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robe\Documents\Job Application Stuff\"/>
    </mc:Choice>
  </mc:AlternateContent>
  <xr:revisionPtr revIDLastSave="0" documentId="13_ncr:1_{10EBA5C8-B212-423C-B27B-68EFEECC84A2}" xr6:coauthVersionLast="41" xr6:coauthVersionMax="41" xr10:uidLastSave="{00000000-0000-0000-0000-000000000000}"/>
  <bookViews>
    <workbookView xWindow="-108" yWindow="-108" windowWidth="23256" windowHeight="12576" xr2:uid="{8CEBCDA2-24D8-4121-A248-B69A5947322B}"/>
  </bookViews>
  <sheets>
    <sheet name="Simulated Transaction Data" sheetId="1" r:id="rId1"/>
    <sheet name="Customer Profiles" sheetId="4" r:id="rId2"/>
  </sheets>
  <definedNames>
    <definedName name="_xlnm._FilterDatabase" localSheetId="0" hidden="1">'Simulated Transaction Data'!$B$1:$B$2381</definedName>
    <definedName name="_xlchart.v1.0" hidden="1">'Simulated Transaction Data'!$E$1</definedName>
    <definedName name="_xlchart.v1.1" hidden="1">'Simulated Transaction Data'!$E$2:$E$2669</definedName>
    <definedName name="_xlchart.v1.2" hidden="1">'Simulated Transaction Data'!$B$1</definedName>
    <definedName name="_xlchart.v1.3" hidden="1">'Simulated Transaction Data'!$B$401:$B$2669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401" i="1"/>
  <c r="B3" i="1"/>
  <c r="B4" i="1" s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B202" i="1" l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C2660" i="1"/>
  <c r="C2560" i="1"/>
  <c r="C2604" i="1"/>
  <c r="C2598" i="1"/>
  <c r="C2502" i="1"/>
  <c r="C2632" i="1"/>
  <c r="C2628" i="1"/>
  <c r="C2492" i="1"/>
  <c r="C2412" i="1"/>
  <c r="C2612" i="1"/>
  <c r="C2348" i="1"/>
  <c r="C2650" i="1"/>
  <c r="C2554" i="1"/>
  <c r="C2490" i="1"/>
  <c r="C2668" i="1"/>
  <c r="C2577" i="1"/>
  <c r="C2481" i="1"/>
  <c r="C2424" i="1"/>
  <c r="C2360" i="1"/>
  <c r="C2296" i="1"/>
  <c r="C2232" i="1"/>
  <c r="C2168" i="1"/>
  <c r="C2104" i="1"/>
  <c r="C2040" i="1"/>
  <c r="C1976" i="1"/>
  <c r="C1912" i="1"/>
  <c r="C2647" i="1"/>
  <c r="C2583" i="1"/>
  <c r="C2519" i="1"/>
  <c r="C2455" i="1"/>
  <c r="C2391" i="1"/>
  <c r="C2327" i="1"/>
  <c r="C2263" i="1"/>
  <c r="C2199" i="1"/>
  <c r="C2135" i="1"/>
  <c r="C2071" i="1"/>
  <c r="C2430" i="1"/>
  <c r="C2310" i="1"/>
  <c r="C2214" i="1"/>
  <c r="C2102" i="1"/>
  <c r="C2038" i="1"/>
  <c r="C1974" i="1"/>
  <c r="C1910" i="1"/>
  <c r="C1846" i="1"/>
  <c r="C2454" i="1"/>
  <c r="C2318" i="1"/>
  <c r="C2166" i="1"/>
  <c r="C2629" i="1"/>
  <c r="C2565" i="1"/>
  <c r="C2501" i="1"/>
  <c r="C2437" i="1"/>
  <c r="C2373" i="1"/>
  <c r="C2309" i="1"/>
  <c r="C2245" i="1"/>
  <c r="C2181" i="1"/>
  <c r="C2260" i="1"/>
  <c r="C2108" i="1"/>
  <c r="C2044" i="1"/>
  <c r="C1980" i="1"/>
  <c r="C1916" i="1"/>
  <c r="C1852" i="1"/>
  <c r="C1788" i="1"/>
  <c r="C2180" i="1"/>
  <c r="C2651" i="1"/>
  <c r="C2587" i="1"/>
  <c r="C2523" i="1"/>
  <c r="C2459" i="1"/>
  <c r="C2395" i="1"/>
  <c r="C2331" i="1"/>
  <c r="C2267" i="1"/>
  <c r="C2394" i="1"/>
  <c r="C2330" i="1"/>
  <c r="C2266" i="1"/>
  <c r="C2202" i="1"/>
  <c r="C2138" i="1"/>
  <c r="C2074" i="1"/>
  <c r="C2010" i="1"/>
  <c r="C2457" i="1"/>
  <c r="C2393" i="1"/>
  <c r="C2329" i="1"/>
  <c r="C2265" i="1"/>
  <c r="C2201" i="1"/>
  <c r="C2137" i="1"/>
  <c r="C2642" i="1"/>
  <c r="C2609" i="1"/>
  <c r="C2552" i="1"/>
  <c r="C2649" i="1"/>
  <c r="C2654" i="1"/>
  <c r="C2590" i="1"/>
  <c r="C2486" i="1"/>
  <c r="C2662" i="1"/>
  <c r="C2564" i="1"/>
  <c r="C2476" i="1"/>
  <c r="C2396" i="1"/>
  <c r="C2596" i="1"/>
  <c r="C2340" i="1"/>
  <c r="C2634" i="1"/>
  <c r="C2546" i="1"/>
  <c r="C2482" i="1"/>
  <c r="C2644" i="1"/>
  <c r="C2561" i="1"/>
  <c r="C2473" i="1"/>
  <c r="C2416" i="1"/>
  <c r="C2352" i="1"/>
  <c r="C2288" i="1"/>
  <c r="C2224" i="1"/>
  <c r="C2160" i="1"/>
  <c r="C2096" i="1"/>
  <c r="C2032" i="1"/>
  <c r="C1968" i="1"/>
  <c r="C1904" i="1"/>
  <c r="C2639" i="1"/>
  <c r="C2575" i="1"/>
  <c r="C2511" i="1"/>
  <c r="C2447" i="1"/>
  <c r="C2383" i="1"/>
  <c r="C2319" i="1"/>
  <c r="C2255" i="1"/>
  <c r="C2191" i="1"/>
  <c r="C2127" i="1"/>
  <c r="C2063" i="1"/>
  <c r="C2414" i="1"/>
  <c r="C2302" i="1"/>
  <c r="C2190" i="1"/>
  <c r="C2094" i="1"/>
  <c r="C2030" i="1"/>
  <c r="C1966" i="1"/>
  <c r="C1902" i="1"/>
  <c r="C1838" i="1"/>
  <c r="C2438" i="1"/>
  <c r="C2286" i="1"/>
  <c r="C2158" i="1"/>
  <c r="C2621" i="1"/>
  <c r="C2557" i="1"/>
  <c r="C2493" i="1"/>
  <c r="C2429" i="1"/>
  <c r="C2365" i="1"/>
  <c r="C2618" i="1"/>
  <c r="C2648" i="1"/>
  <c r="C2544" i="1"/>
  <c r="C2553" i="1"/>
  <c r="C2646" i="1"/>
  <c r="C2582" i="1"/>
  <c r="C2588" i="1"/>
  <c r="C2574" i="1"/>
  <c r="C2556" i="1"/>
  <c r="C2468" i="1"/>
  <c r="C2388" i="1"/>
  <c r="C2516" i="1"/>
  <c r="C2324" i="1"/>
  <c r="C2602" i="1"/>
  <c r="C2538" i="1"/>
  <c r="C2474" i="1"/>
  <c r="C2572" i="1"/>
  <c r="C2529" i="1"/>
  <c r="C2465" i="1"/>
  <c r="C2408" i="1"/>
  <c r="C2344" i="1"/>
  <c r="C2280" i="1"/>
  <c r="C2216" i="1"/>
  <c r="C2152" i="1"/>
  <c r="C2088" i="1"/>
  <c r="C2024" i="1"/>
  <c r="C1960" i="1"/>
  <c r="C2504" i="1"/>
  <c r="C2631" i="1"/>
  <c r="C2567" i="1"/>
  <c r="C2503" i="1"/>
  <c r="C2439" i="1"/>
  <c r="C2375" i="1"/>
  <c r="C2311" i="1"/>
  <c r="C2247" i="1"/>
  <c r="C2183" i="1"/>
  <c r="C2119" i="1"/>
  <c r="C2055" i="1"/>
  <c r="C2390" i="1"/>
  <c r="C2294" i="1"/>
  <c r="C2174" i="1"/>
  <c r="C2086" i="1"/>
  <c r="C2022" i="1"/>
  <c r="C1958" i="1"/>
  <c r="C1894" i="1"/>
  <c r="C1830" i="1"/>
  <c r="C2422" i="1"/>
  <c r="C2262" i="1"/>
  <c r="C2150" i="1"/>
  <c r="C2613" i="1"/>
  <c r="C2549" i="1"/>
  <c r="C2485" i="1"/>
  <c r="C2421" i="1"/>
  <c r="C2357" i="1"/>
  <c r="C2293" i="1"/>
  <c r="C2229" i="1"/>
  <c r="C2165" i="1"/>
  <c r="C2244" i="1"/>
  <c r="C2092" i="1"/>
  <c r="C2028" i="1"/>
  <c r="C1964" i="1"/>
  <c r="C1900" i="1"/>
  <c r="C1836" i="1"/>
  <c r="C1772" i="1"/>
  <c r="C2164" i="1"/>
  <c r="C2635" i="1"/>
  <c r="C2571" i="1"/>
  <c r="C2507" i="1"/>
  <c r="C2443" i="1"/>
  <c r="C2379" i="1"/>
  <c r="C2315" i="1"/>
  <c r="C2251" i="1"/>
  <c r="C2378" i="1"/>
  <c r="C2314" i="1"/>
  <c r="C2250" i="1"/>
  <c r="C2186" i="1"/>
  <c r="C2122" i="1"/>
  <c r="C2058" i="1"/>
  <c r="C1994" i="1"/>
  <c r="C2441" i="1"/>
  <c r="C2377" i="1"/>
  <c r="C2313" i="1"/>
  <c r="C2249" i="1"/>
  <c r="C2185" i="1"/>
  <c r="C2121" i="1"/>
  <c r="C2057" i="1"/>
  <c r="C1856" i="1"/>
  <c r="C1792" i="1"/>
  <c r="C1728" i="1"/>
  <c r="C1664" i="1"/>
  <c r="C1600" i="1"/>
  <c r="C1536" i="1"/>
  <c r="C1472" i="1"/>
  <c r="C1408" i="1"/>
  <c r="C2015" i="1"/>
  <c r="C1951" i="1"/>
  <c r="C1887" i="1"/>
  <c r="C1823" i="1"/>
  <c r="C1759" i="1"/>
  <c r="C1695" i="1"/>
  <c r="C1631" i="1"/>
  <c r="C1567" i="1"/>
  <c r="C1503" i="1"/>
  <c r="C1774" i="1"/>
  <c r="C1710" i="1"/>
  <c r="C1646" i="1"/>
  <c r="C1582" i="1"/>
  <c r="C1518" i="1"/>
  <c r="C1454" i="1"/>
  <c r="C1390" i="1"/>
  <c r="C1326" i="1"/>
  <c r="C2093" i="1"/>
  <c r="C2029" i="1"/>
  <c r="C1965" i="1"/>
  <c r="C1901" i="1"/>
  <c r="C1837" i="1"/>
  <c r="C1773" i="1"/>
  <c r="C1709" i="1"/>
  <c r="C1645" i="1"/>
  <c r="C2569" i="1"/>
  <c r="C2616" i="1"/>
  <c r="C2536" i="1"/>
  <c r="C2545" i="1"/>
  <c r="C2638" i="1"/>
  <c r="C2558" i="1"/>
  <c r="C2641" i="1"/>
  <c r="C2566" i="1"/>
  <c r="C2548" i="1"/>
  <c r="C2460" i="1"/>
  <c r="C2380" i="1"/>
  <c r="C2508" i="1"/>
  <c r="C2308" i="1"/>
  <c r="C2594" i="1"/>
  <c r="C2530" i="1"/>
  <c r="C2466" i="1"/>
  <c r="C2658" i="1"/>
  <c r="C2521" i="1"/>
  <c r="C2464" i="1"/>
  <c r="C2400" i="1"/>
  <c r="C2336" i="1"/>
  <c r="C2272" i="1"/>
  <c r="C2208" i="1"/>
  <c r="C2144" i="1"/>
  <c r="C2080" i="1"/>
  <c r="C2016" i="1"/>
  <c r="C1952" i="1"/>
  <c r="C2496" i="1"/>
  <c r="C2623" i="1"/>
  <c r="C2559" i="1"/>
  <c r="C2495" i="1"/>
  <c r="C2431" i="1"/>
  <c r="C2367" i="1"/>
  <c r="C2303" i="1"/>
  <c r="C2239" i="1"/>
  <c r="C2175" i="1"/>
  <c r="C2111" i="1"/>
  <c r="C2047" i="1"/>
  <c r="C2382" i="1"/>
  <c r="C2278" i="1"/>
  <c r="C2142" i="1"/>
  <c r="C2078" i="1"/>
  <c r="C2014" i="1"/>
  <c r="C1950" i="1"/>
  <c r="C1886" i="1"/>
  <c r="C1822" i="1"/>
  <c r="C2406" i="1"/>
  <c r="C2254" i="1"/>
  <c r="C2669" i="1"/>
  <c r="C2605" i="1"/>
  <c r="C2541" i="1"/>
  <c r="C2477" i="1"/>
  <c r="C2413" i="1"/>
  <c r="C2349" i="1"/>
  <c r="C2285" i="1"/>
  <c r="C2221" i="1"/>
  <c r="C2157" i="1"/>
  <c r="C2228" i="1"/>
  <c r="C2084" i="1"/>
  <c r="C2020" i="1"/>
  <c r="C1956" i="1"/>
  <c r="C1892" i="1"/>
  <c r="C1828" i="1"/>
  <c r="C1764" i="1"/>
  <c r="C2156" i="1"/>
  <c r="C2627" i="1"/>
  <c r="C2563" i="1"/>
  <c r="C2499" i="1"/>
  <c r="C2435" i="1"/>
  <c r="C2371" i="1"/>
  <c r="C2307" i="1"/>
  <c r="C2243" i="1"/>
  <c r="C2370" i="1"/>
  <c r="C2306" i="1"/>
  <c r="C2242" i="1"/>
  <c r="C2178" i="1"/>
  <c r="C2114" i="1"/>
  <c r="C2050" i="1"/>
  <c r="C1986" i="1"/>
  <c r="C2433" i="1"/>
  <c r="C2369" i="1"/>
  <c r="C2305" i="1"/>
  <c r="C2241" i="1"/>
  <c r="C2177" i="1"/>
  <c r="C2113" i="1"/>
  <c r="C2576" i="1"/>
  <c r="C2608" i="1"/>
  <c r="C2528" i="1"/>
  <c r="C2537" i="1"/>
  <c r="C2630" i="1"/>
  <c r="C2550" i="1"/>
  <c r="C2625" i="1"/>
  <c r="C2526" i="1"/>
  <c r="C2540" i="1"/>
  <c r="C2444" i="1"/>
  <c r="C2364" i="1"/>
  <c r="C2484" i="1"/>
  <c r="C2300" i="1"/>
  <c r="C2586" i="1"/>
  <c r="C2522" i="1"/>
  <c r="C2458" i="1"/>
  <c r="C2626" i="1"/>
  <c r="C2513" i="1"/>
  <c r="C2456" i="1"/>
  <c r="C2392" i="1"/>
  <c r="C2328" i="1"/>
  <c r="C2264" i="1"/>
  <c r="C2200" i="1"/>
  <c r="C2136" i="1"/>
  <c r="C2072" i="1"/>
  <c r="C2008" i="1"/>
  <c r="C1944" i="1"/>
  <c r="C2488" i="1"/>
  <c r="C2615" i="1"/>
  <c r="C2551" i="1"/>
  <c r="C2487" i="1"/>
  <c r="C2423" i="1"/>
  <c r="C2359" i="1"/>
  <c r="C2295" i="1"/>
  <c r="C2231" i="1"/>
  <c r="C2167" i="1"/>
  <c r="C2103" i="1"/>
  <c r="C2039" i="1"/>
  <c r="C2374" i="1"/>
  <c r="C2270" i="1"/>
  <c r="C2134" i="1"/>
  <c r="C2070" i="1"/>
  <c r="C2006" i="1"/>
  <c r="C1942" i="1"/>
  <c r="C1878" i="1"/>
  <c r="C1814" i="1"/>
  <c r="C2398" i="1"/>
  <c r="C2246" i="1"/>
  <c r="C2661" i="1"/>
  <c r="C2597" i="1"/>
  <c r="C2533" i="1"/>
  <c r="C2469" i="1"/>
  <c r="C2405" i="1"/>
  <c r="C2341" i="1"/>
  <c r="C2277" i="1"/>
  <c r="C2213" i="1"/>
  <c r="C2292" i="1"/>
  <c r="C2188" i="1"/>
  <c r="C2076" i="1"/>
  <c r="C2012" i="1"/>
  <c r="C1948" i="1"/>
  <c r="C1884" i="1"/>
  <c r="C1820" i="1"/>
  <c r="C2220" i="1"/>
  <c r="C2148" i="1"/>
  <c r="C2619" i="1"/>
  <c r="C2555" i="1"/>
  <c r="C2491" i="1"/>
  <c r="C2427" i="1"/>
  <c r="C2363" i="1"/>
  <c r="C2299" i="1"/>
  <c r="C2426" i="1"/>
  <c r="C2362" i="1"/>
  <c r="C2298" i="1"/>
  <c r="C2234" i="1"/>
  <c r="C2170" i="1"/>
  <c r="C2106" i="1"/>
  <c r="C2042" i="1"/>
  <c r="C1978" i="1"/>
  <c r="C2425" i="1"/>
  <c r="C2361" i="1"/>
  <c r="C2297" i="1"/>
  <c r="C2233" i="1"/>
  <c r="C2169" i="1"/>
  <c r="C2105" i="1"/>
  <c r="C2041" i="1"/>
  <c r="C1840" i="1"/>
  <c r="C1776" i="1"/>
  <c r="C1712" i="1"/>
  <c r="C1648" i="1"/>
  <c r="C1584" i="1"/>
  <c r="C1520" i="1"/>
  <c r="C1456" i="1"/>
  <c r="C1392" i="1"/>
  <c r="C1999" i="1"/>
  <c r="C1935" i="1"/>
  <c r="C1871" i="1"/>
  <c r="C1807" i="1"/>
  <c r="C1743" i="1"/>
  <c r="C1679" i="1"/>
  <c r="C1615" i="1"/>
  <c r="C1551" i="1"/>
  <c r="C1487" i="1"/>
  <c r="C1758" i="1"/>
  <c r="C1694" i="1"/>
  <c r="C1630" i="1"/>
  <c r="C1566" i="1"/>
  <c r="C1502" i="1"/>
  <c r="C1438" i="1"/>
  <c r="C1374" i="1"/>
  <c r="C2141" i="1"/>
  <c r="C2077" i="1"/>
  <c r="C2013" i="1"/>
  <c r="C1949" i="1"/>
  <c r="C1885" i="1"/>
  <c r="C1821" i="1"/>
  <c r="C1757" i="1"/>
  <c r="C1693" i="1"/>
  <c r="C2568" i="1"/>
  <c r="C2600" i="1"/>
  <c r="C2512" i="1"/>
  <c r="C2664" i="1"/>
  <c r="C2622" i="1"/>
  <c r="C2542" i="1"/>
  <c r="C2601" i="1"/>
  <c r="C2518" i="1"/>
  <c r="C2532" i="1"/>
  <c r="C2436" i="1"/>
  <c r="C2356" i="1"/>
  <c r="C2452" i="1"/>
  <c r="C2236" i="1"/>
  <c r="C2578" i="1"/>
  <c r="C2514" i="1"/>
  <c r="C2450" i="1"/>
  <c r="C2610" i="1"/>
  <c r="C2505" i="1"/>
  <c r="C2448" i="1"/>
  <c r="C2384" i="1"/>
  <c r="C2320" i="1"/>
  <c r="C2256" i="1"/>
  <c r="C2192" i="1"/>
  <c r="C2128" i="1"/>
  <c r="C2064" i="1"/>
  <c r="C2000" i="1"/>
  <c r="C1936" i="1"/>
  <c r="C2480" i="1"/>
  <c r="C2607" i="1"/>
  <c r="C2543" i="1"/>
  <c r="C2479" i="1"/>
  <c r="C2415" i="1"/>
  <c r="C2351" i="1"/>
  <c r="C2287" i="1"/>
  <c r="C2223" i="1"/>
  <c r="C2159" i="1"/>
  <c r="C2095" i="1"/>
  <c r="C2031" i="1"/>
  <c r="C2366" i="1"/>
  <c r="C2238" i="1"/>
  <c r="C2126" i="1"/>
  <c r="C2062" i="1"/>
  <c r="C1998" i="1"/>
  <c r="C1934" i="1"/>
  <c r="C1870" i="1"/>
  <c r="C2478" i="1"/>
  <c r="C2358" i="1"/>
  <c r="C2206" i="1"/>
  <c r="C2653" i="1"/>
  <c r="C2589" i="1"/>
  <c r="C2525" i="1"/>
  <c r="C2461" i="1"/>
  <c r="C2397" i="1"/>
  <c r="C2520" i="1"/>
  <c r="C2592" i="1"/>
  <c r="C2472" i="1"/>
  <c r="C2656" i="1"/>
  <c r="C2614" i="1"/>
  <c r="C2534" i="1"/>
  <c r="C2593" i="1"/>
  <c r="C2652" i="1"/>
  <c r="C2524" i="1"/>
  <c r="C2428" i="1"/>
  <c r="C2332" i="1"/>
  <c r="C2404" i="1"/>
  <c r="C2580" i="1"/>
  <c r="C2570" i="1"/>
  <c r="C2506" i="1"/>
  <c r="C2442" i="1"/>
  <c r="C2665" i="1"/>
  <c r="C2497" i="1"/>
  <c r="C2440" i="1"/>
  <c r="C2376" i="1"/>
  <c r="C2312" i="1"/>
  <c r="C2248" i="1"/>
  <c r="C2184" i="1"/>
  <c r="C2120" i="1"/>
  <c r="C2056" i="1"/>
  <c r="C1992" i="1"/>
  <c r="C1928" i="1"/>
  <c r="C2663" i="1"/>
  <c r="C2599" i="1"/>
  <c r="C2535" i="1"/>
  <c r="C2471" i="1"/>
  <c r="C2407" i="1"/>
  <c r="C2343" i="1"/>
  <c r="C2279" i="1"/>
  <c r="C2215" i="1"/>
  <c r="C2151" i="1"/>
  <c r="C2087" i="1"/>
  <c r="C2494" i="1"/>
  <c r="C2350" i="1"/>
  <c r="C2230" i="1"/>
  <c r="C2118" i="1"/>
  <c r="C2054" i="1"/>
  <c r="C1990" i="1"/>
  <c r="C1926" i="1"/>
  <c r="C1862" i="1"/>
  <c r="C2470" i="1"/>
  <c r="C2342" i="1"/>
  <c r="C2198" i="1"/>
  <c r="C2645" i="1"/>
  <c r="C2581" i="1"/>
  <c r="C2517" i="1"/>
  <c r="C2453" i="1"/>
  <c r="C2389" i="1"/>
  <c r="C2325" i="1"/>
  <c r="C2261" i="1"/>
  <c r="C2197" i="1"/>
  <c r="C2276" i="1"/>
  <c r="C2124" i="1"/>
  <c r="C2060" i="1"/>
  <c r="C1996" i="1"/>
  <c r="C1932" i="1"/>
  <c r="C1868" i="1"/>
  <c r="C1804" i="1"/>
  <c r="C2204" i="1"/>
  <c r="C2667" i="1"/>
  <c r="C2603" i="1"/>
  <c r="C2539" i="1"/>
  <c r="C2475" i="1"/>
  <c r="C2411" i="1"/>
  <c r="C2347" i="1"/>
  <c r="C2283" i="1"/>
  <c r="C2410" i="1"/>
  <c r="C2346" i="1"/>
  <c r="C2282" i="1"/>
  <c r="C2218" i="1"/>
  <c r="C2154" i="1"/>
  <c r="C2090" i="1"/>
  <c r="C2026" i="1"/>
  <c r="C1962" i="1"/>
  <c r="C2409" i="1"/>
  <c r="C2345" i="1"/>
  <c r="C2281" i="1"/>
  <c r="C2217" i="1"/>
  <c r="C2153" i="1"/>
  <c r="C2089" i="1"/>
  <c r="C1888" i="1"/>
  <c r="C1824" i="1"/>
  <c r="C1760" i="1"/>
  <c r="C1696" i="1"/>
  <c r="C1632" i="1"/>
  <c r="C1568" i="1"/>
  <c r="C1504" i="1"/>
  <c r="C1440" i="1"/>
  <c r="C1376" i="1"/>
  <c r="C1983" i="1"/>
  <c r="C1919" i="1"/>
  <c r="C1855" i="1"/>
  <c r="C1791" i="1"/>
  <c r="C1727" i="1"/>
  <c r="C1663" i="1"/>
  <c r="C1599" i="1"/>
  <c r="C1535" i="1"/>
  <c r="C1806" i="1"/>
  <c r="C1742" i="1"/>
  <c r="C1678" i="1"/>
  <c r="C1614" i="1"/>
  <c r="C1550" i="1"/>
  <c r="C1486" i="1"/>
  <c r="C1422" i="1"/>
  <c r="C1358" i="1"/>
  <c r="C2125" i="1"/>
  <c r="C2061" i="1"/>
  <c r="C1997" i="1"/>
  <c r="C1933" i="1"/>
  <c r="C1869" i="1"/>
  <c r="C1805" i="1"/>
  <c r="C1741" i="1"/>
  <c r="C1677" i="1"/>
  <c r="C1613" i="1"/>
  <c r="C2633" i="1"/>
  <c r="C2584" i="1"/>
  <c r="C2620" i="1"/>
  <c r="C2640" i="1"/>
  <c r="C2606" i="1"/>
  <c r="C2510" i="1"/>
  <c r="C2585" i="1"/>
  <c r="C2636" i="1"/>
  <c r="C2500" i="1"/>
  <c r="C2420" i="1"/>
  <c r="C2316" i="1"/>
  <c r="C2372" i="1"/>
  <c r="C2666" i="1"/>
  <c r="C2562" i="1"/>
  <c r="C2498" i="1"/>
  <c r="C2434" i="1"/>
  <c r="C2657" i="1"/>
  <c r="C2489" i="1"/>
  <c r="C2432" i="1"/>
  <c r="C2368" i="1"/>
  <c r="C2304" i="1"/>
  <c r="C2240" i="1"/>
  <c r="C2176" i="1"/>
  <c r="C2112" i="1"/>
  <c r="C2048" i="1"/>
  <c r="C1984" i="1"/>
  <c r="C1920" i="1"/>
  <c r="C2655" i="1"/>
  <c r="C2591" i="1"/>
  <c r="C2527" i="1"/>
  <c r="C2463" i="1"/>
  <c r="C2399" i="1"/>
  <c r="C2335" i="1"/>
  <c r="C2271" i="1"/>
  <c r="C2207" i="1"/>
  <c r="C2143" i="1"/>
  <c r="C2079" i="1"/>
  <c r="C2446" i="1"/>
  <c r="C2326" i="1"/>
  <c r="C2222" i="1"/>
  <c r="C2110" i="1"/>
  <c r="C2046" i="1"/>
  <c r="C1982" i="1"/>
  <c r="C1918" i="1"/>
  <c r="C1854" i="1"/>
  <c r="C2462" i="1"/>
  <c r="C2334" i="1"/>
  <c r="C2182" i="1"/>
  <c r="C2637" i="1"/>
  <c r="C2573" i="1"/>
  <c r="C2509" i="1"/>
  <c r="C2445" i="1"/>
  <c r="C2381" i="1"/>
  <c r="C2317" i="1"/>
  <c r="C2253" i="1"/>
  <c r="C2189" i="1"/>
  <c r="C2268" i="1"/>
  <c r="C2116" i="1"/>
  <c r="C2052" i="1"/>
  <c r="C1988" i="1"/>
  <c r="C1924" i="1"/>
  <c r="C1860" i="1"/>
  <c r="C1796" i="1"/>
  <c r="C2196" i="1"/>
  <c r="C2659" i="1"/>
  <c r="C2595" i="1"/>
  <c r="C2531" i="1"/>
  <c r="C2467" i="1"/>
  <c r="C2403" i="1"/>
  <c r="C2339" i="1"/>
  <c r="C2275" i="1"/>
  <c r="C2402" i="1"/>
  <c r="C2338" i="1"/>
  <c r="C2274" i="1"/>
  <c r="C2210" i="1"/>
  <c r="C2146" i="1"/>
  <c r="C2082" i="1"/>
  <c r="C2018" i="1"/>
  <c r="C1954" i="1"/>
  <c r="C2401" i="1"/>
  <c r="C2337" i="1"/>
  <c r="C2273" i="1"/>
  <c r="C2209" i="1"/>
  <c r="C2145" i="1"/>
  <c r="C2081" i="1"/>
  <c r="C1880" i="1"/>
  <c r="C1816" i="1"/>
  <c r="C1752" i="1"/>
  <c r="C1688" i="1"/>
  <c r="C1624" i="1"/>
  <c r="C1560" i="1"/>
  <c r="C1496" i="1"/>
  <c r="C1432" i="1"/>
  <c r="C1368" i="1"/>
  <c r="C1975" i="1"/>
  <c r="C1911" i="1"/>
  <c r="C1847" i="1"/>
  <c r="C1783" i="1"/>
  <c r="C1719" i="1"/>
  <c r="C1655" i="1"/>
  <c r="C1591" i="1"/>
  <c r="C1527" i="1"/>
  <c r="C1798" i="1"/>
  <c r="C1734" i="1"/>
  <c r="C1670" i="1"/>
  <c r="C1606" i="1"/>
  <c r="C1542" i="1"/>
  <c r="C1478" i="1"/>
  <c r="C1414" i="1"/>
  <c r="C1350" i="1"/>
  <c r="C2117" i="1"/>
  <c r="C2053" i="1"/>
  <c r="C1989" i="1"/>
  <c r="C1925" i="1"/>
  <c r="C1861" i="1"/>
  <c r="C1797" i="1"/>
  <c r="C1733" i="1"/>
  <c r="C1669" i="1"/>
  <c r="C1605" i="1"/>
  <c r="C2333" i="1"/>
  <c r="C2132" i="1"/>
  <c r="C1876" i="1"/>
  <c r="C2611" i="1"/>
  <c r="C2355" i="1"/>
  <c r="C2290" i="1"/>
  <c r="C2034" i="1"/>
  <c r="C2289" i="1"/>
  <c r="C2065" i="1"/>
  <c r="C1800" i="1"/>
  <c r="C1672" i="1"/>
  <c r="C1544" i="1"/>
  <c r="C1416" i="1"/>
  <c r="C1959" i="1"/>
  <c r="C1831" i="1"/>
  <c r="C1703" i="1"/>
  <c r="C1575" i="1"/>
  <c r="C1782" i="1"/>
  <c r="C1654" i="1"/>
  <c r="C1526" i="1"/>
  <c r="C1398" i="1"/>
  <c r="C2101" i="1"/>
  <c r="C1973" i="1"/>
  <c r="C1845" i="1"/>
  <c r="C1717" i="1"/>
  <c r="C1597" i="1"/>
  <c r="C1533" i="1"/>
  <c r="C1756" i="1"/>
  <c r="C1692" i="1"/>
  <c r="C1628" i="1"/>
  <c r="C1564" i="1"/>
  <c r="C1500" i="1"/>
  <c r="C2219" i="1"/>
  <c r="C2155" i="1"/>
  <c r="C2091" i="1"/>
  <c r="C2027" i="1"/>
  <c r="C1963" i="1"/>
  <c r="C1899" i="1"/>
  <c r="C1835" i="1"/>
  <c r="C1771" i="1"/>
  <c r="C1707" i="1"/>
  <c r="C1643" i="1"/>
  <c r="C1579" i="1"/>
  <c r="C1898" i="1"/>
  <c r="C1834" i="1"/>
  <c r="C1770" i="1"/>
  <c r="C1706" i="1"/>
  <c r="C1642" i="1"/>
  <c r="C1578" i="1"/>
  <c r="C1514" i="1"/>
  <c r="C1450" i="1"/>
  <c r="C1386" i="1"/>
  <c r="C1322" i="1"/>
  <c r="C2001" i="1"/>
  <c r="C1937" i="1"/>
  <c r="C1873" i="1"/>
  <c r="C1809" i="1"/>
  <c r="C1745" i="1"/>
  <c r="C1681" i="1"/>
  <c r="C1617" i="1"/>
  <c r="C1553" i="1"/>
  <c r="C2301" i="1"/>
  <c r="C2100" i="1"/>
  <c r="C1844" i="1"/>
  <c r="C2579" i="1"/>
  <c r="C2323" i="1"/>
  <c r="C2258" i="1"/>
  <c r="C2002" i="1"/>
  <c r="C2257" i="1"/>
  <c r="C2049" i="1"/>
  <c r="C1784" i="1"/>
  <c r="C1656" i="1"/>
  <c r="C1528" i="1"/>
  <c r="C1400" i="1"/>
  <c r="C1943" i="1"/>
  <c r="C1815" i="1"/>
  <c r="C1687" i="1"/>
  <c r="C1559" i="1"/>
  <c r="C1766" i="1"/>
  <c r="C1638" i="1"/>
  <c r="C1510" i="1"/>
  <c r="C1382" i="1"/>
  <c r="C2085" i="1"/>
  <c r="C1957" i="1"/>
  <c r="C1829" i="1"/>
  <c r="C1701" i="1"/>
  <c r="C1589" i="1"/>
  <c r="C1525" i="1"/>
  <c r="C1748" i="1"/>
  <c r="C1684" i="1"/>
  <c r="C1620" i="1"/>
  <c r="C1556" i="1"/>
  <c r="C1492" i="1"/>
  <c r="C2211" i="1"/>
  <c r="C2147" i="1"/>
  <c r="C2269" i="1"/>
  <c r="C2068" i="1"/>
  <c r="C1812" i="1"/>
  <c r="C2547" i="1"/>
  <c r="C2291" i="1"/>
  <c r="C2226" i="1"/>
  <c r="C1970" i="1"/>
  <c r="C2225" i="1"/>
  <c r="C1896" i="1"/>
  <c r="C1768" i="1"/>
  <c r="C1640" i="1"/>
  <c r="C1512" i="1"/>
  <c r="C1384" i="1"/>
  <c r="C1927" i="1"/>
  <c r="C1799" i="1"/>
  <c r="C1671" i="1"/>
  <c r="C1543" i="1"/>
  <c r="C1750" i="1"/>
  <c r="C1622" i="1"/>
  <c r="C1494" i="1"/>
  <c r="C1366" i="1"/>
  <c r="C2069" i="1"/>
  <c r="C1941" i="1"/>
  <c r="C1813" i="1"/>
  <c r="C1685" i="1"/>
  <c r="C1581" i="1"/>
  <c r="C1517" i="1"/>
  <c r="C1740" i="1"/>
  <c r="C1676" i="1"/>
  <c r="C1612" i="1"/>
  <c r="C1548" i="1"/>
  <c r="C1484" i="1"/>
  <c r="C2203" i="1"/>
  <c r="C2139" i="1"/>
  <c r="C2075" i="1"/>
  <c r="C2011" i="1"/>
  <c r="C1947" i="1"/>
  <c r="C1883" i="1"/>
  <c r="C1819" i="1"/>
  <c r="C1755" i="1"/>
  <c r="C1691" i="1"/>
  <c r="C1627" i="1"/>
  <c r="C1946" i="1"/>
  <c r="C1882" i="1"/>
  <c r="C1818" i="1"/>
  <c r="C1754" i="1"/>
  <c r="C1690" i="1"/>
  <c r="C1626" i="1"/>
  <c r="C1562" i="1"/>
  <c r="C1498" i="1"/>
  <c r="C1434" i="1"/>
  <c r="C1370" i="1"/>
  <c r="C1306" i="1"/>
  <c r="C1985" i="1"/>
  <c r="C1921" i="1"/>
  <c r="C1857" i="1"/>
  <c r="C1793" i="1"/>
  <c r="C1729" i="1"/>
  <c r="C1665" i="1"/>
  <c r="C1601" i="1"/>
  <c r="C1537" i="1"/>
  <c r="C2237" i="1"/>
  <c r="C2036" i="1"/>
  <c r="C1780" i="1"/>
  <c r="C2515" i="1"/>
  <c r="C2259" i="1"/>
  <c r="C2194" i="1"/>
  <c r="C2449" i="1"/>
  <c r="C2193" i="1"/>
  <c r="C1872" i="1"/>
  <c r="C1744" i="1"/>
  <c r="C1616" i="1"/>
  <c r="C1488" i="1"/>
  <c r="C1360" i="1"/>
  <c r="C1903" i="1"/>
  <c r="C1775" i="1"/>
  <c r="C1647" i="1"/>
  <c r="C1519" i="1"/>
  <c r="C1726" i="1"/>
  <c r="C1598" i="1"/>
  <c r="C1470" i="1"/>
  <c r="C1342" i="1"/>
  <c r="C2045" i="1"/>
  <c r="C1917" i="1"/>
  <c r="C1789" i="1"/>
  <c r="C1661" i="1"/>
  <c r="C1573" i="1"/>
  <c r="C1509" i="1"/>
  <c r="C1732" i="1"/>
  <c r="C1668" i="1"/>
  <c r="C1604" i="1"/>
  <c r="C1540" i="1"/>
  <c r="C1476" i="1"/>
  <c r="C2195" i="1"/>
  <c r="C2131" i="1"/>
  <c r="C2205" i="1"/>
  <c r="C2004" i="1"/>
  <c r="C2212" i="1"/>
  <c r="C2483" i="1"/>
  <c r="C2418" i="1"/>
  <c r="C2162" i="1"/>
  <c r="C2417" i="1"/>
  <c r="C2161" i="1"/>
  <c r="C1864" i="1"/>
  <c r="C1736" i="1"/>
  <c r="C1608" i="1"/>
  <c r="C1480" i="1"/>
  <c r="C2023" i="1"/>
  <c r="C1895" i="1"/>
  <c r="C1767" i="1"/>
  <c r="C1639" i="1"/>
  <c r="C1511" i="1"/>
  <c r="C1718" i="1"/>
  <c r="C1590" i="1"/>
  <c r="C1462" i="1"/>
  <c r="C1334" i="1"/>
  <c r="C2037" i="1"/>
  <c r="C1909" i="1"/>
  <c r="C1781" i="1"/>
  <c r="C1653" i="1"/>
  <c r="C1565" i="1"/>
  <c r="C1501" i="1"/>
  <c r="C1724" i="1"/>
  <c r="C1660" i="1"/>
  <c r="C1596" i="1"/>
  <c r="C1532" i="1"/>
  <c r="C1468" i="1"/>
  <c r="C2187" i="1"/>
  <c r="C2123" i="1"/>
  <c r="C2059" i="1"/>
  <c r="C1995" i="1"/>
  <c r="C1931" i="1"/>
  <c r="C1867" i="1"/>
  <c r="C1803" i="1"/>
  <c r="C1739" i="1"/>
  <c r="C1675" i="1"/>
  <c r="C1611" i="1"/>
  <c r="C1930" i="1"/>
  <c r="C1866" i="1"/>
  <c r="C1802" i="1"/>
  <c r="C1738" i="1"/>
  <c r="C1674" i="1"/>
  <c r="C1610" i="1"/>
  <c r="C1546" i="1"/>
  <c r="C1482" i="1"/>
  <c r="C1418" i="1"/>
  <c r="C1354" i="1"/>
  <c r="C2033" i="1"/>
  <c r="C1969" i="1"/>
  <c r="C1905" i="1"/>
  <c r="C1841" i="1"/>
  <c r="C1777" i="1"/>
  <c r="C1713" i="1"/>
  <c r="C1649" i="1"/>
  <c r="C1585" i="1"/>
  <c r="C1521" i="1"/>
  <c r="C1312" i="1"/>
  <c r="C1248" i="1"/>
  <c r="C1184" i="1"/>
  <c r="C1120" i="1"/>
  <c r="C1056" i="1"/>
  <c r="C992" i="1"/>
  <c r="C928" i="1"/>
  <c r="C864" i="1"/>
  <c r="C800" i="1"/>
  <c r="C736" i="1"/>
  <c r="C1471" i="1"/>
  <c r="C1407" i="1"/>
  <c r="C1343" i="1"/>
  <c r="C1279" i="1"/>
  <c r="C1215" i="1"/>
  <c r="C1151" i="1"/>
  <c r="C1087" i="1"/>
  <c r="C1023" i="1"/>
  <c r="C959" i="1"/>
  <c r="C1270" i="1"/>
  <c r="C1206" i="1"/>
  <c r="C1142" i="1"/>
  <c r="C1078" i="1"/>
  <c r="C1014" i="1"/>
  <c r="C950" i="1"/>
  <c r="C2173" i="1"/>
  <c r="C1972" i="1"/>
  <c r="C2172" i="1"/>
  <c r="C2451" i="1"/>
  <c r="C2386" i="1"/>
  <c r="C2130" i="1"/>
  <c r="C2385" i="1"/>
  <c r="C2129" i="1"/>
  <c r="C1848" i="1"/>
  <c r="C1720" i="1"/>
  <c r="C1592" i="1"/>
  <c r="C1464" i="1"/>
  <c r="C2007" i="1"/>
  <c r="C1879" i="1"/>
  <c r="C1751" i="1"/>
  <c r="C1623" i="1"/>
  <c r="C1495" i="1"/>
  <c r="C1702" i="1"/>
  <c r="C1574" i="1"/>
  <c r="C1446" i="1"/>
  <c r="C2149" i="1"/>
  <c r="C2021" i="1"/>
  <c r="C1893" i="1"/>
  <c r="C1765" i="1"/>
  <c r="C1637" i="1"/>
  <c r="C1557" i="1"/>
  <c r="C1493" i="1"/>
  <c r="C1716" i="1"/>
  <c r="C1652" i="1"/>
  <c r="C1588" i="1"/>
  <c r="C1524" i="1"/>
  <c r="C1460" i="1"/>
  <c r="C2179" i="1"/>
  <c r="C2115" i="1"/>
  <c r="C2051" i="1"/>
  <c r="C1987" i="1"/>
  <c r="C1923" i="1"/>
  <c r="C1859" i="1"/>
  <c r="C1795" i="1"/>
  <c r="C1731" i="1"/>
  <c r="C1667" i="1"/>
  <c r="C1603" i="1"/>
  <c r="C1922" i="1"/>
  <c r="C1858" i="1"/>
  <c r="C1794" i="1"/>
  <c r="C1730" i="1"/>
  <c r="C1666" i="1"/>
  <c r="C1602" i="1"/>
  <c r="C1538" i="1"/>
  <c r="C1474" i="1"/>
  <c r="C1410" i="1"/>
  <c r="C1346" i="1"/>
  <c r="C2025" i="1"/>
  <c r="C1961" i="1"/>
  <c r="C1897" i="1"/>
  <c r="C1833" i="1"/>
  <c r="C1769" i="1"/>
  <c r="C1705" i="1"/>
  <c r="C1641" i="1"/>
  <c r="C1577" i="1"/>
  <c r="C1513" i="1"/>
  <c r="C1304" i="1"/>
  <c r="C1240" i="1"/>
  <c r="C1176" i="1"/>
  <c r="C1112" i="1"/>
  <c r="C1048" i="1"/>
  <c r="C984" i="1"/>
  <c r="C920" i="1"/>
  <c r="C856" i="1"/>
  <c r="C792" i="1"/>
  <c r="C728" i="1"/>
  <c r="C1463" i="1"/>
  <c r="C1399" i="1"/>
  <c r="C1335" i="1"/>
  <c r="C1271" i="1"/>
  <c r="C1207" i="1"/>
  <c r="C1143" i="1"/>
  <c r="C1079" i="1"/>
  <c r="C1015" i="1"/>
  <c r="C951" i="1"/>
  <c r="C1262" i="1"/>
  <c r="C1198" i="1"/>
  <c r="C1134" i="1"/>
  <c r="C1070" i="1"/>
  <c r="C1006" i="1"/>
  <c r="C2284" i="1"/>
  <c r="C1940" i="1"/>
  <c r="C2140" i="1"/>
  <c r="C2419" i="1"/>
  <c r="C2354" i="1"/>
  <c r="C2098" i="1"/>
  <c r="C2353" i="1"/>
  <c r="C2097" i="1"/>
  <c r="C1832" i="1"/>
  <c r="C1704" i="1"/>
  <c r="C1576" i="1"/>
  <c r="C1448" i="1"/>
  <c r="C1991" i="1"/>
  <c r="C1863" i="1"/>
  <c r="C1735" i="1"/>
  <c r="C1607" i="1"/>
  <c r="C1479" i="1"/>
  <c r="C1686" i="1"/>
  <c r="C1558" i="1"/>
  <c r="C1430" i="1"/>
  <c r="C2133" i="1"/>
  <c r="C2005" i="1"/>
  <c r="C1877" i="1"/>
  <c r="C1749" i="1"/>
  <c r="C1629" i="1"/>
  <c r="C1549" i="1"/>
  <c r="C1485" i="1"/>
  <c r="C1708" i="1"/>
  <c r="C1644" i="1"/>
  <c r="C1580" i="1"/>
  <c r="C1516" i="1"/>
  <c r="C2235" i="1"/>
  <c r="C2171" i="1"/>
  <c r="C2107" i="1"/>
  <c r="C2043" i="1"/>
  <c r="C1979" i="1"/>
  <c r="C1915" i="1"/>
  <c r="C1851" i="1"/>
  <c r="C1787" i="1"/>
  <c r="C1723" i="1"/>
  <c r="C1659" i="1"/>
  <c r="C1595" i="1"/>
  <c r="C1914" i="1"/>
  <c r="C1850" i="1"/>
  <c r="C1786" i="1"/>
  <c r="C1722" i="1"/>
  <c r="C1658" i="1"/>
  <c r="C1594" i="1"/>
  <c r="C1530" i="1"/>
  <c r="C1466" i="1"/>
  <c r="C1402" i="1"/>
  <c r="C1338" i="1"/>
  <c r="C2017" i="1"/>
  <c r="C1953" i="1"/>
  <c r="C1889" i="1"/>
  <c r="C1825" i="1"/>
  <c r="C1761" i="1"/>
  <c r="C1697" i="1"/>
  <c r="C1633" i="1"/>
  <c r="C1569" i="1"/>
  <c r="C1505" i="1"/>
  <c r="C1296" i="1"/>
  <c r="C1232" i="1"/>
  <c r="C1168" i="1"/>
  <c r="C1104" i="1"/>
  <c r="C1040" i="1"/>
  <c r="C976" i="1"/>
  <c r="C912" i="1"/>
  <c r="C848" i="1"/>
  <c r="C784" i="1"/>
  <c r="C720" i="1"/>
  <c r="C1455" i="1"/>
  <c r="C1391" i="1"/>
  <c r="C1327" i="1"/>
  <c r="C1263" i="1"/>
  <c r="C1199" i="1"/>
  <c r="C1135" i="1"/>
  <c r="C1071" i="1"/>
  <c r="C1007" i="1"/>
  <c r="C1318" i="1"/>
  <c r="C1254" i="1"/>
  <c r="C1190" i="1"/>
  <c r="C1126" i="1"/>
  <c r="C1062" i="1"/>
  <c r="C998" i="1"/>
  <c r="C934" i="1"/>
  <c r="C2252" i="1"/>
  <c r="C1908" i="1"/>
  <c r="C2643" i="1"/>
  <c r="C2387" i="1"/>
  <c r="C2322" i="1"/>
  <c r="C2066" i="1"/>
  <c r="C2321" i="1"/>
  <c r="C2073" i="1"/>
  <c r="C1808" i="1"/>
  <c r="C1680" i="1"/>
  <c r="C1552" i="1"/>
  <c r="C1424" i="1"/>
  <c r="C1967" i="1"/>
  <c r="C1839" i="1"/>
  <c r="C1711" i="1"/>
  <c r="C1583" i="1"/>
  <c r="C1790" i="1"/>
  <c r="C1662" i="1"/>
  <c r="C1534" i="1"/>
  <c r="C1406" i="1"/>
  <c r="C2109" i="1"/>
  <c r="C1981" i="1"/>
  <c r="C1853" i="1"/>
  <c r="C1725" i="1"/>
  <c r="C1621" i="1"/>
  <c r="C1541" i="1"/>
  <c r="C1477" i="1"/>
  <c r="C1700" i="1"/>
  <c r="C1636" i="1"/>
  <c r="C1572" i="1"/>
  <c r="C1508" i="1"/>
  <c r="C2227" i="1"/>
  <c r="C2163" i="1"/>
  <c r="C2099" i="1"/>
  <c r="C2035" i="1"/>
  <c r="C1971" i="1"/>
  <c r="C1907" i="1"/>
  <c r="C1843" i="1"/>
  <c r="C1779" i="1"/>
  <c r="C1715" i="1"/>
  <c r="C1651" i="1"/>
  <c r="C1587" i="1"/>
  <c r="C1906" i="1"/>
  <c r="C1842" i="1"/>
  <c r="C1778" i="1"/>
  <c r="C1714" i="1"/>
  <c r="C1650" i="1"/>
  <c r="C1586" i="1"/>
  <c r="C1522" i="1"/>
  <c r="C1458" i="1"/>
  <c r="C1394" i="1"/>
  <c r="C1330" i="1"/>
  <c r="C2009" i="1"/>
  <c r="C1945" i="1"/>
  <c r="C1881" i="1"/>
  <c r="C1817" i="1"/>
  <c r="C1753" i="1"/>
  <c r="C1689" i="1"/>
  <c r="C1625" i="1"/>
  <c r="C1561" i="1"/>
  <c r="C1352" i="1"/>
  <c r="C1288" i="1"/>
  <c r="C1224" i="1"/>
  <c r="C1160" i="1"/>
  <c r="C1096" i="1"/>
  <c r="C1032" i="1"/>
  <c r="C968" i="1"/>
  <c r="C904" i="1"/>
  <c r="C840" i="1"/>
  <c r="C776" i="1"/>
  <c r="C712" i="1"/>
  <c r="C1447" i="1"/>
  <c r="C1383" i="1"/>
  <c r="C1319" i="1"/>
  <c r="C1255" i="1"/>
  <c r="C1191" i="1"/>
  <c r="C1127" i="1"/>
  <c r="C1063" i="1"/>
  <c r="C999" i="1"/>
  <c r="C1310" i="1"/>
  <c r="C1246" i="1"/>
  <c r="C1182" i="1"/>
  <c r="C1118" i="1"/>
  <c r="C1054" i="1"/>
  <c r="C990" i="1"/>
  <c r="C926" i="1"/>
  <c r="C2083" i="1"/>
  <c r="C1827" i="1"/>
  <c r="C1571" i="1"/>
  <c r="C1698" i="1"/>
  <c r="C1442" i="1"/>
  <c r="C1929" i="1"/>
  <c r="C1673" i="1"/>
  <c r="C1328" i="1"/>
  <c r="C1200" i="1"/>
  <c r="C1072" i="1"/>
  <c r="C944" i="1"/>
  <c r="C816" i="1"/>
  <c r="C688" i="1"/>
  <c r="C1359" i="1"/>
  <c r="C1231" i="1"/>
  <c r="C1103" i="1"/>
  <c r="C975" i="1"/>
  <c r="C1222" i="1"/>
  <c r="C1094" i="1"/>
  <c r="C966" i="1"/>
  <c r="C878" i="1"/>
  <c r="C1429" i="1"/>
  <c r="C1365" i="1"/>
  <c r="C1301" i="1"/>
  <c r="C1237" i="1"/>
  <c r="C1173" i="1"/>
  <c r="C1109" i="1"/>
  <c r="C1045" i="1"/>
  <c r="C1428" i="1"/>
  <c r="C1364" i="1"/>
  <c r="C1300" i="1"/>
  <c r="C1236" i="1"/>
  <c r="C1172" i="1"/>
  <c r="C1108" i="1"/>
  <c r="C1044" i="1"/>
  <c r="C980" i="1"/>
  <c r="C916" i="1"/>
  <c r="C1539" i="1"/>
  <c r="C1475" i="1"/>
  <c r="C1411" i="1"/>
  <c r="C1347" i="1"/>
  <c r="C1283" i="1"/>
  <c r="C1219" i="1"/>
  <c r="C1155" i="1"/>
  <c r="C1091" i="1"/>
  <c r="C1242" i="1"/>
  <c r="C1178" i="1"/>
  <c r="C1114" i="1"/>
  <c r="C1050" i="1"/>
  <c r="C986" i="1"/>
  <c r="C922" i="1"/>
  <c r="C1481" i="1"/>
  <c r="C1417" i="1"/>
  <c r="C1353" i="1"/>
  <c r="C1289" i="1"/>
  <c r="C1225" i="1"/>
  <c r="C1161" i="1"/>
  <c r="C1097" i="1"/>
  <c r="C640" i="1"/>
  <c r="C576" i="1"/>
  <c r="C512" i="1"/>
  <c r="C448" i="1"/>
  <c r="C927" i="1"/>
  <c r="C863" i="1"/>
  <c r="C799" i="1"/>
  <c r="C735" i="1"/>
  <c r="C671" i="1"/>
  <c r="C607" i="1"/>
  <c r="C543" i="1"/>
  <c r="C479" i="1"/>
  <c r="C415" i="1"/>
  <c r="C806" i="1"/>
  <c r="C742" i="1"/>
  <c r="C678" i="1"/>
  <c r="C614" i="1"/>
  <c r="C550" i="1"/>
  <c r="C486" i="1"/>
  <c r="C422" i="1"/>
  <c r="C965" i="1"/>
  <c r="C901" i="1"/>
  <c r="C837" i="1"/>
  <c r="C773" i="1"/>
  <c r="C709" i="1"/>
  <c r="C645" i="1"/>
  <c r="C581" i="1"/>
  <c r="C2067" i="1"/>
  <c r="C1811" i="1"/>
  <c r="C1938" i="1"/>
  <c r="C1682" i="1"/>
  <c r="C1426" i="1"/>
  <c r="C1913" i="1"/>
  <c r="C1657" i="1"/>
  <c r="C1320" i="1"/>
  <c r="C1192" i="1"/>
  <c r="C1064" i="1"/>
  <c r="C936" i="1"/>
  <c r="C808" i="1"/>
  <c r="C680" i="1"/>
  <c r="C1351" i="1"/>
  <c r="C1223" i="1"/>
  <c r="C1095" i="1"/>
  <c r="C967" i="1"/>
  <c r="C1214" i="1"/>
  <c r="C1086" i="1"/>
  <c r="C958" i="1"/>
  <c r="C870" i="1"/>
  <c r="C1421" i="1"/>
  <c r="C1357" i="1"/>
  <c r="C1293" i="1"/>
  <c r="C1229" i="1"/>
  <c r="C1165" i="1"/>
  <c r="C1101" i="1"/>
  <c r="C1037" i="1"/>
  <c r="C1420" i="1"/>
  <c r="C1356" i="1"/>
  <c r="C1292" i="1"/>
  <c r="C1228" i="1"/>
  <c r="C1164" i="1"/>
  <c r="C1100" i="1"/>
  <c r="C1036" i="1"/>
  <c r="C2019" i="1"/>
  <c r="C1763" i="1"/>
  <c r="C1890" i="1"/>
  <c r="C1634" i="1"/>
  <c r="C1378" i="1"/>
  <c r="C1865" i="1"/>
  <c r="C1609" i="1"/>
  <c r="C1280" i="1"/>
  <c r="C1152" i="1"/>
  <c r="C1024" i="1"/>
  <c r="C896" i="1"/>
  <c r="C768" i="1"/>
  <c r="C1439" i="1"/>
  <c r="C1311" i="1"/>
  <c r="C1183" i="1"/>
  <c r="C1055" i="1"/>
  <c r="C1302" i="1"/>
  <c r="C1174" i="1"/>
  <c r="C2003" i="1"/>
  <c r="C1747" i="1"/>
  <c r="C1874" i="1"/>
  <c r="C1618" i="1"/>
  <c r="C1362" i="1"/>
  <c r="C1849" i="1"/>
  <c r="C1593" i="1"/>
  <c r="C1272" i="1"/>
  <c r="C1144" i="1"/>
  <c r="C1016" i="1"/>
  <c r="C888" i="1"/>
  <c r="C760" i="1"/>
  <c r="C1431" i="1"/>
  <c r="C1303" i="1"/>
  <c r="C1175" i="1"/>
  <c r="C1047" i="1"/>
  <c r="C1294" i="1"/>
  <c r="C1166" i="1"/>
  <c r="C1955" i="1"/>
  <c r="C1699" i="1"/>
  <c r="C1826" i="1"/>
  <c r="C1570" i="1"/>
  <c r="C1314" i="1"/>
  <c r="C1801" i="1"/>
  <c r="C1545" i="1"/>
  <c r="C1264" i="1"/>
  <c r="C1136" i="1"/>
  <c r="C1008" i="1"/>
  <c r="C880" i="1"/>
  <c r="C752" i="1"/>
  <c r="C1423" i="1"/>
  <c r="C1295" i="1"/>
  <c r="C1167" i="1"/>
  <c r="C1039" i="1"/>
  <c r="C1286" i="1"/>
  <c r="C1158" i="1"/>
  <c r="C1030" i="1"/>
  <c r="C910" i="1"/>
  <c r="C1461" i="1"/>
  <c r="C1397" i="1"/>
  <c r="C1333" i="1"/>
  <c r="C1269" i="1"/>
  <c r="C1205" i="1"/>
  <c r="C1141" i="1"/>
  <c r="C1077" i="1"/>
  <c r="C1013" i="1"/>
  <c r="C1396" i="1"/>
  <c r="C1332" i="1"/>
  <c r="C1268" i="1"/>
  <c r="C1204" i="1"/>
  <c r="C1140" i="1"/>
  <c r="C1076" i="1"/>
  <c r="C1012" i="1"/>
  <c r="C948" i="1"/>
  <c r="C884" i="1"/>
  <c r="C1507" i="1"/>
  <c r="C1443" i="1"/>
  <c r="C1379" i="1"/>
  <c r="C1315" i="1"/>
  <c r="C1251" i="1"/>
  <c r="C1187" i="1"/>
  <c r="C1123" i="1"/>
  <c r="C1274" i="1"/>
  <c r="C1210" i="1"/>
  <c r="C1146" i="1"/>
  <c r="C1082" i="1"/>
  <c r="C1018" i="1"/>
  <c r="C954" i="1"/>
  <c r="C890" i="1"/>
  <c r="C1449" i="1"/>
  <c r="C1385" i="1"/>
  <c r="C1321" i="1"/>
  <c r="C1257" i="1"/>
  <c r="C1193" i="1"/>
  <c r="C1129" i="1"/>
  <c r="C672" i="1"/>
  <c r="C608" i="1"/>
  <c r="C544" i="1"/>
  <c r="C480" i="1"/>
  <c r="C416" i="1"/>
  <c r="C895" i="1"/>
  <c r="C831" i="1"/>
  <c r="C767" i="1"/>
  <c r="C703" i="1"/>
  <c r="C639" i="1"/>
  <c r="C575" i="1"/>
  <c r="C511" i="1"/>
  <c r="C447" i="1"/>
  <c r="C838" i="1"/>
  <c r="C774" i="1"/>
  <c r="C710" i="1"/>
  <c r="C646" i="1"/>
  <c r="C582" i="1"/>
  <c r="C518" i="1"/>
  <c r="C454" i="1"/>
  <c r="C997" i="1"/>
  <c r="C933" i="1"/>
  <c r="C869" i="1"/>
  <c r="C805" i="1"/>
  <c r="C741" i="1"/>
  <c r="C677" i="1"/>
  <c r="C613" i="1"/>
  <c r="C549" i="1"/>
  <c r="C1939" i="1"/>
  <c r="C1683" i="1"/>
  <c r="C1810" i="1"/>
  <c r="C1554" i="1"/>
  <c r="C1298" i="1"/>
  <c r="C1785" i="1"/>
  <c r="C1529" i="1"/>
  <c r="C1256" i="1"/>
  <c r="C1128" i="1"/>
  <c r="C1000" i="1"/>
  <c r="C872" i="1"/>
  <c r="C744" i="1"/>
  <c r="C1415" i="1"/>
  <c r="C1287" i="1"/>
  <c r="C1159" i="1"/>
  <c r="C1031" i="1"/>
  <c r="C1278" i="1"/>
  <c r="C1150" i="1"/>
  <c r="C1022" i="1"/>
  <c r="C902" i="1"/>
  <c r="C1453" i="1"/>
  <c r="C1389" i="1"/>
  <c r="C1325" i="1"/>
  <c r="C1261" i="1"/>
  <c r="C1197" i="1"/>
  <c r="C1133" i="1"/>
  <c r="C1069" i="1"/>
  <c r="C1452" i="1"/>
  <c r="C1388" i="1"/>
  <c r="C1324" i="1"/>
  <c r="C1260" i="1"/>
  <c r="C1196" i="1"/>
  <c r="C1132" i="1"/>
  <c r="C1068" i="1"/>
  <c r="C1004" i="1"/>
  <c r="C940" i="1"/>
  <c r="C1563" i="1"/>
  <c r="C1499" i="1"/>
  <c r="C1435" i="1"/>
  <c r="C1371" i="1"/>
  <c r="C1307" i="1"/>
  <c r="C1243" i="1"/>
  <c r="C1179" i="1"/>
  <c r="C1115" i="1"/>
  <c r="C1266" i="1"/>
  <c r="C1202" i="1"/>
  <c r="C1138" i="1"/>
  <c r="C1074" i="1"/>
  <c r="C1010" i="1"/>
  <c r="C946" i="1"/>
  <c r="C882" i="1"/>
  <c r="C1441" i="1"/>
  <c r="C1377" i="1"/>
  <c r="C1313" i="1"/>
  <c r="C1249" i="1"/>
  <c r="C1185" i="1"/>
  <c r="C1121" i="1"/>
  <c r="C664" i="1"/>
  <c r="C600" i="1"/>
  <c r="C536" i="1"/>
  <c r="C472" i="1"/>
  <c r="C408" i="1"/>
  <c r="C887" i="1"/>
  <c r="C823" i="1"/>
  <c r="C759" i="1"/>
  <c r="C695" i="1"/>
  <c r="C631" i="1"/>
  <c r="C567" i="1"/>
  <c r="C503" i="1"/>
  <c r="C439" i="1"/>
  <c r="C1891" i="1"/>
  <c r="C1635" i="1"/>
  <c r="C1762" i="1"/>
  <c r="C1506" i="1"/>
  <c r="C1993" i="1"/>
  <c r="C1737" i="1"/>
  <c r="C1344" i="1"/>
  <c r="C1216" i="1"/>
  <c r="C1088" i="1"/>
  <c r="C960" i="1"/>
  <c r="C832" i="1"/>
  <c r="C704" i="1"/>
  <c r="C1375" i="1"/>
  <c r="C1247" i="1"/>
  <c r="C1119" i="1"/>
  <c r="C991" i="1"/>
  <c r="C1238" i="1"/>
  <c r="C1110" i="1"/>
  <c r="C982" i="1"/>
  <c r="C894" i="1"/>
  <c r="C1445" i="1"/>
  <c r="C1381" i="1"/>
  <c r="C1317" i="1"/>
  <c r="C1253" i="1"/>
  <c r="C1189" i="1"/>
  <c r="C1125" i="1"/>
  <c r="C1061" i="1"/>
  <c r="C1444" i="1"/>
  <c r="C1380" i="1"/>
  <c r="C1316" i="1"/>
  <c r="C1252" i="1"/>
  <c r="C1188" i="1"/>
  <c r="C1124" i="1"/>
  <c r="C1060" i="1"/>
  <c r="C996" i="1"/>
  <c r="C1875" i="1"/>
  <c r="C1619" i="1"/>
  <c r="C1746" i="1"/>
  <c r="C1490" i="1"/>
  <c r="C1977" i="1"/>
  <c r="C1721" i="1"/>
  <c r="C1336" i="1"/>
  <c r="C1208" i="1"/>
  <c r="C1080" i="1"/>
  <c r="C952" i="1"/>
  <c r="C824" i="1"/>
  <c r="C696" i="1"/>
  <c r="C1367" i="1"/>
  <c r="C1239" i="1"/>
  <c r="C1111" i="1"/>
  <c r="C983" i="1"/>
  <c r="C1230" i="1"/>
  <c r="C1102" i="1"/>
  <c r="C974" i="1"/>
  <c r="C886" i="1"/>
  <c r="C1437" i="1"/>
  <c r="C1373" i="1"/>
  <c r="C1309" i="1"/>
  <c r="C1245" i="1"/>
  <c r="C1181" i="1"/>
  <c r="C1117" i="1"/>
  <c r="C1053" i="1"/>
  <c r="C1436" i="1"/>
  <c r="C1372" i="1"/>
  <c r="C1308" i="1"/>
  <c r="C1244" i="1"/>
  <c r="C1180" i="1"/>
  <c r="C1116" i="1"/>
  <c r="C1052" i="1"/>
  <c r="C988" i="1"/>
  <c r="C924" i="1"/>
  <c r="C1547" i="1"/>
  <c r="C1483" i="1"/>
  <c r="C1419" i="1"/>
  <c r="C1355" i="1"/>
  <c r="C1291" i="1"/>
  <c r="C1227" i="1"/>
  <c r="C1163" i="1"/>
  <c r="C1099" i="1"/>
  <c r="C1250" i="1"/>
  <c r="C1186" i="1"/>
  <c r="C1122" i="1"/>
  <c r="C1058" i="1"/>
  <c r="C994" i="1"/>
  <c r="C930" i="1"/>
  <c r="C1489" i="1"/>
  <c r="C1425" i="1"/>
  <c r="C1361" i="1"/>
  <c r="C1297" i="1"/>
  <c r="C1233" i="1"/>
  <c r="C1169" i="1"/>
  <c r="C1105" i="1"/>
  <c r="C648" i="1"/>
  <c r="C584" i="1"/>
  <c r="C520" i="1"/>
  <c r="C456" i="1"/>
  <c r="C935" i="1"/>
  <c r="C871" i="1"/>
  <c r="C807" i="1"/>
  <c r="C743" i="1"/>
  <c r="C679" i="1"/>
  <c r="C615" i="1"/>
  <c r="C551" i="1"/>
  <c r="C487" i="1"/>
  <c r="C423" i="1"/>
  <c r="C814" i="1"/>
  <c r="C750" i="1"/>
  <c r="C686" i="1"/>
  <c r="C622" i="1"/>
  <c r="C558" i="1"/>
  <c r="C494" i="1"/>
  <c r="C430" i="1"/>
  <c r="C973" i="1"/>
  <c r="C1046" i="1"/>
  <c r="C1349" i="1"/>
  <c r="C1093" i="1"/>
  <c r="C1284" i="1"/>
  <c r="C1028" i="1"/>
  <c r="C892" i="1"/>
  <c r="C1451" i="1"/>
  <c r="C1323" i="1"/>
  <c r="C1195" i="1"/>
  <c r="C1282" i="1"/>
  <c r="C1154" i="1"/>
  <c r="C1026" i="1"/>
  <c r="C898" i="1"/>
  <c r="C1393" i="1"/>
  <c r="C1265" i="1"/>
  <c r="C1137" i="1"/>
  <c r="C616" i="1"/>
  <c r="C488" i="1"/>
  <c r="C903" i="1"/>
  <c r="C775" i="1"/>
  <c r="C647" i="1"/>
  <c r="C519" i="1"/>
  <c r="C846" i="1"/>
  <c r="C734" i="1"/>
  <c r="C638" i="1"/>
  <c r="C534" i="1"/>
  <c r="C438" i="1"/>
  <c r="C941" i="1"/>
  <c r="C853" i="1"/>
  <c r="C765" i="1"/>
  <c r="C685" i="1"/>
  <c r="C597" i="1"/>
  <c r="C517" i="1"/>
  <c r="C453" i="1"/>
  <c r="C868" i="1"/>
  <c r="C804" i="1"/>
  <c r="C740" i="1"/>
  <c r="C676" i="1"/>
  <c r="C612" i="1"/>
  <c r="C548" i="1"/>
  <c r="C484" i="1"/>
  <c r="C420" i="1"/>
  <c r="C1035" i="1"/>
  <c r="C971" i="1"/>
  <c r="C907" i="1"/>
  <c r="C843" i="1"/>
  <c r="C779" i="1"/>
  <c r="C715" i="1"/>
  <c r="C651" i="1"/>
  <c r="C587" i="1"/>
  <c r="C523" i="1"/>
  <c r="C459" i="1"/>
  <c r="C874" i="1"/>
  <c r="C810" i="1"/>
  <c r="C746" i="1"/>
  <c r="C682" i="1"/>
  <c r="C618" i="1"/>
  <c r="C554" i="1"/>
  <c r="C490" i="1"/>
  <c r="C426" i="1"/>
  <c r="C1033" i="1"/>
  <c r="C969" i="1"/>
  <c r="C905" i="1"/>
  <c r="C841" i="1"/>
  <c r="C777" i="1"/>
  <c r="C713" i="1"/>
  <c r="C649" i="1"/>
  <c r="C585" i="1"/>
  <c r="C521" i="1"/>
  <c r="C457" i="1"/>
  <c r="C401" i="1"/>
  <c r="C1038" i="1"/>
  <c r="C1341" i="1"/>
  <c r="C1085" i="1"/>
  <c r="C1276" i="1"/>
  <c r="C1020" i="1"/>
  <c r="C1555" i="1"/>
  <c r="C1427" i="1"/>
  <c r="C1299" i="1"/>
  <c r="C1171" i="1"/>
  <c r="C1258" i="1"/>
  <c r="C1130" i="1"/>
  <c r="C1002" i="1"/>
  <c r="C1497" i="1"/>
  <c r="C1369" i="1"/>
  <c r="C1241" i="1"/>
  <c r="C1113" i="1"/>
  <c r="C592" i="1"/>
  <c r="C464" i="1"/>
  <c r="C879" i="1"/>
  <c r="C751" i="1"/>
  <c r="C623" i="1"/>
  <c r="C495" i="1"/>
  <c r="C830" i="1"/>
  <c r="C726" i="1"/>
  <c r="C630" i="1"/>
  <c r="C526" i="1"/>
  <c r="C414" i="1"/>
  <c r="C925" i="1"/>
  <c r="C845" i="1"/>
  <c r="C757" i="1"/>
  <c r="C669" i="1"/>
  <c r="C589" i="1"/>
  <c r="C509" i="1"/>
  <c r="C445" i="1"/>
  <c r="C860" i="1"/>
  <c r="C796" i="1"/>
  <c r="C732" i="1"/>
  <c r="C668" i="1"/>
  <c r="C604" i="1"/>
  <c r="C540" i="1"/>
  <c r="C476" i="1"/>
  <c r="C412" i="1"/>
  <c r="C1027" i="1"/>
  <c r="C963" i="1"/>
  <c r="C899" i="1"/>
  <c r="C835" i="1"/>
  <c r="C771" i="1"/>
  <c r="C707" i="1"/>
  <c r="C643" i="1"/>
  <c r="C579" i="1"/>
  <c r="C515" i="1"/>
  <c r="C451" i="1"/>
  <c r="C866" i="1"/>
  <c r="C802" i="1"/>
  <c r="C738" i="1"/>
  <c r="C674" i="1"/>
  <c r="C610" i="1"/>
  <c r="C546" i="1"/>
  <c r="C482" i="1"/>
  <c r="C418" i="1"/>
  <c r="C1025" i="1"/>
  <c r="C961" i="1"/>
  <c r="C897" i="1"/>
  <c r="C833" i="1"/>
  <c r="C769" i="1"/>
  <c r="C705" i="1"/>
  <c r="C641" i="1"/>
  <c r="C577" i="1"/>
  <c r="C513" i="1"/>
  <c r="C449" i="1"/>
  <c r="C942" i="1"/>
  <c r="C1285" i="1"/>
  <c r="C1029" i="1"/>
  <c r="C1220" i="1"/>
  <c r="C972" i="1"/>
  <c r="C1531" i="1"/>
  <c r="C1403" i="1"/>
  <c r="C1275" i="1"/>
  <c r="C1147" i="1"/>
  <c r="C1234" i="1"/>
  <c r="C1106" i="1"/>
  <c r="C978" i="1"/>
  <c r="C1473" i="1"/>
  <c r="C1345" i="1"/>
  <c r="C1217" i="1"/>
  <c r="C1089" i="1"/>
  <c r="C568" i="1"/>
  <c r="C440" i="1"/>
  <c r="C855" i="1"/>
  <c r="C727" i="1"/>
  <c r="C599" i="1"/>
  <c r="C471" i="1"/>
  <c r="C822" i="1"/>
  <c r="C718" i="1"/>
  <c r="C606" i="1"/>
  <c r="C510" i="1"/>
  <c r="C406" i="1"/>
  <c r="C917" i="1"/>
  <c r="C829" i="1"/>
  <c r="C749" i="1"/>
  <c r="C661" i="1"/>
  <c r="C573" i="1"/>
  <c r="C501" i="1"/>
  <c r="C437" i="1"/>
  <c r="C852" i="1"/>
  <c r="C788" i="1"/>
  <c r="C724" i="1"/>
  <c r="C660" i="1"/>
  <c r="C596" i="1"/>
  <c r="C532" i="1"/>
  <c r="C468" i="1"/>
  <c r="C404" i="1"/>
  <c r="C1019" i="1"/>
  <c r="C955" i="1"/>
  <c r="C891" i="1"/>
  <c r="C827" i="1"/>
  <c r="C763" i="1"/>
  <c r="C699" i="1"/>
  <c r="C635" i="1"/>
  <c r="C571" i="1"/>
  <c r="C507" i="1"/>
  <c r="C443" i="1"/>
  <c r="C858" i="1"/>
  <c r="C794" i="1"/>
  <c r="C730" i="1"/>
  <c r="C666" i="1"/>
  <c r="C602" i="1"/>
  <c r="C538" i="1"/>
  <c r="C474" i="1"/>
  <c r="C410" i="1"/>
  <c r="C1017" i="1"/>
  <c r="C953" i="1"/>
  <c r="C889" i="1"/>
  <c r="C825" i="1"/>
  <c r="C761" i="1"/>
  <c r="C697" i="1"/>
  <c r="C633" i="1"/>
  <c r="C569" i="1"/>
  <c r="C505" i="1"/>
  <c r="C441" i="1"/>
  <c r="C918" i="1"/>
  <c r="C1277" i="1"/>
  <c r="C1021" i="1"/>
  <c r="C1212" i="1"/>
  <c r="C964" i="1"/>
  <c r="C1523" i="1"/>
  <c r="C1395" i="1"/>
  <c r="C1267" i="1"/>
  <c r="C1139" i="1"/>
  <c r="C1226" i="1"/>
  <c r="C1098" i="1"/>
  <c r="C970" i="1"/>
  <c r="C1465" i="1"/>
  <c r="C1337" i="1"/>
  <c r="C1209" i="1"/>
  <c r="C1081" i="1"/>
  <c r="C560" i="1"/>
  <c r="C432" i="1"/>
  <c r="C847" i="1"/>
  <c r="C719" i="1"/>
  <c r="C591" i="1"/>
  <c r="C463" i="1"/>
  <c r="C798" i="1"/>
  <c r="C702" i="1"/>
  <c r="C598" i="1"/>
  <c r="C502" i="1"/>
  <c r="C1005" i="1"/>
  <c r="C909" i="1"/>
  <c r="C821" i="1"/>
  <c r="C733" i="1"/>
  <c r="C653" i="1"/>
  <c r="C565" i="1"/>
  <c r="C493" i="1"/>
  <c r="C429" i="1"/>
  <c r="C844" i="1"/>
  <c r="C780" i="1"/>
  <c r="C716" i="1"/>
  <c r="C652" i="1"/>
  <c r="C588" i="1"/>
  <c r="C524" i="1"/>
  <c r="C460" i="1"/>
  <c r="C1075" i="1"/>
  <c r="C1011" i="1"/>
  <c r="C947" i="1"/>
  <c r="C883" i="1"/>
  <c r="C819" i="1"/>
  <c r="C755" i="1"/>
  <c r="C691" i="1"/>
  <c r="C627" i="1"/>
  <c r="C563" i="1"/>
  <c r="C499" i="1"/>
  <c r="C435" i="1"/>
  <c r="C850" i="1"/>
  <c r="C786" i="1"/>
  <c r="C722" i="1"/>
  <c r="C658" i="1"/>
  <c r="C594" i="1"/>
  <c r="C530" i="1"/>
  <c r="C466" i="1"/>
  <c r="C402" i="1"/>
  <c r="C1009" i="1"/>
  <c r="C945" i="1"/>
  <c r="C881" i="1"/>
  <c r="C817" i="1"/>
  <c r="C753" i="1"/>
  <c r="C689" i="1"/>
  <c r="C625" i="1"/>
  <c r="C561" i="1"/>
  <c r="C497" i="1"/>
  <c r="C433" i="1"/>
  <c r="C862" i="1"/>
  <c r="C1221" i="1"/>
  <c r="C1412" i="1"/>
  <c r="C1156" i="1"/>
  <c r="C956" i="1"/>
  <c r="C1515" i="1"/>
  <c r="C1387" i="1"/>
  <c r="C1259" i="1"/>
  <c r="C1131" i="1"/>
  <c r="C1218" i="1"/>
  <c r="C1090" i="1"/>
  <c r="C962" i="1"/>
  <c r="C1457" i="1"/>
  <c r="C1329" i="1"/>
  <c r="C1201" i="1"/>
  <c r="C1073" i="1"/>
  <c r="C552" i="1"/>
  <c r="C424" i="1"/>
  <c r="C839" i="1"/>
  <c r="C711" i="1"/>
  <c r="C583" i="1"/>
  <c r="C455" i="1"/>
  <c r="C790" i="1"/>
  <c r="C694" i="1"/>
  <c r="C590" i="1"/>
  <c r="C478" i="1"/>
  <c r="C989" i="1"/>
  <c r="C893" i="1"/>
  <c r="C813" i="1"/>
  <c r="C725" i="1"/>
  <c r="C637" i="1"/>
  <c r="C557" i="1"/>
  <c r="C485" i="1"/>
  <c r="C421" i="1"/>
  <c r="C836" i="1"/>
  <c r="C772" i="1"/>
  <c r="C708" i="1"/>
  <c r="C644" i="1"/>
  <c r="C580" i="1"/>
  <c r="C516" i="1"/>
  <c r="C452" i="1"/>
  <c r="C1067" i="1"/>
  <c r="C1003" i="1"/>
  <c r="C939" i="1"/>
  <c r="C875" i="1"/>
  <c r="C811" i="1"/>
  <c r="C747" i="1"/>
  <c r="C683" i="1"/>
  <c r="C619" i="1"/>
  <c r="C555" i="1"/>
  <c r="C491" i="1"/>
  <c r="C427" i="1"/>
  <c r="C842" i="1"/>
  <c r="C778" i="1"/>
  <c r="C714" i="1"/>
  <c r="C650" i="1"/>
  <c r="C586" i="1"/>
  <c r="C522" i="1"/>
  <c r="C458" i="1"/>
  <c r="C1065" i="1"/>
  <c r="C1001" i="1"/>
  <c r="C937" i="1"/>
  <c r="C873" i="1"/>
  <c r="C809" i="1"/>
  <c r="C745" i="1"/>
  <c r="C681" i="1"/>
  <c r="C617" i="1"/>
  <c r="C553" i="1"/>
  <c r="C489" i="1"/>
  <c r="C425" i="1"/>
  <c r="C1469" i="1"/>
  <c r="C1213" i="1"/>
  <c r="C1404" i="1"/>
  <c r="C1148" i="1"/>
  <c r="C932" i="1"/>
  <c r="C1491" i="1"/>
  <c r="C1363" i="1"/>
  <c r="C1235" i="1"/>
  <c r="C1107" i="1"/>
  <c r="C1194" i="1"/>
  <c r="C1066" i="1"/>
  <c r="C938" i="1"/>
  <c r="C1433" i="1"/>
  <c r="C1305" i="1"/>
  <c r="C1177" i="1"/>
  <c r="C656" i="1"/>
  <c r="C528" i="1"/>
  <c r="C943" i="1"/>
  <c r="C815" i="1"/>
  <c r="C687" i="1"/>
  <c r="C559" i="1"/>
  <c r="C431" i="1"/>
  <c r="C782" i="1"/>
  <c r="C670" i="1"/>
  <c r="C574" i="1"/>
  <c r="C470" i="1"/>
  <c r="C981" i="1"/>
  <c r="C885" i="1"/>
  <c r="C797" i="1"/>
  <c r="C717" i="1"/>
  <c r="C629" i="1"/>
  <c r="C541" i="1"/>
  <c r="C477" i="1"/>
  <c r="C413" i="1"/>
  <c r="C828" i="1"/>
  <c r="C764" i="1"/>
  <c r="C700" i="1"/>
  <c r="C636" i="1"/>
  <c r="C572" i="1"/>
  <c r="C508" i="1"/>
  <c r="C444" i="1"/>
  <c r="C1059" i="1"/>
  <c r="C995" i="1"/>
  <c r="C931" i="1"/>
  <c r="C867" i="1"/>
  <c r="C803" i="1"/>
  <c r="C739" i="1"/>
  <c r="C675" i="1"/>
  <c r="C611" i="1"/>
  <c r="C547" i="1"/>
  <c r="C483" i="1"/>
  <c r="C419" i="1"/>
  <c r="C834" i="1"/>
  <c r="C770" i="1"/>
  <c r="C706" i="1"/>
  <c r="C642" i="1"/>
  <c r="C578" i="1"/>
  <c r="C514" i="1"/>
  <c r="C450" i="1"/>
  <c r="C1057" i="1"/>
  <c r="C993" i="1"/>
  <c r="C929" i="1"/>
  <c r="C865" i="1"/>
  <c r="C801" i="1"/>
  <c r="C737" i="1"/>
  <c r="C673" i="1"/>
  <c r="C609" i="1"/>
  <c r="C545" i="1"/>
  <c r="C481" i="1"/>
  <c r="C417" i="1"/>
  <c r="C1413" i="1"/>
  <c r="C1157" i="1"/>
  <c r="C1348" i="1"/>
  <c r="C1092" i="1"/>
  <c r="C908" i="1"/>
  <c r="C1467" i="1"/>
  <c r="C1339" i="1"/>
  <c r="C1211" i="1"/>
  <c r="C1083" i="1"/>
  <c r="C1170" i="1"/>
  <c r="C1042" i="1"/>
  <c r="C914" i="1"/>
  <c r="C1409" i="1"/>
  <c r="C1281" i="1"/>
  <c r="C1153" i="1"/>
  <c r="C632" i="1"/>
  <c r="C504" i="1"/>
  <c r="C919" i="1"/>
  <c r="C791" i="1"/>
  <c r="C663" i="1"/>
  <c r="C535" i="1"/>
  <c r="C407" i="1"/>
  <c r="C766" i="1"/>
  <c r="C662" i="1"/>
  <c r="C566" i="1"/>
  <c r="C462" i="1"/>
  <c r="C957" i="1"/>
  <c r="C877" i="1"/>
  <c r="C789" i="1"/>
  <c r="C701" i="1"/>
  <c r="C621" i="1"/>
  <c r="C533" i="1"/>
  <c r="C469" i="1"/>
  <c r="C405" i="1"/>
  <c r="C820" i="1"/>
  <c r="C756" i="1"/>
  <c r="C692" i="1"/>
  <c r="C628" i="1"/>
  <c r="C564" i="1"/>
  <c r="C500" i="1"/>
  <c r="C436" i="1"/>
  <c r="C1051" i="1"/>
  <c r="C987" i="1"/>
  <c r="C923" i="1"/>
  <c r="C859" i="1"/>
  <c r="C795" i="1"/>
  <c r="C731" i="1"/>
  <c r="C667" i="1"/>
  <c r="C603" i="1"/>
  <c r="C539" i="1"/>
  <c r="C475" i="1"/>
  <c r="C411" i="1"/>
  <c r="C826" i="1"/>
  <c r="C762" i="1"/>
  <c r="C698" i="1"/>
  <c r="C634" i="1"/>
  <c r="C570" i="1"/>
  <c r="C506" i="1"/>
  <c r="C442" i="1"/>
  <c r="C1049" i="1"/>
  <c r="C985" i="1"/>
  <c r="C921" i="1"/>
  <c r="C857" i="1"/>
  <c r="C793" i="1"/>
  <c r="C729" i="1"/>
  <c r="C665" i="1"/>
  <c r="C601" i="1"/>
  <c r="C537" i="1"/>
  <c r="C473" i="1"/>
  <c r="C409" i="1"/>
  <c r="C1405" i="1"/>
  <c r="C1149" i="1"/>
  <c r="C1340" i="1"/>
  <c r="C1084" i="1"/>
  <c r="C900" i="1"/>
  <c r="C1459" i="1"/>
  <c r="C1331" i="1"/>
  <c r="C1203" i="1"/>
  <c r="C1290" i="1"/>
  <c r="C1162" i="1"/>
  <c r="C1034" i="1"/>
  <c r="C906" i="1"/>
  <c r="C1401" i="1"/>
  <c r="C1273" i="1"/>
  <c r="C1145" i="1"/>
  <c r="C624" i="1"/>
  <c r="C496" i="1"/>
  <c r="C911" i="1"/>
  <c r="C783" i="1"/>
  <c r="C655" i="1"/>
  <c r="C527" i="1"/>
  <c r="C854" i="1"/>
  <c r="C758" i="1"/>
  <c r="C654" i="1"/>
  <c r="C542" i="1"/>
  <c r="C446" i="1"/>
  <c r="C949" i="1"/>
  <c r="C861" i="1"/>
  <c r="C781" i="1"/>
  <c r="C693" i="1"/>
  <c r="C605" i="1"/>
  <c r="C525" i="1"/>
  <c r="C461" i="1"/>
  <c r="C876" i="1"/>
  <c r="C812" i="1"/>
  <c r="C748" i="1"/>
  <c r="C684" i="1"/>
  <c r="C620" i="1"/>
  <c r="C556" i="1"/>
  <c r="C492" i="1"/>
  <c r="C428" i="1"/>
  <c r="C1043" i="1"/>
  <c r="C979" i="1"/>
  <c r="C915" i="1"/>
  <c r="C851" i="1"/>
  <c r="C787" i="1"/>
  <c r="C723" i="1"/>
  <c r="C659" i="1"/>
  <c r="C595" i="1"/>
  <c r="C531" i="1"/>
  <c r="C467" i="1"/>
  <c r="C403" i="1"/>
  <c r="C818" i="1"/>
  <c r="C754" i="1"/>
  <c r="C690" i="1"/>
  <c r="C626" i="1"/>
  <c r="C562" i="1"/>
  <c r="C498" i="1"/>
  <c r="C434" i="1"/>
  <c r="C1041" i="1"/>
  <c r="C977" i="1"/>
  <c r="C913" i="1"/>
  <c r="C849" i="1"/>
  <c r="C785" i="1"/>
  <c r="C721" i="1"/>
  <c r="C657" i="1"/>
  <c r="C593" i="1"/>
  <c r="C529" i="1"/>
  <c r="C465" i="1"/>
  <c r="M10" i="4"/>
  <c r="C2624" i="1" l="1"/>
  <c r="C2617" i="1"/>
  <c r="D205" i="4" s="1"/>
  <c r="E17" i="4"/>
  <c r="E110" i="4"/>
  <c r="E160" i="4"/>
  <c r="E59" i="4"/>
  <c r="E25" i="4"/>
  <c r="E312" i="4"/>
  <c r="E191" i="4"/>
  <c r="E345" i="4"/>
  <c r="E308" i="4"/>
  <c r="E391" i="4"/>
  <c r="E34" i="4"/>
  <c r="E374" i="4"/>
  <c r="E152" i="4"/>
  <c r="E97" i="4"/>
  <c r="E137" i="4"/>
  <c r="E234" i="4"/>
  <c r="E251" i="4"/>
  <c r="E93" i="4"/>
  <c r="E235" i="4"/>
  <c r="E233" i="4"/>
  <c r="E398" i="4"/>
  <c r="E227" i="4"/>
  <c r="E177" i="4"/>
  <c r="E255" i="4"/>
  <c r="E242" i="4"/>
  <c r="E193" i="4"/>
  <c r="E289" i="4"/>
  <c r="E201" i="4"/>
  <c r="E148" i="4"/>
  <c r="E122" i="4"/>
  <c r="E154" i="4"/>
  <c r="E36" i="4"/>
  <c r="E320" i="4"/>
  <c r="E270" i="4"/>
  <c r="E297" i="4"/>
  <c r="E62" i="4"/>
  <c r="E269" i="4"/>
  <c r="E248" i="4"/>
  <c r="E7" i="4"/>
  <c r="E12" i="4"/>
  <c r="E19" i="4"/>
  <c r="E58" i="4"/>
  <c r="E70" i="4"/>
  <c r="E78" i="4"/>
  <c r="E49" i="4"/>
  <c r="E328" i="4"/>
  <c r="E51" i="4"/>
  <c r="E46" i="4"/>
  <c r="E80" i="4"/>
  <c r="E108" i="4"/>
  <c r="E174" i="4"/>
  <c r="E38" i="4"/>
  <c r="E128" i="4"/>
  <c r="E183" i="4"/>
  <c r="E105" i="4"/>
  <c r="E213" i="4"/>
  <c r="E168" i="4"/>
  <c r="E218" i="4"/>
  <c r="E57" i="4"/>
  <c r="E84" i="4"/>
  <c r="E103" i="4"/>
  <c r="E330" i="4"/>
  <c r="E309" i="4"/>
  <c r="E327" i="4"/>
  <c r="E357" i="4"/>
  <c r="E346" i="4"/>
  <c r="E263" i="4"/>
  <c r="E173" i="4"/>
  <c r="E405" i="4"/>
  <c r="E396" i="4"/>
  <c r="E134" i="4"/>
  <c r="E133" i="4"/>
  <c r="E367" i="4"/>
  <c r="E223" i="4"/>
  <c r="E145" i="4"/>
  <c r="E219" i="4"/>
  <c r="E392" i="4"/>
  <c r="E237" i="4"/>
  <c r="E249" i="4"/>
  <c r="E283" i="4"/>
  <c r="E171" i="4"/>
  <c r="E244" i="4"/>
  <c r="E129" i="4"/>
  <c r="E322" i="4"/>
  <c r="E252" i="4"/>
  <c r="E282" i="4"/>
  <c r="E229" i="4"/>
  <c r="E182" i="4"/>
  <c r="E8" i="4"/>
  <c r="E16" i="4"/>
  <c r="E20" i="4"/>
  <c r="E66" i="4"/>
  <c r="E60" i="4"/>
  <c r="E100" i="4"/>
  <c r="E29" i="4"/>
  <c r="E69" i="4"/>
  <c r="E170" i="4"/>
  <c r="E258" i="4"/>
  <c r="E99" i="4"/>
  <c r="E56" i="4"/>
  <c r="E214" i="4"/>
  <c r="E211" i="4"/>
  <c r="E95" i="4"/>
  <c r="E55" i="4"/>
  <c r="E195" i="4"/>
  <c r="E68" i="4"/>
  <c r="E354" i="4"/>
  <c r="E265" i="4"/>
  <c r="E348" i="4"/>
  <c r="E35" i="4"/>
  <c r="E399" i="4"/>
  <c r="E369" i="4"/>
  <c r="E366" i="4"/>
  <c r="E198" i="4"/>
  <c r="E395" i="4"/>
  <c r="E329" i="4"/>
  <c r="E236" i="4"/>
  <c r="E176" i="4"/>
  <c r="E390" i="4"/>
  <c r="E394" i="4"/>
  <c r="E319" i="4"/>
  <c r="E267" i="4"/>
  <c r="E376" i="4"/>
  <c r="E217" i="4"/>
  <c r="E123" i="4"/>
  <c r="E121" i="4"/>
  <c r="E353" i="4"/>
  <c r="E224" i="4"/>
  <c r="E250" i="4"/>
  <c r="E259" i="4"/>
  <c r="E403" i="4"/>
  <c r="E141" i="4"/>
  <c r="E43" i="4"/>
  <c r="E232" i="4"/>
  <c r="E179" i="4"/>
  <c r="E230" i="4"/>
  <c r="E323" i="4"/>
  <c r="E185" i="4"/>
  <c r="E9" i="4"/>
  <c r="E18" i="4"/>
  <c r="E33" i="4"/>
  <c r="E41" i="4"/>
  <c r="E85" i="4"/>
  <c r="E53" i="4"/>
  <c r="E74" i="4"/>
  <c r="E360" i="4"/>
  <c r="E186" i="4"/>
  <c r="E341" i="4"/>
  <c r="E281" i="4"/>
  <c r="E188" i="4"/>
  <c r="E331" i="4"/>
  <c r="E202" i="4"/>
  <c r="E144" i="4"/>
  <c r="E386" i="4"/>
  <c r="E196" i="4"/>
  <c r="E106" i="4"/>
  <c r="E143" i="4"/>
  <c r="E119" i="4"/>
  <c r="E157" i="4"/>
  <c r="E306" i="4"/>
  <c r="E378" i="4"/>
  <c r="E113" i="4"/>
  <c r="E359" i="4"/>
  <c r="E294" i="4"/>
  <c r="E262" i="4"/>
  <c r="E146" i="4"/>
  <c r="E204" i="4"/>
  <c r="E343" i="4"/>
  <c r="E290" i="4"/>
  <c r="E333" i="4"/>
  <c r="E203" i="4"/>
  <c r="E253" i="4"/>
  <c r="E383" i="4"/>
  <c r="E362" i="4"/>
  <c r="E324" i="4"/>
  <c r="E344" i="4"/>
  <c r="E349" i="4"/>
  <c r="E332" i="4"/>
  <c r="E187" i="4"/>
  <c r="E365" i="4"/>
  <c r="E379" i="4"/>
  <c r="E278" i="4"/>
  <c r="E336" i="4"/>
  <c r="E313" i="4"/>
  <c r="E124" i="4"/>
  <c r="E239" i="4"/>
  <c r="E208" i="4"/>
  <c r="E377" i="4"/>
  <c r="E11" i="4"/>
  <c r="E39" i="4"/>
  <c r="E45" i="4"/>
  <c r="E132" i="4"/>
  <c r="E27" i="4"/>
  <c r="E72" i="4"/>
  <c r="E114" i="4"/>
  <c r="E291" i="4"/>
  <c r="E175" i="4"/>
  <c r="E75" i="4"/>
  <c r="E120" i="4"/>
  <c r="E381" i="4"/>
  <c r="E61" i="4"/>
  <c r="E138" i="4"/>
  <c r="E65" i="4"/>
  <c r="E385" i="4"/>
  <c r="E261" i="4"/>
  <c r="E156" i="4"/>
  <c r="E310" i="4"/>
  <c r="E82" i="4"/>
  <c r="E277" i="4"/>
  <c r="E314" i="4"/>
  <c r="E238" i="4"/>
  <c r="E317" i="4"/>
  <c r="E140" i="4"/>
  <c r="E274" i="4"/>
  <c r="E89" i="4"/>
  <c r="E293" i="4"/>
  <c r="E91" i="4"/>
  <c r="E212" i="4"/>
  <c r="E273" i="4"/>
  <c r="E221" i="4"/>
  <c r="E162" i="4"/>
  <c r="E54" i="4"/>
  <c r="E159" i="4"/>
  <c r="E351" i="4"/>
  <c r="E81" i="4"/>
  <c r="E268" i="4"/>
  <c r="E295" i="4"/>
  <c r="E321" i="4"/>
  <c r="E260" i="4"/>
  <c r="E225" i="4"/>
  <c r="E375" i="4"/>
  <c r="E206" i="4"/>
  <c r="E334" i="4"/>
  <c r="E240" i="4"/>
  <c r="E337" i="4"/>
  <c r="E358" i="4"/>
  <c r="E161" i="4"/>
  <c r="E402" i="4"/>
  <c r="E10" i="4"/>
  <c r="E26" i="4"/>
  <c r="E37" i="4"/>
  <c r="E111" i="4"/>
  <c r="E47" i="4"/>
  <c r="E21" i="4"/>
  <c r="E116" i="4"/>
  <c r="E101" i="4"/>
  <c r="E73" i="4"/>
  <c r="E64" i="4"/>
  <c r="E87" i="4"/>
  <c r="E280" i="4"/>
  <c r="E153" i="4"/>
  <c r="E163" i="4"/>
  <c r="E296" i="4"/>
  <c r="E286" i="4"/>
  <c r="E139" i="4"/>
  <c r="E247" i="4"/>
  <c r="E71" i="4"/>
  <c r="E155" i="4"/>
  <c r="E178" i="4"/>
  <c r="E372" i="4"/>
  <c r="E94" i="4"/>
  <c r="E246" i="4"/>
  <c r="E228" i="4"/>
  <c r="E382" i="4"/>
  <c r="E231" i="4"/>
  <c r="E355" i="4"/>
  <c r="E98" i="4"/>
  <c r="E364" i="4"/>
  <c r="E207" i="4"/>
  <c r="E52" i="4"/>
  <c r="E284" i="4"/>
  <c r="E371" i="4"/>
  <c r="E302" i="4"/>
  <c r="E285" i="4"/>
  <c r="E384" i="4"/>
  <c r="E356" i="4"/>
  <c r="E167" i="4"/>
  <c r="E147" i="4"/>
  <c r="E215" i="4"/>
  <c r="E222" i="4"/>
  <c r="E311" i="4"/>
  <c r="E166" i="4"/>
  <c r="E397" i="4"/>
  <c r="E197" i="4"/>
  <c r="E373" i="4"/>
  <c r="E184" i="4"/>
  <c r="E158" i="4"/>
  <c r="E350" i="4"/>
  <c r="E13" i="4"/>
  <c r="E22" i="4"/>
  <c r="E48" i="4"/>
  <c r="E31" i="4"/>
  <c r="E216" i="4"/>
  <c r="E102" i="4"/>
  <c r="E125" i="4"/>
  <c r="E83" i="4"/>
  <c r="E192" i="4"/>
  <c r="E151" i="4"/>
  <c r="E28" i="4"/>
  <c r="E209" i="4"/>
  <c r="E199" i="4"/>
  <c r="E316" i="4"/>
  <c r="E96" i="4"/>
  <c r="E109" i="4"/>
  <c r="E104" i="4"/>
  <c r="E272" i="4"/>
  <c r="E338" i="4"/>
  <c r="E303" i="4"/>
  <c r="E292" i="4"/>
  <c r="E112" i="4"/>
  <c r="E50" i="4"/>
  <c r="E340" i="4"/>
  <c r="E92" i="4"/>
  <c r="E304" i="4"/>
  <c r="E363" i="4"/>
  <c r="E380" i="4"/>
  <c r="E326" i="4"/>
  <c r="E305" i="4"/>
  <c r="E368" i="4"/>
  <c r="E169" i="4"/>
  <c r="E165" i="4"/>
  <c r="E335" i="4"/>
  <c r="E361" i="4"/>
  <c r="E44" i="4"/>
  <c r="E205" i="4"/>
  <c r="E389" i="4"/>
  <c r="E287" i="4"/>
  <c r="E210" i="4"/>
  <c r="E318" i="4"/>
  <c r="E266" i="4"/>
  <c r="E339" i="4"/>
  <c r="E194" i="4"/>
  <c r="E401" i="4"/>
  <c r="E126" i="4"/>
  <c r="E387" i="4"/>
  <c r="E190" i="4"/>
  <c r="E404" i="4"/>
  <c r="E164" i="4"/>
  <c r="E14" i="4"/>
  <c r="E30" i="4"/>
  <c r="E42" i="4"/>
  <c r="E88" i="4"/>
  <c r="E77" i="4"/>
  <c r="E40" i="4"/>
  <c r="E76" i="4"/>
  <c r="E115" i="4"/>
  <c r="E86" i="4"/>
  <c r="E220" i="4"/>
  <c r="E117" i="4"/>
  <c r="E256" i="4"/>
  <c r="E180" i="4"/>
  <c r="E90" i="4"/>
  <c r="E136" i="4"/>
  <c r="E200" i="4"/>
  <c r="E135" i="4"/>
  <c r="E241" i="4"/>
  <c r="E149" i="4"/>
  <c r="E300" i="4"/>
  <c r="E257" i="4"/>
  <c r="E150" i="4"/>
  <c r="E370" i="4"/>
  <c r="E23" i="4"/>
  <c r="E118" i="4"/>
  <c r="E130" i="4"/>
  <c r="E67" i="4"/>
  <c r="E342" i="4"/>
  <c r="E275" i="4"/>
  <c r="E189" i="4"/>
  <c r="E279" i="4"/>
  <c r="E393" i="4"/>
  <c r="E131" i="4"/>
  <c r="E298" i="4"/>
  <c r="E325" i="4"/>
  <c r="E243" i="4"/>
  <c r="E245" i="4"/>
  <c r="E307" i="4"/>
  <c r="E271" i="4"/>
  <c r="E264" i="4"/>
  <c r="E352" i="4"/>
  <c r="E254" i="4"/>
  <c r="E299" i="4"/>
  <c r="E315" i="4"/>
  <c r="E347" i="4"/>
  <c r="E226" i="4"/>
  <c r="E388" i="4"/>
  <c r="E142" i="4"/>
  <c r="E276" i="4"/>
  <c r="E400" i="4"/>
  <c r="E107" i="4" l="1"/>
  <c r="E181" i="4"/>
  <c r="E32" i="4"/>
  <c r="E301" i="4"/>
  <c r="E172" i="4"/>
  <c r="E6" i="4"/>
  <c r="E24" i="4"/>
  <c r="B288" i="4"/>
  <c r="E288" i="4"/>
  <c r="B34" i="4"/>
  <c r="E63" i="4"/>
  <c r="B20" i="4"/>
  <c r="E127" i="4"/>
  <c r="E79" i="4"/>
  <c r="B235" i="4"/>
  <c r="B70" i="4"/>
  <c r="B57" i="4"/>
  <c r="B354" i="4"/>
  <c r="B376" i="4"/>
  <c r="B25" i="4"/>
  <c r="B129" i="4"/>
  <c r="B186" i="4"/>
  <c r="B289" i="4"/>
  <c r="B263" i="4"/>
  <c r="B403" i="4"/>
  <c r="B114" i="4"/>
  <c r="B178" i="4"/>
  <c r="B361" i="4"/>
  <c r="B276" i="4"/>
  <c r="D174" i="4"/>
  <c r="D395" i="4"/>
  <c r="D187" i="4"/>
  <c r="D47" i="4"/>
  <c r="B62" i="4"/>
  <c r="B56" i="4"/>
  <c r="B294" i="4"/>
  <c r="B321" i="4"/>
  <c r="B31" i="4"/>
  <c r="B241" i="4"/>
  <c r="D233" i="4"/>
  <c r="D322" i="4"/>
  <c r="D341" i="4"/>
  <c r="D317" i="4"/>
  <c r="B191" i="4"/>
  <c r="B405" i="4"/>
  <c r="B43" i="4"/>
  <c r="B175" i="4"/>
  <c r="B94" i="4"/>
  <c r="B205" i="4"/>
  <c r="B6" i="4"/>
  <c r="D128" i="4"/>
  <c r="D236" i="4"/>
  <c r="D379" i="4"/>
  <c r="D116" i="4"/>
  <c r="B122" i="4"/>
  <c r="B100" i="4"/>
  <c r="B119" i="4"/>
  <c r="B54" i="4"/>
  <c r="B184" i="4"/>
  <c r="B256" i="4"/>
  <c r="D97" i="4"/>
  <c r="D237" i="4"/>
  <c r="D41" i="4"/>
  <c r="D156" i="4"/>
  <c r="B32" i="4"/>
  <c r="B105" i="4"/>
  <c r="B390" i="4"/>
  <c r="B336" i="4"/>
  <c r="B73" i="4"/>
  <c r="B50" i="4"/>
  <c r="B245" i="4"/>
  <c r="D7" i="4"/>
  <c r="D95" i="4"/>
  <c r="D204" i="4"/>
  <c r="D375" i="4"/>
  <c r="B234" i="4"/>
  <c r="B283" i="4"/>
  <c r="B53" i="4"/>
  <c r="B82" i="4"/>
  <c r="B371" i="4"/>
  <c r="B190" i="4"/>
  <c r="D160" i="4"/>
  <c r="D327" i="4"/>
  <c r="D224" i="4"/>
  <c r="D132" i="4"/>
  <c r="D247" i="4"/>
  <c r="B19" i="4"/>
  <c r="B195" i="4"/>
  <c r="B290" i="4"/>
  <c r="B334" i="4"/>
  <c r="B192" i="4"/>
  <c r="B370" i="4"/>
  <c r="D242" i="4"/>
  <c r="D8" i="4"/>
  <c r="D144" i="4"/>
  <c r="D91" i="4"/>
  <c r="B59" i="4"/>
  <c r="B346" i="4"/>
  <c r="B259" i="4"/>
  <c r="B72" i="4"/>
  <c r="B155" i="4"/>
  <c r="B335" i="4"/>
  <c r="B142" i="4"/>
  <c r="D108" i="4"/>
  <c r="D198" i="4"/>
  <c r="D332" i="4"/>
  <c r="D111" i="4"/>
  <c r="D112" i="4"/>
  <c r="D243" i="4"/>
  <c r="D96" i="4"/>
  <c r="D275" i="4"/>
  <c r="D340" i="4"/>
  <c r="D307" i="4"/>
  <c r="D165" i="4"/>
  <c r="D388" i="4"/>
  <c r="D335" i="4"/>
  <c r="D142" i="4"/>
  <c r="D339" i="4"/>
  <c r="D356" i="4"/>
  <c r="D30" i="4"/>
  <c r="D207" i="4"/>
  <c r="D401" i="4"/>
  <c r="B145" i="4"/>
  <c r="B9" i="4"/>
  <c r="B65" i="4"/>
  <c r="B98" i="4"/>
  <c r="B339" i="4"/>
  <c r="D288" i="4"/>
  <c r="D57" i="4"/>
  <c r="D376" i="4"/>
  <c r="D208" i="4"/>
  <c r="D153" i="4"/>
  <c r="B78" i="4"/>
  <c r="B265" i="4"/>
  <c r="B253" i="4"/>
  <c r="B358" i="4"/>
  <c r="B209" i="4"/>
  <c r="B130" i="4"/>
  <c r="D201" i="4"/>
  <c r="D66" i="4"/>
  <c r="D106" i="4"/>
  <c r="D221" i="4"/>
  <c r="B152" i="4"/>
  <c r="B392" i="4"/>
  <c r="B33" i="4"/>
  <c r="B261" i="4"/>
  <c r="B207" i="4"/>
  <c r="B401" i="4"/>
  <c r="D110" i="4"/>
  <c r="D103" i="4"/>
  <c r="D123" i="4"/>
  <c r="D11" i="4"/>
  <c r="D296" i="4"/>
  <c r="B248" i="4"/>
  <c r="B211" i="4"/>
  <c r="B146" i="4"/>
  <c r="B225" i="4"/>
  <c r="B102" i="4"/>
  <c r="B300" i="4"/>
  <c r="D227" i="4"/>
  <c r="D282" i="4"/>
  <c r="D188" i="4"/>
  <c r="D274" i="4"/>
  <c r="B181" i="4"/>
  <c r="B309" i="4"/>
  <c r="B353" i="4"/>
  <c r="B45" i="4"/>
  <c r="B139" i="4"/>
  <c r="B368" i="4"/>
  <c r="B347" i="4"/>
  <c r="D51" i="4"/>
  <c r="D399" i="4"/>
  <c r="D324" i="4"/>
  <c r="D10" i="4"/>
  <c r="B255" i="4"/>
  <c r="B182" i="4"/>
  <c r="B202" i="4"/>
  <c r="B293" i="4"/>
  <c r="B222" i="4"/>
  <c r="B40" i="4"/>
  <c r="D345" i="4"/>
  <c r="D133" i="4"/>
  <c r="D230" i="4"/>
  <c r="D381" i="4"/>
  <c r="D98" i="4"/>
  <c r="B80" i="4"/>
  <c r="B366" i="4"/>
  <c r="B349" i="4"/>
  <c r="B37" i="4"/>
  <c r="B104" i="4"/>
  <c r="B279" i="4"/>
  <c r="D320" i="4"/>
  <c r="D170" i="4"/>
  <c r="D378" i="4"/>
  <c r="D81" i="4"/>
  <c r="B391" i="4"/>
  <c r="B223" i="4"/>
  <c r="B185" i="4"/>
  <c r="B138" i="4"/>
  <c r="B355" i="4"/>
  <c r="B266" i="4"/>
  <c r="D63" i="4"/>
  <c r="D218" i="4"/>
  <c r="D267" i="4"/>
  <c r="D239" i="4"/>
  <c r="D280" i="4"/>
  <c r="D305" i="4"/>
  <c r="D315" i="4"/>
  <c r="D50" i="4"/>
  <c r="D245" i="4"/>
  <c r="D169" i="4"/>
  <c r="D226" i="4"/>
  <c r="D318" i="4"/>
  <c r="D355" i="4"/>
  <c r="D266" i="4"/>
  <c r="D384" i="4"/>
  <c r="D14" i="4"/>
  <c r="D197" i="4"/>
  <c r="D220" i="4"/>
  <c r="D167" i="4"/>
  <c r="D42" i="4"/>
  <c r="B238" i="4"/>
  <c r="B384" i="4"/>
  <c r="B14" i="4"/>
  <c r="D25" i="4"/>
  <c r="D263" i="4"/>
  <c r="D403" i="4"/>
  <c r="D114" i="4"/>
  <c r="D178" i="4"/>
  <c r="B38" i="4"/>
  <c r="B329" i="4"/>
  <c r="B365" i="4"/>
  <c r="B21" i="4"/>
  <c r="B303" i="4"/>
  <c r="B298" i="4"/>
  <c r="D62" i="4"/>
  <c r="D56" i="4"/>
  <c r="D294" i="4"/>
  <c r="D321" i="4"/>
  <c r="B398" i="4"/>
  <c r="B252" i="4"/>
  <c r="B281" i="4"/>
  <c r="B140" i="4"/>
  <c r="B167" i="4"/>
  <c r="B42" i="4"/>
  <c r="D191" i="4"/>
  <c r="D405" i="4"/>
  <c r="D43" i="4"/>
  <c r="D175" i="4"/>
  <c r="D246" i="4"/>
  <c r="B328" i="4"/>
  <c r="B35" i="4"/>
  <c r="B362" i="4"/>
  <c r="B402" i="4"/>
  <c r="B316" i="4"/>
  <c r="B342" i="4"/>
  <c r="D122" i="4"/>
  <c r="D100" i="4"/>
  <c r="D119" i="4"/>
  <c r="D54" i="4"/>
  <c r="B107" i="4"/>
  <c r="B134" i="4"/>
  <c r="B179" i="4"/>
  <c r="B120" i="4"/>
  <c r="B228" i="4"/>
  <c r="B287" i="4"/>
  <c r="D32" i="4"/>
  <c r="D105" i="4"/>
  <c r="D390" i="4"/>
  <c r="D336" i="4"/>
  <c r="D73" i="4"/>
  <c r="B36" i="4"/>
  <c r="B69" i="4"/>
  <c r="B306" i="4"/>
  <c r="B351" i="4"/>
  <c r="B350" i="4"/>
  <c r="B90" i="4"/>
  <c r="D234" i="4"/>
  <c r="D283" i="4"/>
  <c r="D53" i="4"/>
  <c r="D82" i="4"/>
  <c r="B79" i="4"/>
  <c r="B168" i="4"/>
  <c r="B319" i="4"/>
  <c r="B124" i="4"/>
  <c r="B87" i="4"/>
  <c r="B92" i="4"/>
  <c r="B271" i="4"/>
  <c r="D19" i="4"/>
  <c r="D195" i="4"/>
  <c r="D290" i="4"/>
  <c r="D334" i="4"/>
  <c r="B93" i="4"/>
  <c r="B244" i="4"/>
  <c r="B360" i="4"/>
  <c r="B314" i="4"/>
  <c r="B285" i="4"/>
  <c r="B164" i="4"/>
  <c r="D59" i="4"/>
  <c r="D346" i="4"/>
  <c r="D259" i="4"/>
  <c r="D72" i="4"/>
  <c r="D155" i="4"/>
  <c r="D389" i="4"/>
  <c r="D6" i="4"/>
  <c r="D368" i="4"/>
  <c r="D347" i="4"/>
  <c r="D210" i="4"/>
  <c r="D302" i="4"/>
  <c r="D404" i="4"/>
  <c r="D285" i="4"/>
  <c r="D164" i="4"/>
  <c r="D397" i="4"/>
  <c r="D86" i="4"/>
  <c r="D31" i="4"/>
  <c r="D241" i="4"/>
  <c r="D373" i="4"/>
  <c r="D117" i="4"/>
  <c r="B196" i="4"/>
  <c r="B273" i="4"/>
  <c r="B397" i="4"/>
  <c r="B86" i="4"/>
  <c r="D34" i="4"/>
  <c r="D145" i="4"/>
  <c r="D9" i="4"/>
  <c r="D65" i="4"/>
  <c r="B24" i="4"/>
  <c r="B84" i="4"/>
  <c r="B217" i="4"/>
  <c r="B377" i="4"/>
  <c r="B163" i="4"/>
  <c r="B380" i="4"/>
  <c r="B254" i="4"/>
  <c r="D78" i="4"/>
  <c r="D265" i="4"/>
  <c r="D253" i="4"/>
  <c r="D358" i="4"/>
  <c r="B148" i="4"/>
  <c r="B60" i="4"/>
  <c r="B143" i="4"/>
  <c r="B162" i="4"/>
  <c r="B373" i="4"/>
  <c r="B117" i="4"/>
  <c r="D152" i="4"/>
  <c r="D392" i="4"/>
  <c r="D33" i="4"/>
  <c r="D261" i="4"/>
  <c r="B15" i="4"/>
  <c r="B183" i="4"/>
  <c r="B176" i="4"/>
  <c r="B278" i="4"/>
  <c r="B101" i="4"/>
  <c r="B112" i="4"/>
  <c r="B243" i="4"/>
  <c r="D248" i="4"/>
  <c r="D211" i="4"/>
  <c r="D146" i="4"/>
  <c r="D225" i="4"/>
  <c r="B137" i="4"/>
  <c r="B249" i="4"/>
  <c r="B85" i="4"/>
  <c r="B310" i="4"/>
  <c r="B284" i="4"/>
  <c r="B387" i="4"/>
  <c r="D181" i="4"/>
  <c r="D309" i="4"/>
  <c r="D353" i="4"/>
  <c r="D45" i="4"/>
  <c r="D139" i="4"/>
  <c r="B12" i="4"/>
  <c r="B55" i="4"/>
  <c r="B343" i="4"/>
  <c r="B206" i="4"/>
  <c r="B83" i="4"/>
  <c r="B150" i="4"/>
  <c r="D255" i="4"/>
  <c r="D182" i="4"/>
  <c r="D202" i="4"/>
  <c r="D293" i="4"/>
  <c r="B127" i="4"/>
  <c r="B357" i="4"/>
  <c r="B250" i="4"/>
  <c r="B27" i="4"/>
  <c r="B71" i="4"/>
  <c r="B165" i="4"/>
  <c r="B388" i="4"/>
  <c r="D80" i="4"/>
  <c r="D366" i="4"/>
  <c r="D349" i="4"/>
  <c r="D37" i="4"/>
  <c r="B193" i="4"/>
  <c r="B16" i="4"/>
  <c r="B386" i="4"/>
  <c r="B212" i="4"/>
  <c r="B166" i="4"/>
  <c r="B115" i="4"/>
  <c r="D391" i="4"/>
  <c r="D223" i="4"/>
  <c r="D185" i="4"/>
  <c r="D138" i="4"/>
  <c r="D52" i="4"/>
  <c r="D126" i="4"/>
  <c r="D228" i="4"/>
  <c r="D287" i="4"/>
  <c r="D371" i="4"/>
  <c r="D190" i="4"/>
  <c r="D311" i="4"/>
  <c r="D76" i="4"/>
  <c r="D166" i="4"/>
  <c r="D115" i="4"/>
  <c r="D48" i="4"/>
  <c r="D135" i="4"/>
  <c r="D209" i="4"/>
  <c r="D130" i="4"/>
  <c r="D216" i="4"/>
  <c r="D149" i="4"/>
  <c r="E15" i="4"/>
  <c r="B297" i="4"/>
  <c r="B99" i="4"/>
  <c r="B359" i="4"/>
  <c r="B295" i="4"/>
  <c r="B48" i="4"/>
  <c r="B135" i="4"/>
  <c r="D235" i="4"/>
  <c r="D129" i="4"/>
  <c r="D186" i="4"/>
  <c r="D238" i="4"/>
  <c r="B312" i="4"/>
  <c r="B173" i="4"/>
  <c r="B141" i="4"/>
  <c r="B291" i="4"/>
  <c r="B372" i="4"/>
  <c r="B44" i="4"/>
  <c r="B400" i="4"/>
  <c r="D38" i="4"/>
  <c r="D329" i="4"/>
  <c r="D365" i="4"/>
  <c r="D21" i="4"/>
  <c r="B269" i="4"/>
  <c r="B214" i="4"/>
  <c r="B262" i="4"/>
  <c r="B260" i="4"/>
  <c r="B216" i="4"/>
  <c r="B149" i="4"/>
  <c r="D398" i="4"/>
  <c r="D252" i="4"/>
  <c r="D281" i="4"/>
  <c r="D140" i="4"/>
  <c r="B172" i="4"/>
  <c r="B330" i="4"/>
  <c r="B121" i="4"/>
  <c r="B39" i="4"/>
  <c r="B286" i="4"/>
  <c r="B305" i="4"/>
  <c r="B315" i="4"/>
  <c r="D328" i="4"/>
  <c r="D35" i="4"/>
  <c r="D362" i="4"/>
  <c r="D402" i="4"/>
  <c r="B177" i="4"/>
  <c r="B229" i="4"/>
  <c r="B331" i="4"/>
  <c r="B89" i="4"/>
  <c r="B215" i="4"/>
  <c r="B77" i="4"/>
  <c r="D107" i="4"/>
  <c r="D134" i="4"/>
  <c r="D179" i="4"/>
  <c r="D120" i="4"/>
  <c r="D231" i="4"/>
  <c r="B46" i="4"/>
  <c r="B369" i="4"/>
  <c r="B344" i="4"/>
  <c r="B26" i="4"/>
  <c r="B109" i="4"/>
  <c r="B189" i="4"/>
  <c r="D36" i="4"/>
  <c r="D69" i="4"/>
  <c r="D306" i="4"/>
  <c r="D351" i="4"/>
  <c r="B308" i="4"/>
  <c r="B367" i="4"/>
  <c r="B323" i="4"/>
  <c r="B61" i="4"/>
  <c r="B231" i="4"/>
  <c r="B318" i="4"/>
  <c r="D79" i="4"/>
  <c r="D168" i="4"/>
  <c r="D319" i="4"/>
  <c r="D124" i="4"/>
  <c r="D87" i="4"/>
  <c r="B270" i="4"/>
  <c r="B258" i="4"/>
  <c r="B113" i="4"/>
  <c r="B268" i="4"/>
  <c r="B22" i="4"/>
  <c r="B200" i="4"/>
  <c r="D93" i="4"/>
  <c r="D244" i="4"/>
  <c r="D360" i="4"/>
  <c r="D314" i="4"/>
  <c r="D147" i="4"/>
  <c r="D88" i="4"/>
  <c r="D284" i="4"/>
  <c r="D387" i="4"/>
  <c r="D222" i="4"/>
  <c r="D40" i="4"/>
  <c r="D13" i="4"/>
  <c r="D136" i="4"/>
  <c r="D22" i="4"/>
  <c r="D200" i="4"/>
  <c r="D28" i="4"/>
  <c r="D118" i="4"/>
  <c r="D303" i="4"/>
  <c r="D298" i="4"/>
  <c r="D199" i="4"/>
  <c r="D67" i="4"/>
  <c r="B203" i="4"/>
  <c r="B337" i="4"/>
  <c r="B28" i="4"/>
  <c r="B118" i="4"/>
  <c r="D289" i="4"/>
  <c r="D20" i="4"/>
  <c r="D196" i="4"/>
  <c r="D273" i="4"/>
  <c r="B374" i="4"/>
  <c r="B219" i="4"/>
  <c r="B18" i="4"/>
  <c r="B385" i="4"/>
  <c r="B364" i="4"/>
  <c r="B194" i="4"/>
  <c r="D24" i="4"/>
  <c r="D84" i="4"/>
  <c r="D217" i="4"/>
  <c r="D377" i="4"/>
  <c r="D163" i="4"/>
  <c r="B49" i="4"/>
  <c r="B348" i="4"/>
  <c r="B383" i="4"/>
  <c r="B161" i="4"/>
  <c r="B199" i="4"/>
  <c r="B67" i="4"/>
  <c r="D148" i="4"/>
  <c r="D60" i="4"/>
  <c r="D143" i="4"/>
  <c r="D162" i="4"/>
  <c r="B301" i="4"/>
  <c r="B396" i="4"/>
  <c r="B232" i="4"/>
  <c r="B75" i="4"/>
  <c r="B246" i="4"/>
  <c r="B389" i="4"/>
  <c r="D15" i="4"/>
  <c r="D183" i="4"/>
  <c r="D176" i="4"/>
  <c r="D278" i="4"/>
  <c r="D101" i="4"/>
  <c r="B154" i="4"/>
  <c r="B29" i="4"/>
  <c r="B157" i="4"/>
  <c r="B159" i="4"/>
  <c r="B158" i="4"/>
  <c r="B180" i="4"/>
  <c r="D137" i="4"/>
  <c r="D249" i="4"/>
  <c r="D85" i="4"/>
  <c r="D310" i="4"/>
  <c r="B17" i="4"/>
  <c r="B213" i="4"/>
  <c r="B394" i="4"/>
  <c r="B313" i="4"/>
  <c r="B64" i="4"/>
  <c r="B340" i="4"/>
  <c r="B307" i="4"/>
  <c r="D12" i="4"/>
  <c r="D55" i="4"/>
  <c r="D343" i="4"/>
  <c r="D206" i="4"/>
  <c r="B251" i="4"/>
  <c r="B171" i="4"/>
  <c r="B74" i="4"/>
  <c r="B277" i="4"/>
  <c r="B302" i="4"/>
  <c r="B404" i="4"/>
  <c r="D127" i="4"/>
  <c r="D357" i="4"/>
  <c r="D250" i="4"/>
  <c r="D27" i="4"/>
  <c r="D71" i="4"/>
  <c r="B58" i="4"/>
  <c r="B68" i="4"/>
  <c r="B333" i="4"/>
  <c r="B240" i="4"/>
  <c r="B151" i="4"/>
  <c r="B23" i="4"/>
  <c r="D193" i="4"/>
  <c r="D16" i="4"/>
  <c r="D386" i="4"/>
  <c r="D212" i="4"/>
  <c r="D184" i="4"/>
  <c r="D256" i="4"/>
  <c r="D215" i="4"/>
  <c r="D77" i="4"/>
  <c r="D350" i="4"/>
  <c r="D90" i="4"/>
  <c r="D192" i="4"/>
  <c r="D370" i="4"/>
  <c r="D151" i="4"/>
  <c r="D23" i="4"/>
  <c r="D338" i="4"/>
  <c r="D131" i="4"/>
  <c r="D380" i="4"/>
  <c r="D254" i="4"/>
  <c r="D292" i="4"/>
  <c r="D325" i="4"/>
  <c r="B174" i="4"/>
  <c r="B395" i="4"/>
  <c r="B187" i="4"/>
  <c r="B47" i="4"/>
  <c r="B338" i="4"/>
  <c r="B131" i="4"/>
  <c r="D297" i="4"/>
  <c r="D99" i="4"/>
  <c r="D359" i="4"/>
  <c r="D295" i="4"/>
  <c r="B233" i="4"/>
  <c r="B322" i="4"/>
  <c r="B341" i="4"/>
  <c r="B317" i="4"/>
  <c r="B356" i="4"/>
  <c r="B30" i="4"/>
  <c r="D312" i="4"/>
  <c r="D173" i="4"/>
  <c r="D141" i="4"/>
  <c r="D291" i="4"/>
  <c r="D372" i="4"/>
  <c r="B128" i="4"/>
  <c r="B236" i="4"/>
  <c r="B379" i="4"/>
  <c r="B116" i="4"/>
  <c r="B292" i="4"/>
  <c r="B325" i="4"/>
  <c r="D269" i="4"/>
  <c r="D214" i="4"/>
  <c r="D262" i="4"/>
  <c r="D260" i="4"/>
  <c r="B97" i="4"/>
  <c r="B237" i="4"/>
  <c r="B41" i="4"/>
  <c r="B156" i="4"/>
  <c r="B52" i="4"/>
  <c r="B126" i="4"/>
  <c r="D172" i="4"/>
  <c r="D330" i="4"/>
  <c r="D121" i="4"/>
  <c r="D39" i="4"/>
  <c r="D286" i="4"/>
  <c r="B7" i="4"/>
  <c r="B95" i="4"/>
  <c r="B204" i="4"/>
  <c r="B375" i="4"/>
  <c r="B125" i="4"/>
  <c r="B257" i="4"/>
  <c r="D177" i="4"/>
  <c r="D229" i="4"/>
  <c r="D331" i="4"/>
  <c r="D89" i="4"/>
  <c r="B160" i="4"/>
  <c r="B327" i="4"/>
  <c r="B224" i="4"/>
  <c r="B132" i="4"/>
  <c r="B247" i="4"/>
  <c r="B169" i="4"/>
  <c r="B226" i="4"/>
  <c r="D46" i="4"/>
  <c r="D369" i="4"/>
  <c r="D344" i="4"/>
  <c r="D26" i="4"/>
  <c r="B242" i="4"/>
  <c r="B8" i="4"/>
  <c r="B144" i="4"/>
  <c r="B91" i="4"/>
  <c r="B311" i="4"/>
  <c r="B76" i="4"/>
  <c r="D308" i="4"/>
  <c r="D367" i="4"/>
  <c r="D323" i="4"/>
  <c r="D61" i="4"/>
  <c r="D364" i="4"/>
  <c r="B108" i="4"/>
  <c r="B198" i="4"/>
  <c r="B332" i="4"/>
  <c r="B111" i="4"/>
  <c r="B272" i="4"/>
  <c r="B393" i="4"/>
  <c r="D270" i="4"/>
  <c r="D258" i="4"/>
  <c r="D113" i="4"/>
  <c r="D268" i="4"/>
  <c r="D102" i="4"/>
  <c r="D300" i="4"/>
  <c r="D158" i="4"/>
  <c r="D180" i="4"/>
  <c r="D83" i="4"/>
  <c r="D150" i="4"/>
  <c r="D104" i="4"/>
  <c r="D279" i="4"/>
  <c r="D272" i="4"/>
  <c r="D393" i="4"/>
  <c r="D363" i="4"/>
  <c r="D352" i="4"/>
  <c r="D44" i="4"/>
  <c r="D400" i="4"/>
  <c r="D326" i="4"/>
  <c r="D299" i="4"/>
  <c r="B208" i="4"/>
  <c r="B153" i="4"/>
  <c r="B363" i="4"/>
  <c r="B352" i="4"/>
  <c r="D70" i="4"/>
  <c r="D354" i="4"/>
  <c r="D203" i="4"/>
  <c r="D337" i="4"/>
  <c r="B201" i="4"/>
  <c r="B66" i="4"/>
  <c r="B106" i="4"/>
  <c r="B221" i="4"/>
  <c r="B197" i="4"/>
  <c r="B220" i="4"/>
  <c r="D374" i="4"/>
  <c r="D219" i="4"/>
  <c r="D18" i="4"/>
  <c r="D385" i="4"/>
  <c r="B110" i="4"/>
  <c r="B103" i="4"/>
  <c r="B123" i="4"/>
  <c r="B11" i="4"/>
  <c r="B296" i="4"/>
  <c r="B326" i="4"/>
  <c r="B299" i="4"/>
  <c r="D49" i="4"/>
  <c r="D348" i="4"/>
  <c r="D383" i="4"/>
  <c r="D161" i="4"/>
  <c r="B227" i="4"/>
  <c r="C227" i="4" s="1"/>
  <c r="B282" i="4"/>
  <c r="B188" i="4"/>
  <c r="B274" i="4"/>
  <c r="B147" i="4"/>
  <c r="B88" i="4"/>
  <c r="D301" i="4"/>
  <c r="D396" i="4"/>
  <c r="D232" i="4"/>
  <c r="D75" i="4"/>
  <c r="D382" i="4"/>
  <c r="B51" i="4"/>
  <c r="B399" i="4"/>
  <c r="B324" i="4"/>
  <c r="B10" i="4"/>
  <c r="B96" i="4"/>
  <c r="B275" i="4"/>
  <c r="C275" i="4" s="1"/>
  <c r="D154" i="4"/>
  <c r="D29" i="4"/>
  <c r="D157" i="4"/>
  <c r="D159" i="4"/>
  <c r="B345" i="4"/>
  <c r="B133" i="4"/>
  <c r="C133" i="4" s="1"/>
  <c r="B230" i="4"/>
  <c r="B381" i="4"/>
  <c r="C381" i="4" s="1"/>
  <c r="B382" i="4"/>
  <c r="B210" i="4"/>
  <c r="D17" i="4"/>
  <c r="D213" i="4"/>
  <c r="D394" i="4"/>
  <c r="D313" i="4"/>
  <c r="D64" i="4"/>
  <c r="B320" i="4"/>
  <c r="C320" i="4" s="1"/>
  <c r="H320" i="4" s="1"/>
  <c r="B170" i="4"/>
  <c r="B378" i="4"/>
  <c r="B81" i="4"/>
  <c r="C81" i="4" s="1"/>
  <c r="B13" i="4"/>
  <c r="C13" i="4" s="1"/>
  <c r="B136" i="4"/>
  <c r="C136" i="4" s="1"/>
  <c r="D251" i="4"/>
  <c r="D171" i="4"/>
  <c r="D74" i="4"/>
  <c r="D277" i="4"/>
  <c r="B63" i="4"/>
  <c r="C63" i="4" s="1"/>
  <c r="B218" i="4"/>
  <c r="C218" i="4" s="1"/>
  <c r="B267" i="4"/>
  <c r="C267" i="4" s="1"/>
  <c r="B239" i="4"/>
  <c r="C239" i="4" s="1"/>
  <c r="B280" i="4"/>
  <c r="C280" i="4" s="1"/>
  <c r="B304" i="4"/>
  <c r="C304" i="4" s="1"/>
  <c r="B264" i="4"/>
  <c r="C264" i="4" s="1"/>
  <c r="D58" i="4"/>
  <c r="D68" i="4"/>
  <c r="D333" i="4"/>
  <c r="D240" i="4"/>
  <c r="D316" i="4"/>
  <c r="D342" i="4"/>
  <c r="D125" i="4"/>
  <c r="D257" i="4"/>
  <c r="D109" i="4"/>
  <c r="D189" i="4"/>
  <c r="D92" i="4"/>
  <c r="D271" i="4"/>
  <c r="D304" i="4"/>
  <c r="D264" i="4"/>
  <c r="D361" i="4"/>
  <c r="D276" i="4"/>
  <c r="D194" i="4"/>
  <c r="D94" i="4"/>
  <c r="C276" i="4"/>
  <c r="C248" i="4"/>
  <c r="C271" i="4"/>
  <c r="C162" i="4"/>
  <c r="C25" i="4"/>
  <c r="C370" i="4"/>
  <c r="C176" i="4"/>
  <c r="C222" i="4"/>
  <c r="H222" i="4" s="1"/>
  <c r="C272" i="4"/>
  <c r="H272" i="4" s="1"/>
  <c r="C360" i="4"/>
  <c r="C150" i="4"/>
  <c r="H150" i="4" s="1"/>
  <c r="C312" i="4"/>
  <c r="C108" i="4"/>
  <c r="C55" i="4"/>
  <c r="H55" i="4" s="1"/>
  <c r="C90" i="4"/>
  <c r="H90" i="4" s="1"/>
  <c r="C128" i="4"/>
  <c r="C132" i="4"/>
  <c r="H132" i="4" s="1"/>
  <c r="C259" i="4"/>
  <c r="C399" i="4"/>
  <c r="C213" i="4"/>
  <c r="C149" i="4"/>
  <c r="H149" i="4" s="1"/>
  <c r="C113" i="4"/>
  <c r="H113" i="4" s="1"/>
  <c r="C210" i="4"/>
  <c r="H210" i="4" s="1"/>
  <c r="C292" i="4"/>
  <c r="C245" i="4"/>
  <c r="C196" i="4"/>
  <c r="C324" i="4"/>
  <c r="C152" i="4"/>
  <c r="C36" i="4"/>
  <c r="C318" i="4"/>
  <c r="H318" i="4" s="1"/>
  <c r="C249" i="4"/>
  <c r="H249" i="4" s="1"/>
  <c r="C269" i="4"/>
  <c r="C130" i="4"/>
  <c r="C26" i="4"/>
  <c r="C124" i="4"/>
  <c r="C179" i="4"/>
  <c r="C190" i="4"/>
  <c r="C82" i="4"/>
  <c r="H82" i="4" s="1"/>
  <c r="C352" i="4"/>
  <c r="C129" i="4"/>
  <c r="C101" i="4"/>
  <c r="C368" i="4"/>
  <c r="C188" i="4"/>
  <c r="H188" i="4" s="1"/>
  <c r="C388" i="4"/>
  <c r="C114" i="4"/>
  <c r="C371" i="4"/>
  <c r="C121" i="4"/>
  <c r="C53" i="4"/>
  <c r="C329" i="4"/>
  <c r="C78" i="4"/>
  <c r="C95" i="4"/>
  <c r="C330" i="4"/>
  <c r="C363" i="4"/>
  <c r="C305" i="4"/>
  <c r="C377" i="4"/>
  <c r="C295" i="4"/>
  <c r="C12" i="4"/>
  <c r="C60" i="4"/>
  <c r="C74" i="4"/>
  <c r="C138" i="4"/>
  <c r="C87" i="4"/>
  <c r="H87" i="4" s="1"/>
  <c r="C302" i="4"/>
  <c r="C221" i="4"/>
  <c r="C52" i="4"/>
  <c r="H52" i="4" s="1"/>
  <c r="C372" i="4"/>
  <c r="C126" i="4"/>
  <c r="C134" i="4"/>
  <c r="C232" i="4"/>
  <c r="C66" i="4"/>
  <c r="C148" i="4"/>
  <c r="C76" i="4"/>
  <c r="C92" i="4"/>
  <c r="C183" i="4"/>
  <c r="C219" i="4"/>
  <c r="C343" i="4"/>
  <c r="C39" i="4"/>
  <c r="H39" i="4" s="1"/>
  <c r="C350" i="4"/>
  <c r="C373" i="4"/>
  <c r="C94" i="4"/>
  <c r="C254" i="4"/>
  <c r="C117" i="4"/>
  <c r="C379" i="4"/>
  <c r="C34" i="4"/>
  <c r="C180" i="4"/>
  <c r="C339" i="4"/>
  <c r="C354" i="4"/>
  <c r="C161" i="4"/>
  <c r="H161" i="4" s="1"/>
  <c r="C404" i="4"/>
  <c r="H404" i="4" s="1"/>
  <c r="C394" i="4"/>
  <c r="C48" i="4"/>
  <c r="C258" i="4"/>
  <c r="C68" i="4"/>
  <c r="C200" i="4"/>
  <c r="C250" i="4"/>
  <c r="C100" i="4"/>
  <c r="C109" i="4"/>
  <c r="C107" i="4"/>
  <c r="C175" i="4"/>
  <c r="C105" i="4"/>
  <c r="C30" i="4"/>
  <c r="C46" i="4"/>
  <c r="C314" i="4"/>
  <c r="C9" i="4"/>
  <c r="C28" i="4"/>
  <c r="C300" i="4"/>
  <c r="C14" i="4"/>
  <c r="C298" i="4"/>
  <c r="C359" i="4"/>
  <c r="C10" i="4"/>
  <c r="C317" i="4"/>
  <c r="C216" i="4"/>
  <c r="C251" i="4"/>
  <c r="C49" i="4"/>
  <c r="C144" i="4"/>
  <c r="C265" i="4"/>
  <c r="C299" i="4"/>
  <c r="C289" i="4"/>
  <c r="C231" i="4"/>
  <c r="C207" i="4"/>
  <c r="C17" i="4"/>
  <c r="C139" i="4"/>
  <c r="C247" i="4"/>
  <c r="C374" i="4"/>
  <c r="C70" i="4"/>
  <c r="C375" i="4"/>
  <c r="C215" i="4"/>
  <c r="C390" i="4"/>
  <c r="C7" i="4"/>
  <c r="C262" i="4"/>
  <c r="C238" i="4"/>
  <c r="C336" i="4"/>
  <c r="C364" i="4"/>
  <c r="C22" i="4"/>
  <c r="H22" i="4" s="1"/>
  <c r="C98" i="4"/>
  <c r="C171" i="4"/>
  <c r="C346" i="4"/>
  <c r="C197" i="4"/>
  <c r="C321" i="4"/>
  <c r="C174" i="4"/>
  <c r="C102" i="4"/>
  <c r="C141" i="4"/>
  <c r="C42" i="4"/>
  <c r="C288" i="4"/>
  <c r="C397" i="4"/>
  <c r="C111" i="4"/>
  <c r="C311" i="4"/>
  <c r="C279" i="4"/>
  <c r="C403" i="4"/>
  <c r="C357" i="4"/>
  <c r="C115" i="4"/>
  <c r="C143" i="4"/>
  <c r="C228" i="4"/>
  <c r="C348" i="4"/>
  <c r="C209" i="4"/>
  <c r="C365" i="4"/>
  <c r="C155" i="4"/>
  <c r="C186" i="4"/>
  <c r="C356" i="4"/>
  <c r="C77" i="4"/>
  <c r="C340" i="4"/>
  <c r="C47" i="4"/>
  <c r="C230" i="4"/>
  <c r="C72" i="4"/>
  <c r="C184" i="4"/>
  <c r="C243" i="4"/>
  <c r="C18" i="4"/>
  <c r="C393" i="4"/>
  <c r="C27" i="4"/>
  <c r="C226" i="4"/>
  <c r="C195" i="4"/>
  <c r="C241" i="4"/>
  <c r="C201" i="4"/>
  <c r="C20" i="4"/>
  <c r="C187" i="4"/>
  <c r="C159" i="4"/>
  <c r="C376" i="4"/>
  <c r="C351" i="4"/>
  <c r="C338" i="4"/>
  <c r="C147" i="4"/>
  <c r="C169" i="4"/>
  <c r="C19" i="4"/>
  <c r="C205" i="4"/>
  <c r="C252" i="4"/>
  <c r="C237" i="4"/>
  <c r="C191" i="4"/>
  <c r="C395" i="4"/>
  <c r="C362" i="4"/>
  <c r="C332" i="4"/>
  <c r="C266" i="4"/>
  <c r="C84" i="4"/>
  <c r="C193" i="4"/>
  <c r="C189" i="4"/>
  <c r="C71" i="4"/>
  <c r="C75" i="4"/>
  <c r="C166" i="4"/>
  <c r="C253" i="4"/>
  <c r="C322" i="4"/>
  <c r="C293" i="4"/>
  <c r="C172" i="4"/>
  <c r="C67" i="4"/>
  <c r="C38" i="4"/>
  <c r="C151" i="4"/>
  <c r="C212" i="4"/>
  <c r="C401" i="4"/>
  <c r="C140" i="4"/>
  <c r="C23" i="4"/>
  <c r="C65" i="4"/>
  <c r="C349" i="4"/>
  <c r="C173" i="4"/>
  <c r="C286" i="4"/>
  <c r="C88" i="4"/>
  <c r="C270" i="4"/>
  <c r="C224" i="4"/>
  <c r="C80" i="4"/>
  <c r="C154" i="4"/>
  <c r="C135" i="4"/>
  <c r="C327" i="4"/>
  <c r="C24" i="4"/>
  <c r="C402" i="4"/>
  <c r="C225" i="4"/>
  <c r="C204" i="4"/>
  <c r="C54" i="4"/>
  <c r="C234" i="4"/>
  <c r="C310" i="4"/>
  <c r="C160" i="4"/>
  <c r="C40" i="4"/>
  <c r="C73" i="4"/>
  <c r="C378" i="4"/>
  <c r="C325" i="4"/>
  <c r="C335" i="4"/>
  <c r="C236" i="4"/>
  <c r="C331" i="4"/>
  <c r="C273" i="4"/>
  <c r="C11" i="4"/>
  <c r="C220" i="4"/>
  <c r="C99" i="4"/>
  <c r="C316" i="4"/>
  <c r="C389" i="4"/>
  <c r="C167" i="4"/>
  <c r="C387" i="4"/>
  <c r="C291" i="4"/>
  <c r="C112" i="4"/>
  <c r="C170" i="4"/>
  <c r="C334" i="4"/>
  <c r="C158" i="4"/>
  <c r="C296" i="4"/>
  <c r="C278" i="4"/>
  <c r="C246" i="4"/>
  <c r="C110" i="4"/>
  <c r="C32" i="4"/>
  <c r="C380" i="4"/>
  <c r="C211" i="4"/>
  <c r="C337" i="4"/>
  <c r="C29" i="4"/>
  <c r="C244" i="4"/>
  <c r="C142" i="4"/>
  <c r="C194" i="4"/>
  <c r="C104" i="4"/>
  <c r="C181" i="4"/>
  <c r="C58" i="4"/>
  <c r="C31" i="4"/>
  <c r="C400" i="4"/>
  <c r="C294" i="4"/>
  <c r="C61" i="4"/>
  <c r="C45" i="4"/>
  <c r="C342" i="4"/>
  <c r="C309" i="4"/>
  <c r="C386" i="4"/>
  <c r="C164" i="4"/>
  <c r="C229" i="4"/>
  <c r="C182" i="4"/>
  <c r="C163" i="4"/>
  <c r="C341" i="4"/>
  <c r="H341" i="4" s="1"/>
  <c r="C323" i="4"/>
  <c r="C6" i="4"/>
  <c r="C119" i="4"/>
  <c r="C303" i="4"/>
  <c r="C398" i="4"/>
  <c r="C385" i="4"/>
  <c r="C344" i="4"/>
  <c r="C178" i="4"/>
  <c r="H178" i="4" s="1"/>
  <c r="C120" i="4"/>
  <c r="C392" i="4"/>
  <c r="C257" i="4"/>
  <c r="C50" i="4"/>
  <c r="C125" i="4"/>
  <c r="C91" i="4"/>
  <c r="C202" i="4"/>
  <c r="H202" i="4" s="1"/>
  <c r="C382" i="4"/>
  <c r="C282" i="4"/>
  <c r="C307" i="4"/>
  <c r="C308" i="4"/>
  <c r="C56" i="4"/>
  <c r="C35" i="4"/>
  <c r="H35" i="4" s="1"/>
  <c r="C217" i="4"/>
  <c r="C16" i="4"/>
  <c r="C59" i="4"/>
  <c r="C369" i="4"/>
  <c r="H369" i="4" s="1"/>
  <c r="C208" i="4"/>
  <c r="H208" i="4" s="1"/>
  <c r="C315" i="4"/>
  <c r="C361" i="4"/>
  <c r="C15" i="4"/>
  <c r="C64" i="4"/>
  <c r="C319" i="4"/>
  <c r="H319" i="4" s="1"/>
  <c r="C123" i="4"/>
  <c r="C333" i="4"/>
  <c r="C116" i="4"/>
  <c r="C177" i="4"/>
  <c r="C287" i="4"/>
  <c r="H287" i="4" s="1"/>
  <c r="C69" i="4"/>
  <c r="C261" i="4"/>
  <c r="C284" i="4"/>
  <c r="C97" i="4"/>
  <c r="C366" i="4"/>
  <c r="C328" i="4"/>
  <c r="C79" i="4"/>
  <c r="C277" i="4"/>
  <c r="C391" i="4"/>
  <c r="C62" i="4"/>
  <c r="C122" i="4"/>
  <c r="C345" i="4"/>
  <c r="H345" i="4" s="1"/>
  <c r="C131" i="4"/>
  <c r="C206" i="4"/>
  <c r="H206" i="4" s="1"/>
  <c r="C85" i="4"/>
  <c r="C192" i="4"/>
  <c r="C283" i="4"/>
  <c r="C89" i="4"/>
  <c r="C185" i="4"/>
  <c r="C358" i="4"/>
  <c r="C106" i="4"/>
  <c r="C165" i="4"/>
  <c r="C235" i="4"/>
  <c r="C8" i="4"/>
  <c r="C347" i="4"/>
  <c r="C153" i="4"/>
  <c r="H153" i="4" s="1"/>
  <c r="C396" i="4"/>
  <c r="C285" i="4"/>
  <c r="C168" i="4"/>
  <c r="C146" i="4"/>
  <c r="C86" i="4"/>
  <c r="C242" i="4"/>
  <c r="C93" i="4"/>
  <c r="C383" i="4"/>
  <c r="C127" i="4"/>
  <c r="H127" i="4" s="1"/>
  <c r="C33" i="4"/>
  <c r="C214" i="4"/>
  <c r="C145" i="4"/>
  <c r="C43" i="4"/>
  <c r="C57" i="4"/>
  <c r="C199" i="4"/>
  <c r="C255" i="4"/>
  <c r="H255" i="4" s="1"/>
  <c r="C355" i="4"/>
  <c r="C281" i="4"/>
  <c r="H281" i="4" s="1"/>
  <c r="C198" i="4"/>
  <c r="C263" i="4"/>
  <c r="C256" i="4"/>
  <c r="H256" i="4" s="1"/>
  <c r="C367" i="4"/>
  <c r="C157" i="4"/>
  <c r="C274" i="4"/>
  <c r="C233" i="4"/>
  <c r="C83" i="4"/>
  <c r="C137" i="4"/>
  <c r="C21" i="4"/>
  <c r="C156" i="4"/>
  <c r="C313" i="4"/>
  <c r="C118" i="4"/>
  <c r="H118" i="4" s="1"/>
  <c r="C203" i="4"/>
  <c r="C96" i="4"/>
  <c r="C260" i="4"/>
  <c r="C44" i="4"/>
  <c r="C41" i="4"/>
  <c r="C240" i="4"/>
  <c r="C268" i="4"/>
  <c r="C384" i="4"/>
  <c r="C297" i="4"/>
  <c r="C37" i="4"/>
  <c r="C223" i="4"/>
  <c r="C290" i="4"/>
  <c r="C51" i="4"/>
  <c r="C301" i="4"/>
  <c r="C103" i="4"/>
  <c r="C353" i="4"/>
  <c r="C306" i="4"/>
  <c r="C405" i="4"/>
  <c r="C326" i="4"/>
  <c r="H251" i="4" l="1"/>
  <c r="H213" i="4"/>
  <c r="H361" i="4"/>
  <c r="H312" i="4"/>
  <c r="H403" i="4"/>
  <c r="H64" i="4"/>
  <c r="H43" i="4"/>
  <c r="H137" i="4"/>
  <c r="H235" i="4"/>
  <c r="H302" i="4"/>
  <c r="H138" i="4"/>
  <c r="H49" i="4"/>
  <c r="H16" i="4"/>
  <c r="H333" i="4"/>
  <c r="H165" i="4"/>
  <c r="H371" i="4"/>
  <c r="H119" i="4"/>
  <c r="H83" i="4"/>
  <c r="H282" i="4"/>
  <c r="H283" i="4"/>
  <c r="H247" i="4"/>
  <c r="H77" i="4"/>
  <c r="H323" i="4"/>
  <c r="H21" i="4"/>
  <c r="H274" i="4"/>
  <c r="H66" i="4"/>
  <c r="H8" i="4"/>
  <c r="H91" i="4"/>
  <c r="H146" i="4"/>
  <c r="H145" i="4"/>
  <c r="H42" i="4"/>
  <c r="H307" i="4"/>
  <c r="H116" i="4"/>
  <c r="H126" i="4"/>
  <c r="H192" i="4"/>
  <c r="H74" i="4"/>
  <c r="H114" i="4"/>
  <c r="H171" i="4"/>
  <c r="H163" i="4"/>
  <c r="H228" i="4"/>
  <c r="H392" i="4"/>
  <c r="H62" i="4"/>
  <c r="H6" i="4"/>
  <c r="H59" i="4"/>
  <c r="H124" i="4"/>
  <c r="H396" i="4"/>
  <c r="H85" i="4"/>
  <c r="H156" i="4"/>
  <c r="H285" i="4"/>
  <c r="H367" i="4"/>
  <c r="M6" i="4"/>
  <c r="G106" i="4" s="1"/>
  <c r="H240" i="4"/>
  <c r="H350" i="4"/>
  <c r="H242" i="4"/>
  <c r="H86" i="4"/>
  <c r="H399" i="4"/>
  <c r="H174" i="4"/>
  <c r="H216" i="4"/>
  <c r="H131" i="4"/>
  <c r="H102" i="4"/>
  <c r="H15" i="4"/>
  <c r="H108" i="4"/>
  <c r="H239" i="4"/>
  <c r="H398" i="4"/>
  <c r="H315" i="4"/>
  <c r="H217" i="4"/>
  <c r="H241" i="4"/>
  <c r="H385" i="4"/>
  <c r="H355" i="4"/>
  <c r="H203" i="4"/>
  <c r="H177" i="4"/>
  <c r="H144" i="4"/>
  <c r="H339" i="4"/>
  <c r="H370" i="4"/>
  <c r="H382" i="4"/>
  <c r="H284" i="4"/>
  <c r="H383" i="4"/>
  <c r="H93" i="4"/>
  <c r="H381" i="4"/>
  <c r="H79" i="4"/>
  <c r="H133" i="4"/>
  <c r="H199" i="4"/>
  <c r="H391" i="4"/>
  <c r="H44" i="4"/>
  <c r="H164" i="4"/>
  <c r="H88" i="4"/>
  <c r="H260" i="4"/>
  <c r="H120" i="4"/>
  <c r="H308" i="4"/>
  <c r="H57" i="4"/>
  <c r="H185" i="4"/>
  <c r="H277" i="4"/>
  <c r="H214" i="4"/>
  <c r="H56" i="4"/>
  <c r="H328" i="4"/>
  <c r="H97" i="4"/>
  <c r="H380" i="4"/>
  <c r="H349" i="4"/>
  <c r="H347" i="4"/>
  <c r="H198" i="4"/>
  <c r="H106" i="4"/>
  <c r="H89" i="4"/>
  <c r="H293" i="4"/>
  <c r="H123" i="4"/>
  <c r="H257" i="4"/>
  <c r="H33" i="4"/>
  <c r="H264" i="4"/>
  <c r="H157" i="4"/>
  <c r="H125" i="4"/>
  <c r="H344" i="4"/>
  <c r="H358" i="4"/>
  <c r="H303" i="4"/>
  <c r="H263" i="4"/>
  <c r="H50" i="4"/>
  <c r="H69" i="4"/>
  <c r="H154" i="4"/>
  <c r="H63" i="4"/>
  <c r="H374" i="4"/>
  <c r="H234" i="4"/>
  <c r="H218" i="4"/>
  <c r="H215" i="4"/>
  <c r="H243" i="4"/>
  <c r="H259" i="4"/>
  <c r="H84" i="4"/>
  <c r="H181" i="4"/>
  <c r="H14" i="4"/>
  <c r="H254" i="4"/>
  <c r="H53" i="4"/>
  <c r="H134" i="4"/>
  <c r="H356" i="4"/>
  <c r="H336" i="4"/>
  <c r="M8" i="4"/>
  <c r="F200" i="4" s="1"/>
  <c r="H343" i="4"/>
  <c r="H11" i="4"/>
  <c r="H231" i="4"/>
  <c r="H262" i="4"/>
  <c r="H205" i="4"/>
  <c r="H72" i="4"/>
  <c r="H197" i="4"/>
  <c r="H212" i="4"/>
  <c r="H168" i="4"/>
  <c r="H48" i="4"/>
  <c r="H130" i="4"/>
  <c r="H338" i="4"/>
  <c r="H196" i="4"/>
  <c r="H142" i="4"/>
  <c r="H194" i="4"/>
  <c r="H139" i="4"/>
  <c r="H183" i="4"/>
  <c r="H314" i="4"/>
  <c r="H331" i="4"/>
  <c r="H20" i="4"/>
  <c r="H9" i="4"/>
  <c r="H51" i="4"/>
  <c r="H365" i="4"/>
  <c r="H348" i="4"/>
  <c r="H405" i="4"/>
  <c r="H400" i="4"/>
  <c r="H375" i="4"/>
  <c r="H246" i="4"/>
  <c r="H221" i="4"/>
  <c r="H58" i="4"/>
  <c r="H103" i="4"/>
  <c r="H258" i="4"/>
  <c r="H13" i="4"/>
  <c r="H191" i="4"/>
  <c r="H26" i="4"/>
  <c r="H237" i="4"/>
  <c r="H12" i="4"/>
  <c r="H330" i="4"/>
  <c r="H278" i="4"/>
  <c r="H143" i="4"/>
  <c r="H362" i="4"/>
  <c r="H393" i="4"/>
  <c r="H395" i="4"/>
  <c r="H70" i="4"/>
  <c r="H111" i="4"/>
  <c r="H357" i="4"/>
  <c r="H329" i="4"/>
  <c r="H105" i="4"/>
  <c r="H68" i="4"/>
  <c r="H364" i="4"/>
  <c r="H229" i="4"/>
  <c r="H54" i="4"/>
  <c r="H252" i="4"/>
  <c r="H170" i="4"/>
  <c r="H81" i="4"/>
  <c r="H219" i="4"/>
  <c r="H179" i="4"/>
  <c r="H151" i="4"/>
  <c r="H266" i="4"/>
  <c r="H265" i="4"/>
  <c r="H326" i="4"/>
  <c r="H279" i="4"/>
  <c r="H292" i="4"/>
  <c r="H271" i="4"/>
  <c r="H334" i="4"/>
  <c r="H248" i="4"/>
  <c r="H110" i="4"/>
  <c r="H159" i="4"/>
  <c r="H47" i="4"/>
  <c r="H290" i="4"/>
  <c r="H167" i="4"/>
  <c r="H187" i="4"/>
  <c r="H112" i="4"/>
  <c r="H200" i="4"/>
  <c r="H99" i="4"/>
  <c r="H60" i="4"/>
  <c r="H368" i="4"/>
  <c r="H169" i="4"/>
  <c r="H27" i="4"/>
  <c r="H376" i="4"/>
  <c r="H289" i="4"/>
  <c r="H152" i="4"/>
  <c r="H332" i="4"/>
  <c r="H201" i="4"/>
  <c r="H19" i="4"/>
  <c r="H190" i="4"/>
  <c r="H373" i="4"/>
  <c r="H390" i="4"/>
  <c r="H402" i="4"/>
  <c r="H25" i="4"/>
  <c r="H346" i="4"/>
  <c r="H32" i="4"/>
  <c r="H359" i="4"/>
  <c r="H335" i="4"/>
  <c r="H342" i="4"/>
  <c r="H352" i="4"/>
  <c r="H129" i="4"/>
  <c r="H309" i="4"/>
  <c r="H23" i="4"/>
  <c r="H227" i="4"/>
  <c r="H71" i="4"/>
  <c r="H253" i="4"/>
  <c r="H223" i="4"/>
  <c r="H324" i="4"/>
  <c r="H372" i="4"/>
  <c r="H401" i="4"/>
  <c r="H238" i="4"/>
  <c r="H325" i="4"/>
  <c r="H115" i="4"/>
  <c r="H300" i="4"/>
  <c r="H184" i="4"/>
  <c r="H295" i="4"/>
  <c r="H261" i="4"/>
  <c r="H34" i="4"/>
  <c r="H94" i="4"/>
  <c r="H38" i="4"/>
  <c r="H204" i="4"/>
  <c r="H286" i="4"/>
  <c r="H250" i="4"/>
  <c r="H104" i="4"/>
  <c r="H193" i="4"/>
  <c r="H45" i="4"/>
  <c r="H245" i="4"/>
  <c r="H310" i="4"/>
  <c r="H232" i="4"/>
  <c r="H30" i="4"/>
  <c r="H24" i="4"/>
  <c r="H117" i="4"/>
  <c r="H301" i="4"/>
  <c r="H98" i="4"/>
  <c r="H268" i="4"/>
  <c r="H322" i="4"/>
  <c r="H172" i="4"/>
  <c r="H166" i="4"/>
  <c r="H273" i="4"/>
  <c r="H31" i="4"/>
  <c r="H195" i="4"/>
  <c r="H121" i="4"/>
  <c r="H386" i="4"/>
  <c r="H148" i="4"/>
  <c r="H306" i="4"/>
  <c r="H354" i="4"/>
  <c r="H7" i="4"/>
  <c r="H304" i="4"/>
  <c r="H92" i="4"/>
  <c r="H209" i="4"/>
  <c r="H158" i="4"/>
  <c r="H230" i="4"/>
  <c r="H275" i="4"/>
  <c r="H363" i="4"/>
  <c r="H340" i="4"/>
  <c r="H162" i="4"/>
  <c r="H173" i="4"/>
  <c r="H176" i="4"/>
  <c r="H28" i="4"/>
  <c r="H353" i="4"/>
  <c r="H147" i="4"/>
  <c r="H135" i="4"/>
  <c r="H160" i="4"/>
  <c r="H313" i="4"/>
  <c r="H80" i="4"/>
  <c r="H73" i="4"/>
  <c r="H46" i="4"/>
  <c r="H388" i="4"/>
  <c r="H269" i="4"/>
  <c r="H75" i="4"/>
  <c r="H211" i="4"/>
  <c r="H387" i="4"/>
  <c r="H377" i="4"/>
  <c r="H186" i="4"/>
  <c r="H224" i="4"/>
  <c r="H394" i="4"/>
  <c r="H189" i="4"/>
  <c r="H244" i="4"/>
  <c r="H109" i="4"/>
  <c r="H141" i="4"/>
  <c r="H337" i="4"/>
  <c r="H298" i="4"/>
  <c r="H360" i="4"/>
  <c r="H378" i="4"/>
  <c r="H316" i="4"/>
  <c r="H101" i="4"/>
  <c r="H207" i="4"/>
  <c r="H182" i="4"/>
  <c r="H296" i="4"/>
  <c r="H270" i="4"/>
  <c r="H67" i="4"/>
  <c r="H61" i="4"/>
  <c r="H40" i="4"/>
  <c r="H288" i="4"/>
  <c r="H397" i="4"/>
  <c r="H128" i="4"/>
  <c r="H236" i="4"/>
  <c r="H107" i="4"/>
  <c r="H37" i="4"/>
  <c r="H78" i="4"/>
  <c r="H299" i="4"/>
  <c r="H136" i="4"/>
  <c r="H327" i="4"/>
  <c r="H29" i="4"/>
  <c r="H276" i="4"/>
  <c r="H10" i="4"/>
  <c r="H311" i="4"/>
  <c r="H280" i="4"/>
  <c r="H95" i="4"/>
  <c r="H321" i="4"/>
  <c r="H140" i="4"/>
  <c r="H389" i="4"/>
  <c r="H65" i="4"/>
  <c r="H155" i="4"/>
  <c r="H220" i="4"/>
  <c r="H291" i="4"/>
  <c r="H100" i="4"/>
  <c r="H17" i="4"/>
  <c r="H225" i="4"/>
  <c r="H36" i="4"/>
  <c r="H294" i="4"/>
  <c r="H305" i="4"/>
  <c r="H180" i="4"/>
  <c r="H379" i="4"/>
  <c r="H76" i="4"/>
  <c r="H317" i="4"/>
  <c r="H351" i="4"/>
  <c r="H226" i="4"/>
  <c r="H175" i="4"/>
  <c r="H18" i="4"/>
  <c r="H297" i="4"/>
  <c r="H384" i="4"/>
  <c r="H41" i="4"/>
  <c r="H96" i="4"/>
  <c r="H233" i="4"/>
  <c r="H267" i="4"/>
  <c r="H122" i="4"/>
  <c r="H366" i="4"/>
  <c r="F374" i="4" l="1"/>
  <c r="F324" i="4"/>
  <c r="F340" i="4"/>
  <c r="F196" i="4"/>
  <c r="F49" i="4"/>
  <c r="F122" i="4"/>
  <c r="F39" i="4"/>
  <c r="F117" i="4"/>
  <c r="F41" i="4"/>
  <c r="F275" i="4"/>
  <c r="F195" i="4"/>
  <c r="F352" i="4"/>
  <c r="F267" i="4"/>
  <c r="F68" i="4"/>
  <c r="F247" i="4"/>
  <c r="F339" i="4"/>
  <c r="F215" i="4"/>
  <c r="F130" i="4"/>
  <c r="F238" i="4"/>
  <c r="F222" i="4"/>
  <c r="F258" i="4"/>
  <c r="F197" i="4"/>
  <c r="F371" i="4"/>
  <c r="F321" i="4"/>
  <c r="F241" i="4"/>
  <c r="F121" i="4"/>
  <c r="F136" i="4"/>
  <c r="F129" i="4"/>
  <c r="F100" i="4"/>
  <c r="F227" i="4"/>
  <c r="F19" i="4"/>
  <c r="F304" i="4"/>
  <c r="F399" i="4"/>
  <c r="F30" i="4"/>
  <c r="F187" i="4"/>
  <c r="F330" i="4"/>
  <c r="F46" i="4"/>
  <c r="F128" i="4"/>
  <c r="F95" i="4"/>
  <c r="F372" i="4"/>
  <c r="F105" i="4"/>
  <c r="F311" i="4"/>
  <c r="F162" i="4"/>
  <c r="F213" i="4"/>
  <c r="F60" i="4"/>
  <c r="F9" i="4"/>
  <c r="F288" i="4"/>
  <c r="F74" i="4"/>
  <c r="F180" i="4"/>
  <c r="F269" i="4"/>
  <c r="F366" i="4"/>
  <c r="F96" i="4"/>
  <c r="F149" i="4"/>
  <c r="F124" i="4"/>
  <c r="F10" i="4"/>
  <c r="F317" i="4"/>
  <c r="F292" i="4"/>
  <c r="F134" i="4"/>
  <c r="F354" i="4"/>
  <c r="F384" i="4"/>
  <c r="F368" i="4"/>
  <c r="F233" i="4"/>
  <c r="F297" i="4"/>
  <c r="F25" i="4"/>
  <c r="F210" i="4"/>
  <c r="F148" i="4"/>
  <c r="F365" i="4"/>
  <c r="F76" i="4"/>
  <c r="F144" i="4"/>
  <c r="F360" i="4"/>
  <c r="F245" i="4"/>
  <c r="F92" i="4"/>
  <c r="F289" i="4"/>
  <c r="F350" i="4"/>
  <c r="F228" i="4"/>
  <c r="F71" i="4"/>
  <c r="F390" i="4"/>
  <c r="F21" i="4"/>
  <c r="F322" i="4"/>
  <c r="F27" i="4"/>
  <c r="F393" i="4"/>
  <c r="F150" i="4"/>
  <c r="F155" i="4"/>
  <c r="F364" i="4"/>
  <c r="F72" i="4"/>
  <c r="F320" i="4"/>
  <c r="F249" i="4"/>
  <c r="F276" i="4"/>
  <c r="F161" i="4"/>
  <c r="F174" i="4"/>
  <c r="F397" i="4"/>
  <c r="F252" i="4"/>
  <c r="F232" i="4"/>
  <c r="F336" i="4"/>
  <c r="G327" i="4"/>
  <c r="G90" i="4"/>
  <c r="G268" i="4"/>
  <c r="G154" i="4"/>
  <c r="G293" i="4"/>
  <c r="G204" i="4"/>
  <c r="G276" i="4"/>
  <c r="G39" i="4"/>
  <c r="G220" i="4"/>
  <c r="G252" i="4"/>
  <c r="G213" i="4"/>
  <c r="G144" i="4"/>
  <c r="G107" i="4"/>
  <c r="G115" i="4"/>
  <c r="G24" i="4"/>
  <c r="G403" i="4"/>
  <c r="G339" i="4"/>
  <c r="G250" i="4"/>
  <c r="F248" i="4"/>
  <c r="G158" i="4"/>
  <c r="G180" i="4"/>
  <c r="G365" i="4"/>
  <c r="G129" i="4"/>
  <c r="G299" i="4"/>
  <c r="G251" i="4"/>
  <c r="G34" i="4"/>
  <c r="G182" i="4"/>
  <c r="G32" i="4"/>
  <c r="G238" i="4"/>
  <c r="G18" i="4"/>
  <c r="G77" i="4"/>
  <c r="G40" i="4"/>
  <c r="G112" i="4"/>
  <c r="G138" i="4"/>
  <c r="F207" i="4"/>
  <c r="G160" i="4"/>
  <c r="G49" i="4"/>
  <c r="G75" i="4"/>
  <c r="G212" i="4"/>
  <c r="G99" i="4"/>
  <c r="G94" i="4"/>
  <c r="G371" i="4"/>
  <c r="G269" i="4"/>
  <c r="G384" i="4"/>
  <c r="G11" i="4"/>
  <c r="G142" i="4"/>
  <c r="G359" i="4"/>
  <c r="G337" i="4"/>
  <c r="G121" i="4"/>
  <c r="G362" i="4"/>
  <c r="G45" i="4"/>
  <c r="G270" i="4"/>
  <c r="G401" i="4"/>
  <c r="F36" i="4"/>
  <c r="F126" i="4"/>
  <c r="G38" i="4"/>
  <c r="G295" i="4"/>
  <c r="G187" i="4"/>
  <c r="G124" i="4"/>
  <c r="G363" i="4"/>
  <c r="G188" i="4"/>
  <c r="G207" i="4"/>
  <c r="G96" i="4"/>
  <c r="G226" i="4"/>
  <c r="G67" i="4"/>
  <c r="G113" i="4"/>
  <c r="G352" i="4"/>
  <c r="G311" i="4"/>
  <c r="G399" i="4"/>
  <c r="G148" i="4"/>
  <c r="G298" i="4"/>
  <c r="G272" i="4"/>
  <c r="G26" i="4"/>
  <c r="G386" i="4"/>
  <c r="G189" i="4"/>
  <c r="G117" i="4"/>
  <c r="F53" i="4"/>
  <c r="F216" i="4"/>
  <c r="F159" i="4"/>
  <c r="F176" i="4"/>
  <c r="G275" i="4"/>
  <c r="G397" i="4"/>
  <c r="G103" i="4"/>
  <c r="G209" i="4"/>
  <c r="G66" i="4"/>
  <c r="G174" i="4"/>
  <c r="G68" i="4"/>
  <c r="G231" i="4"/>
  <c r="M17" i="4"/>
  <c r="N17" i="4" s="1"/>
  <c r="G196" i="4"/>
  <c r="G201" i="4"/>
  <c r="G111" i="4"/>
  <c r="G318" i="4"/>
  <c r="G258" i="4"/>
  <c r="G95" i="4"/>
  <c r="F55" i="4"/>
  <c r="G41" i="4"/>
  <c r="G245" i="4"/>
  <c r="F138" i="4"/>
  <c r="F265" i="4"/>
  <c r="G395" i="4"/>
  <c r="F280" i="4"/>
  <c r="G171" i="4"/>
  <c r="G254" i="4"/>
  <c r="G322" i="4"/>
  <c r="G46" i="4"/>
  <c r="G376" i="4"/>
  <c r="G17" i="4"/>
  <c r="G364" i="4"/>
  <c r="G223" i="4"/>
  <c r="G312" i="4"/>
  <c r="G271" i="4"/>
  <c r="G279" i="4"/>
  <c r="G356" i="4"/>
  <c r="G292" i="4"/>
  <c r="G200" i="4"/>
  <c r="G224" i="4"/>
  <c r="F183" i="4"/>
  <c r="F7" i="4"/>
  <c r="F305" i="4"/>
  <c r="F201" i="4"/>
  <c r="F295" i="4"/>
  <c r="M14" i="4"/>
  <c r="N14" i="4" s="1"/>
  <c r="G52" i="4"/>
  <c r="F373" i="4"/>
  <c r="G147" i="4"/>
  <c r="F219" i="4"/>
  <c r="G80" i="4"/>
  <c r="G216" i="4"/>
  <c r="F363" i="4"/>
  <c r="F109" i="4"/>
  <c r="F102" i="4"/>
  <c r="F351" i="4"/>
  <c r="G29" i="4"/>
  <c r="G305" i="4"/>
  <c r="F13" i="4"/>
  <c r="F107" i="4"/>
  <c r="F141" i="4"/>
  <c r="F271" i="4"/>
  <c r="F379" i="4"/>
  <c r="G331" i="4"/>
  <c r="G58" i="4"/>
  <c r="G222" i="4"/>
  <c r="G10" i="4"/>
  <c r="G114" i="4"/>
  <c r="F28" i="4"/>
  <c r="F279" i="4"/>
  <c r="G210" i="4"/>
  <c r="F113" i="4"/>
  <c r="F188" i="4"/>
  <c r="F300" i="4"/>
  <c r="F403" i="4"/>
  <c r="F312" i="4"/>
  <c r="F17" i="4"/>
  <c r="F22" i="4"/>
  <c r="G176" i="4"/>
  <c r="F348" i="4"/>
  <c r="G247" i="4"/>
  <c r="F81" i="4"/>
  <c r="F251" i="4"/>
  <c r="F115" i="4"/>
  <c r="F179" i="4"/>
  <c r="G23" i="4"/>
  <c r="G61" i="4"/>
  <c r="G166" i="4"/>
  <c r="F231" i="4"/>
  <c r="F152" i="4"/>
  <c r="F87" i="4"/>
  <c r="F47" i="4"/>
  <c r="F302" i="4"/>
  <c r="F230" i="4"/>
  <c r="G289" i="4"/>
  <c r="G229" i="4"/>
  <c r="G126" i="4"/>
  <c r="G306" i="4"/>
  <c r="G76" i="4"/>
  <c r="G70" i="4"/>
  <c r="G167" i="4"/>
  <c r="G243" i="4"/>
  <c r="G296" i="4"/>
  <c r="F221" i="4"/>
  <c r="G225" i="4"/>
  <c r="F90" i="4"/>
  <c r="F132" i="4"/>
  <c r="F34" i="4"/>
  <c r="G291" i="4"/>
  <c r="F111" i="4"/>
  <c r="G354" i="4"/>
  <c r="F286" i="4"/>
  <c r="F229" i="4"/>
  <c r="G383" i="4"/>
  <c r="G284" i="4"/>
  <c r="F205" i="4"/>
  <c r="F225" i="4"/>
  <c r="F323" i="4"/>
  <c r="G198" i="4"/>
  <c r="G287" i="4"/>
  <c r="G308" i="4"/>
  <c r="F151" i="4"/>
  <c r="F110" i="4"/>
  <c r="G199" i="4"/>
  <c r="F79" i="4"/>
  <c r="G391" i="4"/>
  <c r="G259" i="4"/>
  <c r="F270" i="4"/>
  <c r="F342" i="4"/>
  <c r="F16" i="4"/>
  <c r="G242" i="4"/>
  <c r="F145" i="4"/>
  <c r="G86" i="4"/>
  <c r="F327" i="4"/>
  <c r="F309" i="4"/>
  <c r="F59" i="4"/>
  <c r="G50" i="4"/>
  <c r="F33" i="4"/>
  <c r="F301" i="4"/>
  <c r="F237" i="4"/>
  <c r="F24" i="4"/>
  <c r="F119" i="4"/>
  <c r="G43" i="4"/>
  <c r="G16" i="4"/>
  <c r="F198" i="4"/>
  <c r="G304" i="4"/>
  <c r="F402" i="4"/>
  <c r="G178" i="4"/>
  <c r="G255" i="4"/>
  <c r="F106" i="4"/>
  <c r="G57" i="4"/>
  <c r="F395" i="4"/>
  <c r="F167" i="4"/>
  <c r="F91" i="4"/>
  <c r="G137" i="4"/>
  <c r="F396" i="4"/>
  <c r="G73" i="4"/>
  <c r="G88" i="4"/>
  <c r="G13" i="4"/>
  <c r="G81" i="4"/>
  <c r="G135" i="4"/>
  <c r="G241" i="4"/>
  <c r="G164" i="4"/>
  <c r="G360" i="4"/>
  <c r="G14" i="4"/>
  <c r="G22" i="4"/>
  <c r="G326" i="4"/>
  <c r="F314" i="4"/>
  <c r="G234" i="4"/>
  <c r="F243" i="4"/>
  <c r="G108" i="4"/>
  <c r="F259" i="4"/>
  <c r="G265" i="4"/>
  <c r="G51" i="4"/>
  <c r="F114" i="4"/>
  <c r="F48" i="4"/>
  <c r="F139" i="4"/>
  <c r="F357" i="4"/>
  <c r="F63" i="4"/>
  <c r="F154" i="4"/>
  <c r="G208" i="4"/>
  <c r="G185" i="4"/>
  <c r="F157" i="4"/>
  <c r="F189" i="4"/>
  <c r="F160" i="4"/>
  <c r="F385" i="4"/>
  <c r="F185" i="4"/>
  <c r="F256" i="4"/>
  <c r="G109" i="4"/>
  <c r="F194" i="4"/>
  <c r="G217" i="4"/>
  <c r="G274" i="4"/>
  <c r="F51" i="4"/>
  <c r="G335" i="4"/>
  <c r="F163" i="4"/>
  <c r="G235" i="4"/>
  <c r="G122" i="4"/>
  <c r="F266" i="4"/>
  <c r="G332" i="4"/>
  <c r="G202" i="4"/>
  <c r="G116" i="4"/>
  <c r="F85" i="4"/>
  <c r="F43" i="4"/>
  <c r="G141" i="4"/>
  <c r="F84" i="4"/>
  <c r="F325" i="4"/>
  <c r="G62" i="4"/>
  <c r="G344" i="4"/>
  <c r="F156" i="4"/>
  <c r="F20" i="4"/>
  <c r="F234" i="4"/>
  <c r="F120" i="4"/>
  <c r="G264" i="4"/>
  <c r="G347" i="4"/>
  <c r="F253" i="4"/>
  <c r="F296" i="4"/>
  <c r="F307" i="4"/>
  <c r="G361" i="4"/>
  <c r="G119" i="4"/>
  <c r="F118" i="4"/>
  <c r="G375" i="4"/>
  <c r="G60" i="4"/>
  <c r="G195" i="4"/>
  <c r="G300" i="4"/>
  <c r="G390" i="4"/>
  <c r="G380" i="4"/>
  <c r="G28" i="4"/>
  <c r="G288" i="4"/>
  <c r="G218" i="4"/>
  <c r="G280" i="4"/>
  <c r="F404" i="4"/>
  <c r="F70" i="4"/>
  <c r="F186" i="4"/>
  <c r="G150" i="4"/>
  <c r="G368" i="4"/>
  <c r="G346" i="4"/>
  <c r="G128" i="4"/>
  <c r="F343" i="4"/>
  <c r="F298" i="4"/>
  <c r="G181" i="4"/>
  <c r="G190" i="4"/>
  <c r="G228" i="4"/>
  <c r="G230" i="4"/>
  <c r="G404" i="4"/>
  <c r="G179" i="4"/>
  <c r="F78" i="4"/>
  <c r="F375" i="4"/>
  <c r="F143" i="4"/>
  <c r="F310" i="4"/>
  <c r="F398" i="4"/>
  <c r="G392" i="4"/>
  <c r="G232" i="4"/>
  <c r="F273" i="4"/>
  <c r="F392" i="4"/>
  <c r="F116" i="4"/>
  <c r="F165" i="4"/>
  <c r="G240" i="4"/>
  <c r="G30" i="4"/>
  <c r="F45" i="4"/>
  <c r="G206" i="4"/>
  <c r="G281" i="4"/>
  <c r="F239" i="4"/>
  <c r="G7" i="4"/>
  <c r="F54" i="4"/>
  <c r="G157" i="4"/>
  <c r="G6" i="4"/>
  <c r="F235" i="4"/>
  <c r="F281" i="4"/>
  <c r="F172" i="4"/>
  <c r="F378" i="4"/>
  <c r="F6" i="4"/>
  <c r="F283" i="4"/>
  <c r="F367" i="4"/>
  <c r="F326" i="4"/>
  <c r="F75" i="4"/>
  <c r="F316" i="4"/>
  <c r="G355" i="4"/>
  <c r="G285" i="4"/>
  <c r="F347" i="4"/>
  <c r="G211" i="4"/>
  <c r="F376" i="4"/>
  <c r="F335" i="4"/>
  <c r="F125" i="4"/>
  <c r="F69" i="4"/>
  <c r="G156" i="4"/>
  <c r="F137" i="4"/>
  <c r="F67" i="4"/>
  <c r="F29" i="4"/>
  <c r="G256" i="4"/>
  <c r="G341" i="4"/>
  <c r="F242" i="4"/>
  <c r="G92" i="4"/>
  <c r="G261" i="4"/>
  <c r="G12" i="4"/>
  <c r="G161" i="4"/>
  <c r="G253" i="4"/>
  <c r="G173" i="4"/>
  <c r="G102" i="4"/>
  <c r="G317" i="4"/>
  <c r="G215" i="4"/>
  <c r="G329" i="4"/>
  <c r="G74" i="4"/>
  <c r="G20" i="4"/>
  <c r="G110" i="4"/>
  <c r="G334" i="4"/>
  <c r="G301" i="4"/>
  <c r="G53" i="4"/>
  <c r="G54" i="4"/>
  <c r="F377" i="4"/>
  <c r="G357" i="4"/>
  <c r="G286" i="4"/>
  <c r="G152" i="4"/>
  <c r="G101" i="4"/>
  <c r="G37" i="4"/>
  <c r="G294" i="4"/>
  <c r="G27" i="4"/>
  <c r="G320" i="4"/>
  <c r="G350" i="4"/>
  <c r="F82" i="4"/>
  <c r="F94" i="4"/>
  <c r="F299" i="4"/>
  <c r="G340" i="4"/>
  <c r="F370" i="4"/>
  <c r="G175" i="4"/>
  <c r="G159" i="4"/>
  <c r="G42" i="4"/>
  <c r="G105" i="4"/>
  <c r="F12" i="4"/>
  <c r="G98" i="4"/>
  <c r="G387" i="4"/>
  <c r="G151" i="4"/>
  <c r="F331" i="4"/>
  <c r="G15" i="4"/>
  <c r="F333" i="4"/>
  <c r="F168" i="4"/>
  <c r="F313" i="4"/>
  <c r="F38" i="4"/>
  <c r="F291" i="4"/>
  <c r="F284" i="4"/>
  <c r="F153" i="4"/>
  <c r="F274" i="4"/>
  <c r="G266" i="4"/>
  <c r="G345" i="4"/>
  <c r="G396" i="4"/>
  <c r="F192" i="4"/>
  <c r="F332" i="4"/>
  <c r="F73" i="4"/>
  <c r="G283" i="4"/>
  <c r="G89" i="4"/>
  <c r="G367" i="4"/>
  <c r="G33" i="4"/>
  <c r="F401" i="4"/>
  <c r="F99" i="4"/>
  <c r="F178" i="4"/>
  <c r="G203" i="4"/>
  <c r="F358" i="4"/>
  <c r="F83" i="4"/>
  <c r="F103" i="4"/>
  <c r="G405" i="4"/>
  <c r="G348" i="4"/>
  <c r="F282" i="4"/>
  <c r="G59" i="4"/>
  <c r="G125" i="4"/>
  <c r="F260" i="4"/>
  <c r="F191" i="4"/>
  <c r="F389" i="4"/>
  <c r="G93" i="4"/>
  <c r="F97" i="4"/>
  <c r="G323" i="4"/>
  <c r="G56" i="4"/>
  <c r="F400" i="4"/>
  <c r="F208" i="4"/>
  <c r="F345" i="4"/>
  <c r="F127" i="4"/>
  <c r="F44" i="4"/>
  <c r="M16" i="4"/>
  <c r="N16" i="4" s="1"/>
  <c r="G82" i="4"/>
  <c r="G325" i="4"/>
  <c r="G63" i="4"/>
  <c r="G393" i="4"/>
  <c r="G132" i="4"/>
  <c r="G36" i="4"/>
  <c r="G136" i="4"/>
  <c r="G140" i="4"/>
  <c r="F272" i="4"/>
  <c r="G191" i="4"/>
  <c r="F26" i="4"/>
  <c r="F101" i="4"/>
  <c r="F394" i="4"/>
  <c r="G84" i="4"/>
  <c r="G316" i="4"/>
  <c r="F133" i="4"/>
  <c r="G389" i="4"/>
  <c r="F52" i="4"/>
  <c r="F98" i="4"/>
  <c r="F77" i="4"/>
  <c r="F169" i="4"/>
  <c r="F387" i="4"/>
  <c r="F264" i="4"/>
  <c r="G385" i="4"/>
  <c r="F93" i="4"/>
  <c r="G248" i="4"/>
  <c r="G246" i="4"/>
  <c r="F246" i="4"/>
  <c r="F308" i="4"/>
  <c r="G64" i="4"/>
  <c r="G310" i="4"/>
  <c r="F204" i="4"/>
  <c r="F344" i="4"/>
  <c r="F319" i="4"/>
  <c r="G239" i="4"/>
  <c r="G324" i="4"/>
  <c r="F220" i="4"/>
  <c r="F257" i="4"/>
  <c r="G146" i="4"/>
  <c r="G374" i="4"/>
  <c r="F334" i="4"/>
  <c r="F50" i="4"/>
  <c r="F287" i="4"/>
  <c r="F8" i="4"/>
  <c r="G19" i="4"/>
  <c r="F353" i="4"/>
  <c r="F140" i="4"/>
  <c r="F211" i="4"/>
  <c r="F35" i="4"/>
  <c r="F285" i="4"/>
  <c r="F268" i="4"/>
  <c r="G236" i="4"/>
  <c r="F158" i="4"/>
  <c r="G369" i="4"/>
  <c r="F383" i="4"/>
  <c r="G373" i="4"/>
  <c r="F218" i="4"/>
  <c r="F15" i="4"/>
  <c r="G260" i="4"/>
  <c r="F223" i="4"/>
  <c r="F175" i="4"/>
  <c r="F171" i="4"/>
  <c r="F184" i="4"/>
  <c r="G186" i="4"/>
  <c r="G278" i="4"/>
  <c r="F318" i="4"/>
  <c r="F388" i="4"/>
  <c r="G378" i="4"/>
  <c r="F209" i="4"/>
  <c r="G55" i="4"/>
  <c r="G130" i="4"/>
  <c r="G244" i="4"/>
  <c r="G219" i="4"/>
  <c r="G400" i="4"/>
  <c r="G249" i="4"/>
  <c r="F346" i="4"/>
  <c r="G388" i="4"/>
  <c r="F362" i="4"/>
  <c r="F278" i="4"/>
  <c r="G214" i="4"/>
  <c r="G120" i="4"/>
  <c r="G315" i="4"/>
  <c r="G338" i="4"/>
  <c r="F65" i="4"/>
  <c r="F142" i="4"/>
  <c r="G263" i="4"/>
  <c r="F328" i="4"/>
  <c r="G97" i="4"/>
  <c r="F40" i="4"/>
  <c r="G282" i="4"/>
  <c r="F177" i="4"/>
  <c r="F146" i="4"/>
  <c r="F203" i="4"/>
  <c r="F293" i="4"/>
  <c r="F170" i="4"/>
  <c r="F382" i="4"/>
  <c r="G91" i="4"/>
  <c r="F86" i="4"/>
  <c r="G85" i="4"/>
  <c r="G192" i="4"/>
  <c r="G165" i="4"/>
  <c r="G377" i="4"/>
  <c r="G197" i="4"/>
  <c r="F23" i="4"/>
  <c r="F58" i="4"/>
  <c r="G177" i="4"/>
  <c r="F214" i="4"/>
  <c r="G78" i="4"/>
  <c r="F166" i="4"/>
  <c r="F337" i="4"/>
  <c r="G131" i="4"/>
  <c r="F391" i="4"/>
  <c r="G118" i="4"/>
  <c r="G303" i="4"/>
  <c r="G183" i="4"/>
  <c r="G358" i="4"/>
  <c r="F64" i="4"/>
  <c r="F255" i="4"/>
  <c r="F306" i="4"/>
  <c r="M15" i="4"/>
  <c r="N15" i="4" s="1"/>
  <c r="G87" i="4"/>
  <c r="G149" i="4"/>
  <c r="G309" i="4"/>
  <c r="G342" i="4"/>
  <c r="G65" i="4"/>
  <c r="G351" i="4"/>
  <c r="G170" i="4"/>
  <c r="G9" i="4"/>
  <c r="G372" i="4"/>
  <c r="G169" i="4"/>
  <c r="G297" i="4"/>
  <c r="G349" i="4"/>
  <c r="F190" i="4"/>
  <c r="F66" i="4"/>
  <c r="F14" i="4"/>
  <c r="F42" i="4"/>
  <c r="G193" i="4"/>
  <c r="G71" i="4"/>
  <c r="G168" i="4"/>
  <c r="G314" i="4"/>
  <c r="G134" i="4"/>
  <c r="G221" i="4"/>
  <c r="F329" i="4"/>
  <c r="F250" i="4"/>
  <c r="F262" i="4"/>
  <c r="F356" i="4"/>
  <c r="G273" i="4"/>
  <c r="F108" i="4"/>
  <c r="G172" i="4"/>
  <c r="F359" i="4"/>
  <c r="G155" i="4"/>
  <c r="F18" i="4"/>
  <c r="F193" i="4"/>
  <c r="F244" i="4"/>
  <c r="F217" i="4"/>
  <c r="G382" i="4"/>
  <c r="F355" i="4"/>
  <c r="G205" i="4"/>
  <c r="F88" i="4"/>
  <c r="F61" i="4"/>
  <c r="G307" i="4"/>
  <c r="F62" i="4"/>
  <c r="G8" i="4"/>
  <c r="F11" i="4"/>
  <c r="F202" i="4"/>
  <c r="G398" i="4"/>
  <c r="G277" i="4"/>
  <c r="F212" i="4"/>
  <c r="F32" i="4"/>
  <c r="G328" i="4"/>
  <c r="F277" i="4"/>
  <c r="G127" i="4"/>
  <c r="G330" i="4"/>
  <c r="F349" i="4"/>
  <c r="F380" i="4"/>
  <c r="F56" i="4"/>
  <c r="G184" i="4"/>
  <c r="F338" i="4"/>
  <c r="F173" i="4"/>
  <c r="F386" i="4"/>
  <c r="G21" i="4"/>
  <c r="G163" i="4"/>
  <c r="F57" i="4"/>
  <c r="G394" i="4"/>
  <c r="G31" i="4"/>
  <c r="F31" i="4"/>
  <c r="F369" i="4"/>
  <c r="G381" i="4"/>
  <c r="G333" i="4"/>
  <c r="G25" i="4"/>
  <c r="G379" i="4"/>
  <c r="F303" i="4"/>
  <c r="F123" i="4"/>
  <c r="G257" i="4"/>
  <c r="G194" i="4"/>
  <c r="G104" i="4"/>
  <c r="G133" i="4"/>
  <c r="G336" i="4"/>
  <c r="G290" i="4"/>
  <c r="G100" i="4"/>
  <c r="G237" i="4"/>
  <c r="G313" i="4"/>
  <c r="G402" i="4"/>
  <c r="G143" i="4"/>
  <c r="G262" i="4"/>
  <c r="G72" i="4"/>
  <c r="G370" i="4"/>
  <c r="G302" i="4"/>
  <c r="G47" i="4"/>
  <c r="F254" i="4"/>
  <c r="G162" i="4"/>
  <c r="F226" i="4"/>
  <c r="F294" i="4"/>
  <c r="F381" i="4"/>
  <c r="F131" i="4"/>
  <c r="G123" i="4"/>
  <c r="F405" i="4"/>
  <c r="F135" i="4"/>
  <c r="F182" i="4"/>
  <c r="F315" i="4"/>
  <c r="F206" i="4"/>
  <c r="G83" i="4"/>
  <c r="F290" i="4"/>
  <c r="F112" i="4"/>
  <c r="G319" i="4"/>
  <c r="G79" i="4"/>
  <c r="G321" i="4"/>
  <c r="G343" i="4"/>
  <c r="F104" i="4"/>
  <c r="G267" i="4"/>
  <c r="G366" i="4"/>
  <c r="G353" i="4"/>
  <c r="F224" i="4"/>
  <c r="F181" i="4"/>
  <c r="G44" i="4"/>
  <c r="G69" i="4"/>
  <c r="F240" i="4"/>
  <c r="F147" i="4"/>
  <c r="F80" i="4"/>
  <c r="F341" i="4"/>
  <c r="F361" i="4"/>
  <c r="G153" i="4"/>
  <c r="F199" i="4"/>
  <c r="G227" i="4"/>
  <c r="G48" i="4"/>
  <c r="F164" i="4"/>
  <c r="G35" i="4"/>
  <c r="F89" i="4"/>
  <c r="F263" i="4"/>
  <c r="F37" i="4"/>
  <c r="F236" i="4"/>
  <c r="G145" i="4"/>
  <c r="F261" i="4"/>
  <c r="G233" i="4"/>
  <c r="G139" i="4"/>
</calcChain>
</file>

<file path=xl/sharedStrings.xml><?xml version="1.0" encoding="utf-8"?>
<sst xmlns="http://schemas.openxmlformats.org/spreadsheetml/2006/main" count="845" uniqueCount="438">
  <si>
    <t>CustomerID</t>
  </si>
  <si>
    <t>Transaction Date</t>
  </si>
  <si>
    <t>Recency</t>
  </si>
  <si>
    <t>Transaction ID</t>
  </si>
  <si>
    <t>Date of Last Transaction</t>
  </si>
  <si>
    <t>Frequency</t>
  </si>
  <si>
    <t>Monetary</t>
  </si>
  <si>
    <t>Transaction Amount</t>
  </si>
  <si>
    <t>Customer Value</t>
  </si>
  <si>
    <t>Weights</t>
  </si>
  <si>
    <t>Metrics</t>
  </si>
  <si>
    <t>Average Frequency</t>
  </si>
  <si>
    <t>Average Recency</t>
  </si>
  <si>
    <t>Recency (months)</t>
  </si>
  <si>
    <t>Percentile</t>
  </si>
  <si>
    <t>Value</t>
  </si>
  <si>
    <t>Count</t>
  </si>
  <si>
    <t>Cutoff</t>
  </si>
  <si>
    <t>Value Color</t>
  </si>
  <si>
    <t>Customer Value Summary</t>
  </si>
  <si>
    <t>Most Valued</t>
  </si>
  <si>
    <t>Valued</t>
  </si>
  <si>
    <t>More Valued</t>
  </si>
  <si>
    <t>Gamma Distribution</t>
  </si>
  <si>
    <t>Enter Shape k</t>
  </si>
  <si>
    <t>Enter Scale Theta</t>
  </si>
  <si>
    <t>None</t>
  </si>
  <si>
    <r>
      <rPr>
        <i/>
        <sz val="11"/>
        <color theme="1"/>
        <rFont val="Calibri"/>
        <family val="2"/>
        <scheme val="minor"/>
      </rPr>
      <t>Monetary</t>
    </r>
    <r>
      <rPr>
        <sz val="11"/>
        <color theme="1"/>
        <rFont val="Calibri"/>
        <family val="2"/>
        <scheme val="minor"/>
      </rPr>
      <t xml:space="preserve"> is calculated as the maximum transaction amount by the customer divided by the average transaction amount</t>
    </r>
  </si>
  <si>
    <r>
      <rPr>
        <i/>
        <sz val="11"/>
        <color theme="1"/>
        <rFont val="Calibri"/>
        <family val="2"/>
        <scheme val="minor"/>
      </rPr>
      <t>Recency</t>
    </r>
    <r>
      <rPr>
        <sz val="11"/>
        <color theme="1"/>
        <rFont val="Calibri"/>
        <family val="2"/>
        <scheme val="minor"/>
      </rPr>
      <t xml:space="preserve"> is the number of months since the last transaction</t>
    </r>
  </si>
  <si>
    <r>
      <rPr>
        <i/>
        <sz val="11"/>
        <color theme="1"/>
        <rFont val="Calibri"/>
        <family val="2"/>
        <scheme val="minor"/>
      </rPr>
      <t>Frequency</t>
    </r>
    <r>
      <rPr>
        <sz val="11"/>
        <color theme="1"/>
        <rFont val="Calibri"/>
        <family val="2"/>
        <scheme val="minor"/>
      </rPr>
      <t xml:space="preserve"> is the number of distinct times a transaction was placed</t>
    </r>
  </si>
  <si>
    <t>Customer segmentation into valued, more valued, and most valued customers using a slight variation of the MRF method</t>
  </si>
  <si>
    <t>Average Transaction</t>
  </si>
  <si>
    <t>CustomerID Distribution</t>
  </si>
  <si>
    <t>Rounded Gamma Distribution</t>
  </si>
  <si>
    <t>Transaction Amount Distribution</t>
  </si>
  <si>
    <t>Old CustomerID</t>
  </si>
  <si>
    <t>9091698</t>
  </si>
  <si>
    <t>1699212</t>
  </si>
  <si>
    <t>1010200</t>
  </si>
  <si>
    <t>1011211</t>
  </si>
  <si>
    <t>2112202</t>
  </si>
  <si>
    <t>3213210</t>
  </si>
  <si>
    <t>4314201</t>
  </si>
  <si>
    <t>5415212</t>
  </si>
  <si>
    <t>6516200</t>
  </si>
  <si>
    <t>7617211</t>
  </si>
  <si>
    <t>8718202</t>
  </si>
  <si>
    <t>9819210</t>
  </si>
  <si>
    <t>0920201</t>
  </si>
  <si>
    <t>1021212</t>
  </si>
  <si>
    <t>2022200</t>
  </si>
  <si>
    <t>1310211</t>
  </si>
  <si>
    <t>1421202</t>
  </si>
  <si>
    <t>1532210</t>
  </si>
  <si>
    <t>1643201</t>
  </si>
  <si>
    <t>5054212</t>
  </si>
  <si>
    <t>6165200</t>
  </si>
  <si>
    <t>7276211</t>
  </si>
  <si>
    <t>8387202</t>
  </si>
  <si>
    <t>9498210</t>
  </si>
  <si>
    <t>5109201</t>
  </si>
  <si>
    <t>6010212</t>
  </si>
  <si>
    <t>7111200</t>
  </si>
  <si>
    <t>8212211</t>
  </si>
  <si>
    <t>9313202</t>
  </si>
  <si>
    <t>0414210</t>
  </si>
  <si>
    <t>1515201</t>
  </si>
  <si>
    <t>2616212</t>
  </si>
  <si>
    <t>3717200</t>
  </si>
  <si>
    <t>4818211</t>
  </si>
  <si>
    <t>5919202</t>
  </si>
  <si>
    <t>1020210</t>
  </si>
  <si>
    <t>0021201</t>
  </si>
  <si>
    <t>1122212</t>
  </si>
  <si>
    <t>1220200</t>
  </si>
  <si>
    <t>2331211</t>
  </si>
  <si>
    <t>0442202</t>
  </si>
  <si>
    <t>1553210</t>
  </si>
  <si>
    <t>2664201</t>
  </si>
  <si>
    <t>3775212</t>
  </si>
  <si>
    <t>4886200</t>
  </si>
  <si>
    <t>5997211</t>
  </si>
  <si>
    <t>0108202</t>
  </si>
  <si>
    <t>1109210</t>
  </si>
  <si>
    <t>2110201</t>
  </si>
  <si>
    <t>3211212</t>
  </si>
  <si>
    <t>4312200</t>
  </si>
  <si>
    <t>5413211</t>
  </si>
  <si>
    <t>6514202</t>
  </si>
  <si>
    <t>0615210</t>
  </si>
  <si>
    <t>1716201</t>
  </si>
  <si>
    <t>2817212</t>
  </si>
  <si>
    <t>3918200</t>
  </si>
  <si>
    <t>1019211</t>
  </si>
  <si>
    <t>5020202</t>
  </si>
  <si>
    <t>6121210</t>
  </si>
  <si>
    <t>7222201</t>
  </si>
  <si>
    <t>8830212</t>
  </si>
  <si>
    <t>9941200</t>
  </si>
  <si>
    <t>1052211</t>
  </si>
  <si>
    <t>1163202</t>
  </si>
  <si>
    <t>1274210</t>
  </si>
  <si>
    <t>1385201</t>
  </si>
  <si>
    <t>1496212</t>
  </si>
  <si>
    <t>5107200</t>
  </si>
  <si>
    <t>1608211</t>
  </si>
  <si>
    <t>4019202</t>
  </si>
  <si>
    <t>1210210</t>
  </si>
  <si>
    <t>2311201</t>
  </si>
  <si>
    <t>3412212</t>
  </si>
  <si>
    <t>4513200</t>
  </si>
  <si>
    <t>5614211</t>
  </si>
  <si>
    <t>6715202</t>
  </si>
  <si>
    <t>7816210</t>
  </si>
  <si>
    <t>8917201</t>
  </si>
  <si>
    <t>1018212</t>
  </si>
  <si>
    <t>0019200</t>
  </si>
  <si>
    <t>1120211</t>
  </si>
  <si>
    <t>2221202</t>
  </si>
  <si>
    <t>3322210</t>
  </si>
  <si>
    <t>1440201</t>
  </si>
  <si>
    <t>1551212</t>
  </si>
  <si>
    <t>1662200</t>
  </si>
  <si>
    <t>8073211</t>
  </si>
  <si>
    <t>9184202</t>
  </si>
  <si>
    <t>0295210</t>
  </si>
  <si>
    <t>3106201</t>
  </si>
  <si>
    <t>2407212</t>
  </si>
  <si>
    <t>0518200</t>
  </si>
  <si>
    <t>1629211</t>
  </si>
  <si>
    <t>7310202</t>
  </si>
  <si>
    <t>8411210</t>
  </si>
  <si>
    <t>9512201</t>
  </si>
  <si>
    <t>0613212</t>
  </si>
  <si>
    <t>1714200</t>
  </si>
  <si>
    <t>2815211</t>
  </si>
  <si>
    <t>3916202</t>
  </si>
  <si>
    <t>1017210</t>
  </si>
  <si>
    <t>5018201</t>
  </si>
  <si>
    <t>6119212</t>
  </si>
  <si>
    <t>0220200</t>
  </si>
  <si>
    <t>1321211</t>
  </si>
  <si>
    <t>2422202</t>
  </si>
  <si>
    <t>2350210</t>
  </si>
  <si>
    <t>3461201</t>
  </si>
  <si>
    <t>4572212</t>
  </si>
  <si>
    <t>5683200</t>
  </si>
  <si>
    <t>6794211</t>
  </si>
  <si>
    <t>8105202</t>
  </si>
  <si>
    <t>8906210</t>
  </si>
  <si>
    <t>1017201</t>
  </si>
  <si>
    <t>1128212</t>
  </si>
  <si>
    <t>1239200</t>
  </si>
  <si>
    <t>3410211</t>
  </si>
  <si>
    <t>4511202</t>
  </si>
  <si>
    <t>5612210</t>
  </si>
  <si>
    <t>6713201</t>
  </si>
  <si>
    <t>0814212</t>
  </si>
  <si>
    <t>1915200</t>
  </si>
  <si>
    <t>1016211</t>
  </si>
  <si>
    <t>3017202</t>
  </si>
  <si>
    <t>4118210</t>
  </si>
  <si>
    <t>5219201</t>
  </si>
  <si>
    <t>6320212</t>
  </si>
  <si>
    <t>7421200</t>
  </si>
  <si>
    <t>8522211</t>
  </si>
  <si>
    <t>2960202</t>
  </si>
  <si>
    <t>1071210</t>
  </si>
  <si>
    <t>1182201</t>
  </si>
  <si>
    <t>1293212</t>
  </si>
  <si>
    <t>3104200</t>
  </si>
  <si>
    <t>1405211</t>
  </si>
  <si>
    <t>1516202</t>
  </si>
  <si>
    <t>1627210</t>
  </si>
  <si>
    <t>7038201</t>
  </si>
  <si>
    <t>8149212</t>
  </si>
  <si>
    <t>2510200</t>
  </si>
  <si>
    <t>3611211</t>
  </si>
  <si>
    <t>4712202</t>
  </si>
  <si>
    <t>5813210</t>
  </si>
  <si>
    <t>6914201</t>
  </si>
  <si>
    <t>1015212</t>
  </si>
  <si>
    <t>8016200</t>
  </si>
  <si>
    <t>9117211</t>
  </si>
  <si>
    <t>0218202</t>
  </si>
  <si>
    <t>1319210</t>
  </si>
  <si>
    <t>2420201</t>
  </si>
  <si>
    <t>3521212</t>
  </si>
  <si>
    <t>4622200</t>
  </si>
  <si>
    <t>1570211</t>
  </si>
  <si>
    <t>1681202</t>
  </si>
  <si>
    <t>1092210</t>
  </si>
  <si>
    <t>1103201</t>
  </si>
  <si>
    <t>0204212</t>
  </si>
  <si>
    <t>1315200</t>
  </si>
  <si>
    <t>2426211</t>
  </si>
  <si>
    <t>3537202</t>
  </si>
  <si>
    <t>4648210</t>
  </si>
  <si>
    <t>5759201</t>
  </si>
  <si>
    <t>8610212</t>
  </si>
  <si>
    <t>9711200</t>
  </si>
  <si>
    <t>0812211</t>
  </si>
  <si>
    <t>1913202</t>
  </si>
  <si>
    <t>1014210</t>
  </si>
  <si>
    <t>3015201</t>
  </si>
  <si>
    <t>4116212</t>
  </si>
  <si>
    <t>5217200</t>
  </si>
  <si>
    <t>6318211</t>
  </si>
  <si>
    <t>0419202</t>
  </si>
  <si>
    <t>1520210</t>
  </si>
  <si>
    <t>2621201</t>
  </si>
  <si>
    <t>3722212</t>
  </si>
  <si>
    <t>6480200</t>
  </si>
  <si>
    <t>7591211</t>
  </si>
  <si>
    <t>6102202</t>
  </si>
  <si>
    <t>9703210</t>
  </si>
  <si>
    <t>0814201</t>
  </si>
  <si>
    <t>1925212</t>
  </si>
  <si>
    <t>1036200</t>
  </si>
  <si>
    <t>1147211</t>
  </si>
  <si>
    <t>1258202</t>
  </si>
  <si>
    <t>1369210</t>
  </si>
  <si>
    <t>4710201</t>
  </si>
  <si>
    <t>5811212</t>
  </si>
  <si>
    <t>6912200</t>
  </si>
  <si>
    <t>1013211</t>
  </si>
  <si>
    <t>1014202</t>
  </si>
  <si>
    <t>2115210</t>
  </si>
  <si>
    <t>3216201</t>
  </si>
  <si>
    <t>4317212</t>
  </si>
  <si>
    <t>5418200</t>
  </si>
  <si>
    <t>6519211</t>
  </si>
  <si>
    <t>7620202</t>
  </si>
  <si>
    <t>8721210</t>
  </si>
  <si>
    <t>9822201</t>
  </si>
  <si>
    <t>1090212</t>
  </si>
  <si>
    <t>1101200</t>
  </si>
  <si>
    <t>1202211</t>
  </si>
  <si>
    <t>1313202</t>
  </si>
  <si>
    <t>1424210</t>
  </si>
  <si>
    <t>1535201</t>
  </si>
  <si>
    <t>1646212</t>
  </si>
  <si>
    <t>0057200</t>
  </si>
  <si>
    <t>1168211</t>
  </si>
  <si>
    <t>2279202</t>
  </si>
  <si>
    <t>3810210</t>
  </si>
  <si>
    <t>4911201</t>
  </si>
  <si>
    <t>1012212</t>
  </si>
  <si>
    <t>6013200</t>
  </si>
  <si>
    <t>7114211</t>
  </si>
  <si>
    <t>8215202</t>
  </si>
  <si>
    <t>9316210</t>
  </si>
  <si>
    <t>0417201</t>
  </si>
  <si>
    <t>1518212</t>
  </si>
  <si>
    <t>2619200</t>
  </si>
  <si>
    <t>3720211</t>
  </si>
  <si>
    <t>4821202</t>
  </si>
  <si>
    <t>5922210</t>
  </si>
  <si>
    <t>6100201</t>
  </si>
  <si>
    <t>1001212</t>
  </si>
  <si>
    <t>2112200</t>
  </si>
  <si>
    <t>3223211</t>
  </si>
  <si>
    <t>4334202</t>
  </si>
  <si>
    <t>5445210</t>
  </si>
  <si>
    <t>6556201</t>
  </si>
  <si>
    <t>7667212</t>
  </si>
  <si>
    <t>8778200</t>
  </si>
  <si>
    <t>9889211</t>
  </si>
  <si>
    <t>9910202</t>
  </si>
  <si>
    <t>1011210</t>
  </si>
  <si>
    <t>1012201</t>
  </si>
  <si>
    <t>2113212</t>
  </si>
  <si>
    <t>3214200</t>
  </si>
  <si>
    <t>4315211</t>
  </si>
  <si>
    <t>5416202</t>
  </si>
  <si>
    <t>6517210</t>
  </si>
  <si>
    <t>0618201</t>
  </si>
  <si>
    <t>1719212</t>
  </si>
  <si>
    <t>2820200</t>
  </si>
  <si>
    <t>3921211</t>
  </si>
  <si>
    <t>1022202</t>
  </si>
  <si>
    <t>0500210</t>
  </si>
  <si>
    <t>1611201</t>
  </si>
  <si>
    <t>2722212</t>
  </si>
  <si>
    <t>0833200</t>
  </si>
  <si>
    <t>1944211</t>
  </si>
  <si>
    <t>1055202</t>
  </si>
  <si>
    <t>1166210</t>
  </si>
  <si>
    <t>1277201</t>
  </si>
  <si>
    <t>1388212</t>
  </si>
  <si>
    <t>1499200</t>
  </si>
  <si>
    <t>1010211</t>
  </si>
  <si>
    <t>6011202</t>
  </si>
  <si>
    <t>0112210</t>
  </si>
  <si>
    <t>1213201</t>
  </si>
  <si>
    <t>2314212</t>
  </si>
  <si>
    <t>3415200</t>
  </si>
  <si>
    <t>4516211</t>
  </si>
  <si>
    <t>5617202</t>
  </si>
  <si>
    <t>6718210</t>
  </si>
  <si>
    <t>7819201</t>
  </si>
  <si>
    <t>8920212</t>
  </si>
  <si>
    <t>1021200</t>
  </si>
  <si>
    <t>0022211</t>
  </si>
  <si>
    <t>1110202</t>
  </si>
  <si>
    <t>1221210</t>
  </si>
  <si>
    <t>1332201</t>
  </si>
  <si>
    <t>1443212</t>
  </si>
  <si>
    <t>1554200</t>
  </si>
  <si>
    <t>1665211</t>
  </si>
  <si>
    <t>0076202</t>
  </si>
  <si>
    <t>1187210</t>
  </si>
  <si>
    <t>2298201</t>
  </si>
  <si>
    <t>3109212</t>
  </si>
  <si>
    <t>4010200</t>
  </si>
  <si>
    <t>5111211</t>
  </si>
  <si>
    <t>6212202</t>
  </si>
  <si>
    <t>7313210</t>
  </si>
  <si>
    <t>8414201</t>
  </si>
  <si>
    <t>9515212</t>
  </si>
  <si>
    <t>0616200</t>
  </si>
  <si>
    <t>1717211</t>
  </si>
  <si>
    <t>2818202</t>
  </si>
  <si>
    <t>3919210</t>
  </si>
  <si>
    <t>1020201</t>
  </si>
  <si>
    <t>5021212</t>
  </si>
  <si>
    <t>6122200</t>
  </si>
  <si>
    <t>4020211</t>
  </si>
  <si>
    <t>5131202</t>
  </si>
  <si>
    <t>6242210</t>
  </si>
  <si>
    <t>7353201</t>
  </si>
  <si>
    <t>8464212</t>
  </si>
  <si>
    <t>9575200</t>
  </si>
  <si>
    <t>0686211</t>
  </si>
  <si>
    <t>1797202</t>
  </si>
  <si>
    <t>8108210</t>
  </si>
  <si>
    <t>0909201</t>
  </si>
  <si>
    <t>0110212</t>
  </si>
  <si>
    <t>1211200</t>
  </si>
  <si>
    <t>2312211</t>
  </si>
  <si>
    <t>3413202</t>
  </si>
  <si>
    <t>4514210</t>
  </si>
  <si>
    <t>5615201</t>
  </si>
  <si>
    <t>6716212</t>
  </si>
  <si>
    <t>0817200</t>
  </si>
  <si>
    <t>1918211</t>
  </si>
  <si>
    <t>1019202</t>
  </si>
  <si>
    <t>3020210</t>
  </si>
  <si>
    <t>4121201</t>
  </si>
  <si>
    <t>5222212</t>
  </si>
  <si>
    <t>1630200</t>
  </si>
  <si>
    <t>2741211</t>
  </si>
  <si>
    <t>3852202</t>
  </si>
  <si>
    <t>4963210</t>
  </si>
  <si>
    <t>1074201</t>
  </si>
  <si>
    <t>1185212</t>
  </si>
  <si>
    <t>1296200</t>
  </si>
  <si>
    <t>3107211</t>
  </si>
  <si>
    <t>1408202</t>
  </si>
  <si>
    <t>1519210</t>
  </si>
  <si>
    <t>6210201</t>
  </si>
  <si>
    <t>0311212</t>
  </si>
  <si>
    <t>1412200</t>
  </si>
  <si>
    <t>2513211</t>
  </si>
  <si>
    <t>3614202</t>
  </si>
  <si>
    <t>4715210</t>
  </si>
  <si>
    <t>5816201</t>
  </si>
  <si>
    <t>6917212</t>
  </si>
  <si>
    <t>1018200</t>
  </si>
  <si>
    <t>8019211</t>
  </si>
  <si>
    <t>9120202</t>
  </si>
  <si>
    <t>0221210</t>
  </si>
  <si>
    <t>1322201</t>
  </si>
  <si>
    <t>1240212</t>
  </si>
  <si>
    <t>1351200</t>
  </si>
  <si>
    <t>1462211</t>
  </si>
  <si>
    <t>1573202</t>
  </si>
  <si>
    <t>1684210</t>
  </si>
  <si>
    <t>3095201</t>
  </si>
  <si>
    <t>1106212</t>
  </si>
  <si>
    <t>5207200</t>
  </si>
  <si>
    <t>7429202</t>
  </si>
  <si>
    <t>5310210</t>
  </si>
  <si>
    <t>6411201</t>
  </si>
  <si>
    <t>7512212</t>
  </si>
  <si>
    <t>8613200</t>
  </si>
  <si>
    <t>9714211</t>
  </si>
  <si>
    <t>0815202</t>
  </si>
  <si>
    <t>1916210</t>
  </si>
  <si>
    <t>3018212</t>
  </si>
  <si>
    <t>4119200</t>
  </si>
  <si>
    <t>5220211</t>
  </si>
  <si>
    <t>6321202</t>
  </si>
  <si>
    <t>0422210</t>
  </si>
  <si>
    <t>8150201</t>
  </si>
  <si>
    <t>9261212</t>
  </si>
  <si>
    <t>0372200</t>
  </si>
  <si>
    <t>1483211</t>
  </si>
  <si>
    <t>2594202</t>
  </si>
  <si>
    <t>6105210</t>
  </si>
  <si>
    <t>1706201</t>
  </si>
  <si>
    <t>3928200</t>
  </si>
  <si>
    <t>1039211</t>
  </si>
  <si>
    <t>1410202</t>
  </si>
  <si>
    <t>2511210</t>
  </si>
  <si>
    <t>3612201</t>
  </si>
  <si>
    <t>4713212</t>
  </si>
  <si>
    <t>5814200</t>
  </si>
  <si>
    <t>6915211</t>
  </si>
  <si>
    <t>1016202</t>
  </si>
  <si>
    <t>2118201</t>
  </si>
  <si>
    <t>3219212</t>
  </si>
  <si>
    <t>4320200</t>
  </si>
  <si>
    <t>5421211</t>
  </si>
  <si>
    <t>6522202</t>
  </si>
  <si>
    <t>5760210</t>
  </si>
  <si>
    <t>6871201</t>
  </si>
  <si>
    <t>7982212</t>
  </si>
  <si>
    <t>1093200</t>
  </si>
  <si>
    <t>1104211</t>
  </si>
  <si>
    <t>1205202</t>
  </si>
  <si>
    <t>1316210</t>
  </si>
  <si>
    <t>1427201</t>
  </si>
  <si>
    <t>1538212</t>
  </si>
  <si>
    <t>1649200</t>
  </si>
  <si>
    <t>0510211</t>
  </si>
  <si>
    <t>1611202</t>
  </si>
  <si>
    <t>2712210</t>
  </si>
  <si>
    <t>3813201</t>
  </si>
  <si>
    <t>4914212</t>
  </si>
  <si>
    <t>1015200</t>
  </si>
  <si>
    <t>6016211</t>
  </si>
  <si>
    <t>Frequency (#transactions)</t>
  </si>
  <si>
    <t>Simulated Transactions Data Using 399 Distinct Customers and 2668 Transactions</t>
  </si>
  <si>
    <t>Shape k</t>
  </si>
  <si>
    <t>Scale Theta</t>
  </si>
  <si>
    <t>Notes: Old CustomerID included to see probability distribution</t>
  </si>
  <si>
    <t>CustomerID is used to randomize order of Old CustomerID so that first few numbers after 400 aren't always the customers with highest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</si>
</sst>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numFmt numFmtId="30" formatCode="@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fgColor theme="7" tint="-0.24994659260841701"/>
          <bgColor theme="6" tint="-0.24994659260841701"/>
        </patternFill>
      </fill>
    </dxf>
    <dxf>
      <fill>
        <patternFill>
          <bgColor theme="7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Transaction Amounts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Amounts Histogram</a:t>
          </a:r>
        </a:p>
      </cx:txPr>
    </cx:title>
    <cx:plotArea>
      <cx:plotAreaRegion>
        <cx:series layoutId="clusteredColumn" uniqueId="{BA38871A-BCA9-4ECD-86FC-5115C03EE61F}">
          <cx:tx>
            <cx:txData>
              <cx:f>_xlchart.v1.0</cx:f>
              <cx:v>Transaction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Old CustomerID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 CustomerID Histrogram</a:t>
          </a:r>
        </a:p>
      </cx:txPr>
    </cx:title>
    <cx:plotArea>
      <cx:plotAreaRegion>
        <cx:series layoutId="clusteredColumn" uniqueId="{183CCA4C-E64C-4AB1-9FB9-A0F8131054CF}" formatIdx="0">
          <cx:tx>
            <cx:txData>
              <cx:f>_xlchart.v1.2</cx:f>
              <cx:v>Old CustomerID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14</xdr:row>
      <xdr:rowOff>15240</xdr:rowOff>
    </xdr:from>
    <xdr:to>
      <xdr:col>9</xdr:col>
      <xdr:colOff>381000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7980" y="2644140"/>
              <a:ext cx="320040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14</xdr:row>
      <xdr:rowOff>22860</xdr:rowOff>
    </xdr:from>
    <xdr:to>
      <xdr:col>13</xdr:col>
      <xdr:colOff>457200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51760"/>
              <a:ext cx="3329940" cy="223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FAC9B-C663-4A11-AB1A-09736197E21B}" name="Transactions" displayName="Transactions" ref="A1:E2669" totalsRowShown="0">
  <sortState xmlns:xlrd2="http://schemas.microsoft.com/office/spreadsheetml/2017/richdata2" ref="A2:E2669">
    <sortCondition ref="B1:B2669"/>
  </sortState>
  <tableColumns count="5">
    <tableColumn id="5" xr3:uid="{B4A0FAA8-F4F1-44C9-ACA5-41B5B8C3D697}" name="Transaction ID"/>
    <tableColumn id="1" xr3:uid="{2B6B7DD7-EE2B-4A67-A199-D99E5A24EE3D}" name="Old CustomerID" dataDxfId="2"/>
    <tableColumn id="6" xr3:uid="{AB78FFC9-1AB3-4148-89DA-406A8BD309CD}" name="CustomerID" dataDxfId="0"/>
    <tableColumn id="2" xr3:uid="{049DFE00-203B-4ACF-BD32-BE89B7D13493}" name="Transaction Date" dataDxfId="1"/>
    <tableColumn id="3" xr3:uid="{9B3FBA3C-390E-41DE-BB54-EF10FAF31FB2}" name="Transaction Amoun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249BF-2431-4260-88AD-E5B917AECAC6}" name="Table2" displayName="Table2" ref="A5:H405" totalsRowShown="0" headerRowDxfId="15" dataDxfId="14">
  <autoFilter ref="A5:H405" xr:uid="{252802D1-6AC3-4F83-9627-E3C2F06A8ED9}"/>
  <tableColumns count="8">
    <tableColumn id="1" xr3:uid="{060FFEFE-BE72-46F8-8155-93B39D9F2788}" name="CustomerID" dataDxfId="13"/>
    <tableColumn id="2" xr3:uid="{0F5F91E0-A522-4EB7-82F9-1EB2EB727035}" name="Date of Last Transaction" dataDxfId="12">
      <calculatedColumnFormula>_xlfn.MAXIFS(Transactions[Transaction Date], Transactions[CustomerID],A6)</calculatedColumnFormula>
    </tableColumn>
    <tableColumn id="3" xr3:uid="{151FB733-8A16-4313-BDF4-884D14BFF93D}" name="Recency (months)" dataDxfId="11">
      <calculatedColumnFormula>(MAX(DATEDIF(B6,"03/01/2019","ym"),1))</calculatedColumnFormula>
    </tableColumn>
    <tableColumn id="4" xr3:uid="{4D3D9DC3-FF8E-4812-97FF-3179BAD3D8BD}" name="Frequency (#transactions)" dataDxfId="10">
      <calculatedColumnFormula>COUNTIF(Transactions[CustomerID],"="&amp;A6)</calculatedColumnFormula>
    </tableColumn>
    <tableColumn id="5" xr3:uid="{34BF0EC2-705F-4242-9BCB-DC0953DBB8A2}" name="Monetary" dataDxfId="9">
      <calculatedColumnFormula>_xlfn.MAXIFS(Transactions[Transaction Amount], Transactions[CustomerID],A6)/'Customer Profiles'!$M$10</calculatedColumnFormula>
    </tableColumn>
    <tableColumn id="6" xr3:uid="{1942F193-806F-447E-AF10-C4EB59781363}" name="Recency" dataDxfId="8">
      <calculatedColumnFormula>ROUND(C6/$M$8,2)</calculatedColumnFormula>
    </tableColumn>
    <tableColumn id="7" xr3:uid="{36FA8477-BC27-4F47-B1C4-7601056DA980}" name="Frequency" dataDxfId="7">
      <calculatedColumnFormula>ROUND(D6/$M$6,2)</calculatedColumnFormula>
    </tableColumn>
    <tableColumn id="8" xr3:uid="{0033F463-9AF5-4788-9D3D-9567522E2462}" name="Customer Value" dataDxfId="6">
      <calculatedColumnFormula>ROUND(C6*$K$6+D6*$K$7+E6*$K$8,2)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F221-C983-4997-8141-1280DF97EC8E}">
  <sheetPr codeName="Sheet2"/>
  <dimension ref="A1:O2669"/>
  <sheetViews>
    <sheetView tabSelected="1" workbookViewId="0">
      <selection activeCell="D12" sqref="D12"/>
    </sheetView>
  </sheetViews>
  <sheetFormatPr defaultRowHeight="14.4"/>
  <cols>
    <col min="1" max="1" width="16.88671875" customWidth="1"/>
    <col min="2" max="2" width="15.33203125" style="1" customWidth="1"/>
    <col min="3" max="3" width="15.33203125" style="37" customWidth="1"/>
    <col min="4" max="4" width="19.6640625" style="2" bestFit="1" customWidth="1"/>
    <col min="5" max="5" width="22.77734375" style="6" bestFit="1" customWidth="1"/>
    <col min="7" max="7" width="7" bestFit="1" customWidth="1"/>
    <col min="8" max="8" width="18.77734375" bestFit="1" customWidth="1"/>
    <col min="9" max="9" width="14.109375" customWidth="1"/>
    <col min="11" max="11" width="24.77734375" bestFit="1" customWidth="1"/>
    <col min="12" max="12" width="8" bestFit="1" customWidth="1"/>
  </cols>
  <sheetData>
    <row r="1" spans="1:15" ht="17.399999999999999">
      <c r="A1" s="3" t="s">
        <v>3</v>
      </c>
      <c r="B1" s="3" t="s">
        <v>35</v>
      </c>
      <c r="C1" s="36" t="s">
        <v>0</v>
      </c>
      <c r="D1" s="4" t="s">
        <v>1</v>
      </c>
      <c r="E1" s="5" t="s">
        <v>7</v>
      </c>
      <c r="G1" s="26" t="s">
        <v>433</v>
      </c>
      <c r="H1" s="26"/>
      <c r="I1" s="26"/>
      <c r="J1" s="26"/>
      <c r="K1" s="26"/>
      <c r="L1" s="26"/>
    </row>
    <row r="2" spans="1:15" ht="14.4" customHeight="1">
      <c r="A2" s="1">
        <v>10693</v>
      </c>
      <c r="B2" s="1">
        <v>400</v>
      </c>
      <c r="C2" s="37" t="s">
        <v>37</v>
      </c>
      <c r="D2" s="2">
        <v>43151</v>
      </c>
      <c r="E2" s="6">
        <f ca="1">_xlfn.GAMMA.INV(RAND(),$I$6,$I$7)*100+3</f>
        <v>33.828809931652373</v>
      </c>
      <c r="G2" s="34" t="s">
        <v>436</v>
      </c>
      <c r="H2" s="34"/>
      <c r="I2" s="34"/>
      <c r="J2" s="34"/>
      <c r="K2" s="34"/>
      <c r="L2" s="34"/>
      <c r="M2" s="34"/>
      <c r="N2" s="34"/>
      <c r="O2" s="34"/>
    </row>
    <row r="3" spans="1:15">
      <c r="A3" s="1">
        <v>11845</v>
      </c>
      <c r="B3" s="1">
        <f>B2+1</f>
        <v>401</v>
      </c>
      <c r="C3" s="37" t="s">
        <v>38</v>
      </c>
      <c r="D3" s="2">
        <v>43097</v>
      </c>
      <c r="E3" s="6">
        <f t="shared" ref="E3:E66" ca="1" si="0">_xlfn.GAMMA.INV(RAND(),$I$6,$I$7)*100+3</f>
        <v>40.179706325137253</v>
      </c>
      <c r="G3" s="34" t="s">
        <v>437</v>
      </c>
      <c r="H3" s="34"/>
      <c r="I3" s="34"/>
      <c r="J3" s="34"/>
      <c r="K3" s="35"/>
      <c r="L3" s="34"/>
      <c r="M3" s="34"/>
      <c r="N3" s="34"/>
      <c r="O3" s="34"/>
    </row>
    <row r="4" spans="1:15" ht="15.6">
      <c r="A4" s="1">
        <v>11854</v>
      </c>
      <c r="B4" s="1">
        <f t="shared" ref="B4:B67" si="1">B3+1</f>
        <v>402</v>
      </c>
      <c r="C4" s="37" t="s">
        <v>39</v>
      </c>
      <c r="D4" s="2">
        <v>43036</v>
      </c>
      <c r="E4" s="6">
        <f t="shared" ca="1" si="0"/>
        <v>3.0077777446472194</v>
      </c>
      <c r="H4" s="28" t="s">
        <v>34</v>
      </c>
      <c r="I4" s="28"/>
    </row>
    <row r="5" spans="1:15">
      <c r="A5" s="1">
        <v>9815</v>
      </c>
      <c r="B5" s="1">
        <f t="shared" si="1"/>
        <v>403</v>
      </c>
      <c r="C5" s="37" t="s">
        <v>40</v>
      </c>
      <c r="D5" s="2">
        <v>43034</v>
      </c>
      <c r="E5" s="6">
        <f t="shared" ca="1" si="0"/>
        <v>182.94585492842697</v>
      </c>
      <c r="H5" s="27" t="s">
        <v>23</v>
      </c>
      <c r="I5" s="27"/>
    </row>
    <row r="6" spans="1:15">
      <c r="A6" s="1">
        <v>12123</v>
      </c>
      <c r="B6" s="1">
        <f t="shared" si="1"/>
        <v>404</v>
      </c>
      <c r="C6" s="37" t="s">
        <v>41</v>
      </c>
      <c r="D6" s="2">
        <v>42981</v>
      </c>
      <c r="E6" s="6">
        <f t="shared" ca="1" si="0"/>
        <v>11.085332062819663</v>
      </c>
      <c r="H6" t="s">
        <v>24</v>
      </c>
      <c r="I6" s="1">
        <v>0.5</v>
      </c>
    </row>
    <row r="7" spans="1:15">
      <c r="A7" s="1">
        <v>10652</v>
      </c>
      <c r="B7" s="1">
        <f t="shared" si="1"/>
        <v>405</v>
      </c>
      <c r="C7" s="37" t="s">
        <v>42</v>
      </c>
      <c r="D7" s="2">
        <v>42938</v>
      </c>
      <c r="E7" s="6">
        <f t="shared" ca="1" si="0"/>
        <v>18.430904223704488</v>
      </c>
      <c r="H7" t="s">
        <v>25</v>
      </c>
      <c r="I7" s="1">
        <v>1</v>
      </c>
    </row>
    <row r="8" spans="1:15">
      <c r="A8" s="1">
        <v>11751</v>
      </c>
      <c r="B8" s="1">
        <f t="shared" si="1"/>
        <v>406</v>
      </c>
      <c r="C8" s="37" t="s">
        <v>43</v>
      </c>
      <c r="D8" s="2">
        <v>43479</v>
      </c>
      <c r="E8" s="6">
        <f t="shared" ca="1" si="0"/>
        <v>22.069165684586547</v>
      </c>
    </row>
    <row r="9" spans="1:15" ht="15.6">
      <c r="A9" s="1">
        <v>10969</v>
      </c>
      <c r="B9" s="1">
        <f t="shared" si="1"/>
        <v>407</v>
      </c>
      <c r="C9" s="37" t="s">
        <v>44</v>
      </c>
      <c r="D9" s="2">
        <v>43443</v>
      </c>
      <c r="E9" s="6">
        <f t="shared" ca="1" si="0"/>
        <v>28.885034507439801</v>
      </c>
      <c r="H9" s="28" t="s">
        <v>32</v>
      </c>
      <c r="I9" s="28"/>
    </row>
    <row r="10" spans="1:15">
      <c r="A10" s="1">
        <v>10568</v>
      </c>
      <c r="B10" s="1">
        <f t="shared" si="1"/>
        <v>408</v>
      </c>
      <c r="C10" s="37" t="s">
        <v>45</v>
      </c>
      <c r="D10" s="2">
        <v>43389</v>
      </c>
      <c r="E10" s="6">
        <f ca="1">_xlfn.GAMMA.INV(RAND(),$I$6,$I$7)*100+3</f>
        <v>4.7122102048087458</v>
      </c>
      <c r="H10" s="27" t="s">
        <v>33</v>
      </c>
      <c r="I10" s="27"/>
    </row>
    <row r="11" spans="1:15">
      <c r="A11" s="1">
        <v>10592</v>
      </c>
      <c r="B11" s="1">
        <f t="shared" si="1"/>
        <v>409</v>
      </c>
      <c r="C11" s="37" t="s">
        <v>46</v>
      </c>
      <c r="D11" s="2">
        <v>43233</v>
      </c>
      <c r="E11" s="6">
        <f t="shared" ca="1" si="0"/>
        <v>156.32684437849201</v>
      </c>
      <c r="H11" t="s">
        <v>434</v>
      </c>
      <c r="I11" s="1">
        <v>2</v>
      </c>
    </row>
    <row r="12" spans="1:15">
      <c r="A12" s="1">
        <v>11455</v>
      </c>
      <c r="B12" s="1">
        <f t="shared" si="1"/>
        <v>410</v>
      </c>
      <c r="C12" s="37" t="s">
        <v>47</v>
      </c>
      <c r="D12" s="2">
        <v>43190</v>
      </c>
      <c r="E12" s="6">
        <f t="shared" ca="1" si="0"/>
        <v>15.550409165578404</v>
      </c>
      <c r="H12" t="s">
        <v>435</v>
      </c>
      <c r="I12" s="1">
        <v>0.8</v>
      </c>
    </row>
    <row r="13" spans="1:15">
      <c r="A13" s="1">
        <v>10978</v>
      </c>
      <c r="B13" s="1">
        <f t="shared" si="1"/>
        <v>411</v>
      </c>
      <c r="C13" s="37" t="s">
        <v>48</v>
      </c>
      <c r="D13" s="2">
        <v>43033</v>
      </c>
      <c r="E13" s="6">
        <f t="shared" ca="1" si="0"/>
        <v>30.970911573645868</v>
      </c>
    </row>
    <row r="14" spans="1:15">
      <c r="A14" s="1">
        <v>11786</v>
      </c>
      <c r="B14" s="1">
        <f t="shared" si="1"/>
        <v>412</v>
      </c>
      <c r="C14" s="37" t="s">
        <v>49</v>
      </c>
      <c r="D14" s="2">
        <v>43024</v>
      </c>
      <c r="E14" s="6">
        <f t="shared" ca="1" si="0"/>
        <v>11.503469774095921</v>
      </c>
    </row>
    <row r="15" spans="1:15">
      <c r="A15" s="1">
        <v>11142</v>
      </c>
      <c r="B15" s="1">
        <f t="shared" si="1"/>
        <v>413</v>
      </c>
      <c r="C15" s="37" t="s">
        <v>50</v>
      </c>
      <c r="D15" s="2">
        <v>43479</v>
      </c>
      <c r="E15" s="6">
        <f t="shared" ca="1" si="0"/>
        <v>8.4919060988863322</v>
      </c>
    </row>
    <row r="16" spans="1:15">
      <c r="A16" s="1">
        <v>11305</v>
      </c>
      <c r="B16" s="1">
        <f t="shared" si="1"/>
        <v>414</v>
      </c>
      <c r="C16" s="37" t="s">
        <v>51</v>
      </c>
      <c r="D16" s="2">
        <v>43412</v>
      </c>
      <c r="E16" s="6">
        <f t="shared" ca="1" si="0"/>
        <v>28.022348301486865</v>
      </c>
    </row>
    <row r="17" spans="1:5">
      <c r="A17" s="1">
        <v>10421</v>
      </c>
      <c r="B17" s="1">
        <f t="shared" si="1"/>
        <v>415</v>
      </c>
      <c r="C17" s="37" t="s">
        <v>52</v>
      </c>
      <c r="D17" s="2">
        <v>43231</v>
      </c>
      <c r="E17" s="6">
        <f t="shared" ca="1" si="0"/>
        <v>104.71997818736904</v>
      </c>
    </row>
    <row r="18" spans="1:5">
      <c r="A18" s="1">
        <v>9636</v>
      </c>
      <c r="B18" s="1">
        <f t="shared" si="1"/>
        <v>416</v>
      </c>
      <c r="C18" s="37" t="s">
        <v>53</v>
      </c>
      <c r="D18" s="2">
        <v>43168</v>
      </c>
      <c r="E18" s="6">
        <f t="shared" ca="1" si="0"/>
        <v>33.961464428545028</v>
      </c>
    </row>
    <row r="19" spans="1:5">
      <c r="A19" s="1">
        <v>12059</v>
      </c>
      <c r="B19" s="1">
        <f t="shared" si="1"/>
        <v>417</v>
      </c>
      <c r="C19" s="37" t="s">
        <v>54</v>
      </c>
      <c r="D19" s="2">
        <v>43141</v>
      </c>
      <c r="E19" s="6">
        <f t="shared" ca="1" si="0"/>
        <v>133.36004512983749</v>
      </c>
    </row>
    <row r="20" spans="1:5">
      <c r="A20" s="1">
        <v>10002</v>
      </c>
      <c r="B20" s="1">
        <f t="shared" si="1"/>
        <v>418</v>
      </c>
      <c r="C20" s="37" t="s">
        <v>55</v>
      </c>
      <c r="D20" s="2">
        <v>43113</v>
      </c>
      <c r="E20" s="6">
        <f t="shared" ca="1" si="0"/>
        <v>12.943464900343782</v>
      </c>
    </row>
    <row r="21" spans="1:5">
      <c r="A21" s="1">
        <v>10206</v>
      </c>
      <c r="B21" s="1">
        <f t="shared" si="1"/>
        <v>419</v>
      </c>
      <c r="C21" s="37" t="s">
        <v>56</v>
      </c>
      <c r="D21" s="2">
        <v>43099</v>
      </c>
      <c r="E21" s="6">
        <f t="shared" ca="1" si="0"/>
        <v>19.024449225856781</v>
      </c>
    </row>
    <row r="22" spans="1:5">
      <c r="A22" s="1">
        <v>9593</v>
      </c>
      <c r="B22" s="1">
        <f t="shared" si="1"/>
        <v>420</v>
      </c>
      <c r="C22" s="37" t="s">
        <v>57</v>
      </c>
      <c r="D22" s="2">
        <v>42984</v>
      </c>
      <c r="E22" s="6">
        <f t="shared" ca="1" si="0"/>
        <v>40.214122660805941</v>
      </c>
    </row>
    <row r="23" spans="1:5">
      <c r="A23" s="1">
        <v>9757</v>
      </c>
      <c r="B23" s="1">
        <f t="shared" si="1"/>
        <v>421</v>
      </c>
      <c r="C23" s="37" t="s">
        <v>58</v>
      </c>
      <c r="D23" s="2">
        <v>42976</v>
      </c>
      <c r="E23" s="6">
        <f t="shared" ca="1" si="0"/>
        <v>94.195552471136082</v>
      </c>
    </row>
    <row r="24" spans="1:5">
      <c r="A24" s="1">
        <v>11745</v>
      </c>
      <c r="B24" s="1">
        <f t="shared" si="1"/>
        <v>422</v>
      </c>
      <c r="C24" s="37" t="s">
        <v>59</v>
      </c>
      <c r="D24" s="2">
        <v>42927</v>
      </c>
      <c r="E24" s="6">
        <f t="shared" ca="1" si="0"/>
        <v>6.6222085958009318</v>
      </c>
    </row>
    <row r="25" spans="1:5">
      <c r="A25" s="1">
        <v>11411</v>
      </c>
      <c r="B25" s="1">
        <f t="shared" si="1"/>
        <v>423</v>
      </c>
      <c r="C25" s="37" t="s">
        <v>60</v>
      </c>
      <c r="D25" s="2">
        <v>43475</v>
      </c>
      <c r="E25" s="6">
        <f t="shared" ca="1" si="0"/>
        <v>90.000921797498322</v>
      </c>
    </row>
    <row r="26" spans="1:5">
      <c r="A26" s="1">
        <v>10979</v>
      </c>
      <c r="B26" s="1">
        <f t="shared" si="1"/>
        <v>424</v>
      </c>
      <c r="C26" s="37" t="s">
        <v>61</v>
      </c>
      <c r="D26" s="2">
        <v>43393</v>
      </c>
      <c r="E26" s="6">
        <f t="shared" ca="1" si="0"/>
        <v>5.637860122883362</v>
      </c>
    </row>
    <row r="27" spans="1:5">
      <c r="A27" s="1">
        <v>10207</v>
      </c>
      <c r="B27" s="1">
        <f t="shared" si="1"/>
        <v>425</v>
      </c>
      <c r="C27" s="37" t="s">
        <v>62</v>
      </c>
      <c r="D27" s="2">
        <v>43360</v>
      </c>
      <c r="E27" s="6">
        <f t="shared" ca="1" si="0"/>
        <v>53.532278196209077</v>
      </c>
    </row>
    <row r="28" spans="1:5">
      <c r="A28" s="1">
        <v>11000</v>
      </c>
      <c r="B28" s="1">
        <f t="shared" si="1"/>
        <v>426</v>
      </c>
      <c r="C28" s="37" t="s">
        <v>63</v>
      </c>
      <c r="D28" s="2">
        <v>43331</v>
      </c>
      <c r="E28" s="6">
        <f t="shared" ca="1" si="0"/>
        <v>30.640186565415121</v>
      </c>
    </row>
    <row r="29" spans="1:5">
      <c r="A29" s="1">
        <v>11872</v>
      </c>
      <c r="B29" s="1">
        <f t="shared" si="1"/>
        <v>427</v>
      </c>
      <c r="C29" s="37" t="s">
        <v>64</v>
      </c>
      <c r="D29" s="2">
        <v>43318</v>
      </c>
      <c r="E29" s="6">
        <f t="shared" ca="1" si="0"/>
        <v>3.1352655542177668</v>
      </c>
    </row>
    <row r="30" spans="1:5">
      <c r="A30" s="1">
        <v>10405</v>
      </c>
      <c r="B30" s="1">
        <f t="shared" si="1"/>
        <v>428</v>
      </c>
      <c r="C30" s="37" t="s">
        <v>65</v>
      </c>
      <c r="D30" s="2">
        <v>43275</v>
      </c>
      <c r="E30" s="6">
        <f t="shared" ca="1" si="0"/>
        <v>43.270345651190389</v>
      </c>
    </row>
    <row r="31" spans="1:5">
      <c r="A31" s="1">
        <v>10847</v>
      </c>
      <c r="B31" s="1">
        <f t="shared" si="1"/>
        <v>429</v>
      </c>
      <c r="C31" s="37" t="s">
        <v>66</v>
      </c>
      <c r="D31" s="2">
        <v>43221</v>
      </c>
      <c r="E31" s="6">
        <f t="shared" ca="1" si="0"/>
        <v>64.97951832526968</v>
      </c>
    </row>
    <row r="32" spans="1:5">
      <c r="A32" s="1">
        <v>12107</v>
      </c>
      <c r="B32" s="1">
        <f t="shared" si="1"/>
        <v>430</v>
      </c>
      <c r="C32" s="37" t="s">
        <v>67</v>
      </c>
      <c r="D32" s="2">
        <v>43021</v>
      </c>
      <c r="E32" s="6">
        <f t="shared" ca="1" si="0"/>
        <v>7.8802841660506129</v>
      </c>
    </row>
    <row r="33" spans="1:5">
      <c r="A33" s="1">
        <v>9675</v>
      </c>
      <c r="B33" s="1">
        <f t="shared" si="1"/>
        <v>431</v>
      </c>
      <c r="C33" s="37" t="s">
        <v>68</v>
      </c>
      <c r="D33" s="2">
        <v>43000</v>
      </c>
      <c r="E33" s="6">
        <f t="shared" ca="1" si="0"/>
        <v>273.51760992153191</v>
      </c>
    </row>
    <row r="34" spans="1:5">
      <c r="A34" s="1">
        <v>9710</v>
      </c>
      <c r="B34" s="1">
        <f t="shared" si="1"/>
        <v>432</v>
      </c>
      <c r="C34" s="37" t="s">
        <v>69</v>
      </c>
      <c r="D34" s="2">
        <v>42889</v>
      </c>
      <c r="E34" s="6">
        <f t="shared" ca="1" si="0"/>
        <v>9.0288432095981239</v>
      </c>
    </row>
    <row r="35" spans="1:5">
      <c r="A35" s="1">
        <v>10107</v>
      </c>
      <c r="B35" s="1">
        <f t="shared" si="1"/>
        <v>433</v>
      </c>
      <c r="C35" s="37" t="s">
        <v>70</v>
      </c>
      <c r="D35" s="2">
        <v>43168</v>
      </c>
      <c r="E35" s="6">
        <f t="shared" ca="1" si="0"/>
        <v>44.505346734505537</v>
      </c>
    </row>
    <row r="36" spans="1:5">
      <c r="A36" s="1">
        <v>10155</v>
      </c>
      <c r="B36" s="1">
        <f t="shared" si="1"/>
        <v>434</v>
      </c>
      <c r="C36" s="37" t="s">
        <v>71</v>
      </c>
      <c r="D36" s="2">
        <v>43111</v>
      </c>
      <c r="E36" s="6">
        <f t="shared" ca="1" si="0"/>
        <v>35.761875872580042</v>
      </c>
    </row>
    <row r="37" spans="1:5">
      <c r="A37" s="1">
        <v>11855</v>
      </c>
      <c r="B37" s="1">
        <f t="shared" si="1"/>
        <v>435</v>
      </c>
      <c r="C37" s="37" t="s">
        <v>72</v>
      </c>
      <c r="D37" s="2">
        <v>42971</v>
      </c>
      <c r="E37" s="6">
        <f t="shared" ca="1" si="0"/>
        <v>134.0090715485174</v>
      </c>
    </row>
    <row r="38" spans="1:5">
      <c r="A38" s="1">
        <v>11366</v>
      </c>
      <c r="B38" s="1">
        <f t="shared" si="1"/>
        <v>436</v>
      </c>
      <c r="C38" s="37" t="s">
        <v>73</v>
      </c>
      <c r="D38" s="2">
        <v>42967</v>
      </c>
      <c r="E38" s="6">
        <f t="shared" ca="1" si="0"/>
        <v>66.614258565874621</v>
      </c>
    </row>
    <row r="39" spans="1:5">
      <c r="A39" s="1">
        <v>11213</v>
      </c>
      <c r="B39" s="1">
        <f t="shared" si="1"/>
        <v>437</v>
      </c>
      <c r="C39" s="37" t="s">
        <v>74</v>
      </c>
      <c r="D39" s="2">
        <v>42944</v>
      </c>
      <c r="E39" s="6">
        <f t="shared" ca="1" si="0"/>
        <v>35.854390609245002</v>
      </c>
    </row>
    <row r="40" spans="1:5">
      <c r="A40" s="1">
        <v>10871</v>
      </c>
      <c r="B40" s="1">
        <f t="shared" si="1"/>
        <v>438</v>
      </c>
      <c r="C40" s="37" t="s">
        <v>75</v>
      </c>
      <c r="D40" s="2">
        <v>43484</v>
      </c>
      <c r="E40" s="6">
        <f t="shared" ca="1" si="0"/>
        <v>19.985120583075531</v>
      </c>
    </row>
    <row r="41" spans="1:5">
      <c r="A41" s="1">
        <v>9933</v>
      </c>
      <c r="B41" s="1">
        <f t="shared" si="1"/>
        <v>439</v>
      </c>
      <c r="C41" s="37" t="s">
        <v>76</v>
      </c>
      <c r="D41" s="2">
        <v>43453</v>
      </c>
      <c r="E41" s="6">
        <f t="shared" ca="1" si="0"/>
        <v>28.890819751523303</v>
      </c>
    </row>
    <row r="42" spans="1:5">
      <c r="A42" s="1">
        <v>11651</v>
      </c>
      <c r="B42" s="1">
        <f t="shared" si="1"/>
        <v>440</v>
      </c>
      <c r="C42" s="37" t="s">
        <v>77</v>
      </c>
      <c r="D42" s="2">
        <v>43364</v>
      </c>
      <c r="E42" s="6">
        <f t="shared" ca="1" si="0"/>
        <v>39.272996566489205</v>
      </c>
    </row>
    <row r="43" spans="1:5">
      <c r="A43" s="1">
        <v>10841</v>
      </c>
      <c r="B43" s="1">
        <f t="shared" si="1"/>
        <v>441</v>
      </c>
      <c r="C43" s="37" t="s">
        <v>78</v>
      </c>
      <c r="D43" s="2">
        <v>43249</v>
      </c>
      <c r="E43" s="6">
        <f t="shared" ca="1" si="0"/>
        <v>185.83467060835321</v>
      </c>
    </row>
    <row r="44" spans="1:5">
      <c r="A44" s="1">
        <v>9603</v>
      </c>
      <c r="B44" s="1">
        <f t="shared" si="1"/>
        <v>442</v>
      </c>
      <c r="C44" s="37" t="s">
        <v>79</v>
      </c>
      <c r="D44" s="2">
        <v>43227</v>
      </c>
      <c r="E44" s="6">
        <f t="shared" ca="1" si="0"/>
        <v>28.665634236588957</v>
      </c>
    </row>
    <row r="45" spans="1:5">
      <c r="A45" s="1">
        <v>11852</v>
      </c>
      <c r="B45" s="1">
        <f t="shared" si="1"/>
        <v>443</v>
      </c>
      <c r="C45" s="37" t="s">
        <v>80</v>
      </c>
      <c r="D45" s="2">
        <v>43194</v>
      </c>
      <c r="E45" s="6">
        <f t="shared" ca="1" si="0"/>
        <v>28.604591764828271</v>
      </c>
    </row>
    <row r="46" spans="1:5">
      <c r="A46" s="1">
        <v>9682</v>
      </c>
      <c r="B46" s="1">
        <f t="shared" si="1"/>
        <v>444</v>
      </c>
      <c r="C46" s="37" t="s">
        <v>81</v>
      </c>
      <c r="D46" s="2">
        <v>43191</v>
      </c>
      <c r="E46" s="6">
        <f t="shared" ca="1" si="0"/>
        <v>135.48353577262998</v>
      </c>
    </row>
    <row r="47" spans="1:5">
      <c r="A47" s="1">
        <v>10371</v>
      </c>
      <c r="B47" s="1">
        <f t="shared" si="1"/>
        <v>445</v>
      </c>
      <c r="C47" s="37" t="s">
        <v>82</v>
      </c>
      <c r="D47" s="2">
        <v>43181</v>
      </c>
      <c r="E47" s="6">
        <f t="shared" ca="1" si="0"/>
        <v>5.6824999745735116</v>
      </c>
    </row>
    <row r="48" spans="1:5">
      <c r="A48" s="1">
        <v>11134</v>
      </c>
      <c r="B48" s="1">
        <f t="shared" si="1"/>
        <v>446</v>
      </c>
      <c r="C48" s="37" t="s">
        <v>83</v>
      </c>
      <c r="D48" s="2">
        <v>43080</v>
      </c>
      <c r="E48" s="6">
        <f t="shared" ca="1" si="0"/>
        <v>16.03391817131811</v>
      </c>
    </row>
    <row r="49" spans="1:5">
      <c r="A49" s="1">
        <v>11968</v>
      </c>
      <c r="B49" s="1">
        <f t="shared" si="1"/>
        <v>447</v>
      </c>
      <c r="C49" s="37" t="s">
        <v>84</v>
      </c>
      <c r="D49" s="2">
        <v>43051</v>
      </c>
      <c r="E49" s="6">
        <f t="shared" ca="1" si="0"/>
        <v>3.1554265643819841</v>
      </c>
    </row>
    <row r="50" spans="1:5">
      <c r="A50" s="1">
        <v>10132</v>
      </c>
      <c r="B50" s="1">
        <f t="shared" si="1"/>
        <v>448</v>
      </c>
      <c r="C50" s="37" t="s">
        <v>85</v>
      </c>
      <c r="D50" s="2">
        <v>43015</v>
      </c>
      <c r="E50" s="6">
        <f t="shared" ca="1" si="0"/>
        <v>9.8796353546757913</v>
      </c>
    </row>
    <row r="51" spans="1:5">
      <c r="A51" s="1">
        <v>9777</v>
      </c>
      <c r="B51" s="1">
        <f t="shared" si="1"/>
        <v>449</v>
      </c>
      <c r="C51" s="37" t="s">
        <v>86</v>
      </c>
      <c r="D51" s="2">
        <v>42994</v>
      </c>
      <c r="E51" s="6">
        <f t="shared" ca="1" si="0"/>
        <v>11.036257663759987</v>
      </c>
    </row>
    <row r="52" spans="1:5">
      <c r="A52" s="1">
        <v>11544</v>
      </c>
      <c r="B52" s="1">
        <f t="shared" si="1"/>
        <v>450</v>
      </c>
      <c r="C52" s="37" t="s">
        <v>87</v>
      </c>
      <c r="D52" s="2">
        <v>42989</v>
      </c>
      <c r="E52" s="6">
        <f t="shared" ca="1" si="0"/>
        <v>173.0199184241259</v>
      </c>
    </row>
    <row r="53" spans="1:5">
      <c r="A53" s="1">
        <v>11699</v>
      </c>
      <c r="B53" s="1">
        <f t="shared" si="1"/>
        <v>451</v>
      </c>
      <c r="C53" s="37" t="s">
        <v>88</v>
      </c>
      <c r="D53" s="2">
        <v>43433</v>
      </c>
      <c r="E53" s="6">
        <f t="shared" ca="1" si="0"/>
        <v>6.1159188078033679</v>
      </c>
    </row>
    <row r="54" spans="1:5">
      <c r="A54" s="1">
        <v>10324</v>
      </c>
      <c r="B54" s="1">
        <f t="shared" si="1"/>
        <v>452</v>
      </c>
      <c r="C54" s="37" t="s">
        <v>89</v>
      </c>
      <c r="D54" s="2">
        <v>43363</v>
      </c>
      <c r="E54" s="6">
        <f t="shared" ca="1" si="0"/>
        <v>13.430908946068209</v>
      </c>
    </row>
    <row r="55" spans="1:5">
      <c r="A55" s="1">
        <v>11357</v>
      </c>
      <c r="B55" s="1">
        <f t="shared" si="1"/>
        <v>453</v>
      </c>
      <c r="C55" s="37" t="s">
        <v>90</v>
      </c>
      <c r="D55" s="2">
        <v>43304</v>
      </c>
      <c r="E55" s="6">
        <f t="shared" ca="1" si="0"/>
        <v>170.34371863006515</v>
      </c>
    </row>
    <row r="56" spans="1:5">
      <c r="A56" s="1">
        <v>11354</v>
      </c>
      <c r="B56" s="1">
        <f t="shared" si="1"/>
        <v>454</v>
      </c>
      <c r="C56" s="37" t="s">
        <v>91</v>
      </c>
      <c r="D56" s="2">
        <v>43275</v>
      </c>
      <c r="E56" s="6">
        <f t="shared" ca="1" si="0"/>
        <v>30.282013098983811</v>
      </c>
    </row>
    <row r="57" spans="1:5">
      <c r="A57" s="1">
        <v>11163</v>
      </c>
      <c r="B57" s="1">
        <f t="shared" si="1"/>
        <v>455</v>
      </c>
      <c r="C57" s="37" t="s">
        <v>92</v>
      </c>
      <c r="D57" s="2">
        <v>43188</v>
      </c>
      <c r="E57" s="6">
        <f t="shared" ca="1" si="0"/>
        <v>70.185292149555053</v>
      </c>
    </row>
    <row r="58" spans="1:5">
      <c r="A58" s="1">
        <v>11572</v>
      </c>
      <c r="B58" s="1">
        <f t="shared" si="1"/>
        <v>456</v>
      </c>
      <c r="C58" s="37" t="s">
        <v>93</v>
      </c>
      <c r="D58" s="2">
        <v>43129</v>
      </c>
      <c r="E58" s="6">
        <f t="shared" ca="1" si="0"/>
        <v>31.24102696819898</v>
      </c>
    </row>
    <row r="59" spans="1:5">
      <c r="A59" s="1">
        <v>9555</v>
      </c>
      <c r="B59" s="1">
        <f t="shared" si="1"/>
        <v>457</v>
      </c>
      <c r="C59" s="37" t="s">
        <v>94</v>
      </c>
      <c r="D59" s="2">
        <v>42979</v>
      </c>
      <c r="E59" s="6">
        <f t="shared" ca="1" si="0"/>
        <v>5.2572331748768013</v>
      </c>
    </row>
    <row r="60" spans="1:5">
      <c r="A60" s="1">
        <v>10571</v>
      </c>
      <c r="B60" s="1">
        <f t="shared" si="1"/>
        <v>458</v>
      </c>
      <c r="C60" s="37" t="s">
        <v>95</v>
      </c>
      <c r="D60" s="2">
        <v>42949</v>
      </c>
      <c r="E60" s="6">
        <f t="shared" ca="1" si="0"/>
        <v>18.570652239807934</v>
      </c>
    </row>
    <row r="61" spans="1:5">
      <c r="A61" s="1">
        <v>12071</v>
      </c>
      <c r="B61" s="1">
        <f t="shared" si="1"/>
        <v>459</v>
      </c>
      <c r="C61" s="37" t="s">
        <v>96</v>
      </c>
      <c r="D61" s="2">
        <v>42927</v>
      </c>
      <c r="E61" s="6">
        <f t="shared" ca="1" si="0"/>
        <v>18.886503708010416</v>
      </c>
    </row>
    <row r="62" spans="1:5">
      <c r="A62" s="1">
        <v>10706</v>
      </c>
      <c r="B62" s="1">
        <f t="shared" si="1"/>
        <v>460</v>
      </c>
      <c r="C62" s="37" t="s">
        <v>97</v>
      </c>
      <c r="D62" s="2">
        <v>42921</v>
      </c>
      <c r="E62" s="6">
        <f t="shared" ca="1" si="0"/>
        <v>4.1723792999658169</v>
      </c>
    </row>
    <row r="63" spans="1:5">
      <c r="A63" s="1">
        <v>11111</v>
      </c>
      <c r="B63" s="1">
        <f t="shared" si="1"/>
        <v>461</v>
      </c>
      <c r="C63" s="37" t="s">
        <v>98</v>
      </c>
      <c r="D63" s="2">
        <v>42882</v>
      </c>
      <c r="E63" s="6">
        <f t="shared" ca="1" si="0"/>
        <v>121.09607179158725</v>
      </c>
    </row>
    <row r="64" spans="1:5">
      <c r="A64" s="1">
        <v>11919</v>
      </c>
      <c r="B64" s="1">
        <f t="shared" si="1"/>
        <v>462</v>
      </c>
      <c r="C64" s="37" t="s">
        <v>99</v>
      </c>
      <c r="D64" s="2">
        <v>43393</v>
      </c>
      <c r="E64" s="6">
        <f t="shared" ca="1" si="0"/>
        <v>373.81216876169515</v>
      </c>
    </row>
    <row r="65" spans="1:5">
      <c r="A65" s="1">
        <v>9808</v>
      </c>
      <c r="B65" s="1">
        <f t="shared" si="1"/>
        <v>463</v>
      </c>
      <c r="C65" s="37" t="s">
        <v>100</v>
      </c>
      <c r="D65" s="2">
        <v>43328</v>
      </c>
      <c r="E65" s="6">
        <f t="shared" ca="1" si="0"/>
        <v>3.6883989728510733</v>
      </c>
    </row>
    <row r="66" spans="1:5">
      <c r="A66" s="1">
        <v>11524</v>
      </c>
      <c r="B66" s="1">
        <f t="shared" si="1"/>
        <v>464</v>
      </c>
      <c r="C66" s="37" t="s">
        <v>101</v>
      </c>
      <c r="D66" s="2">
        <v>43227</v>
      </c>
      <c r="E66" s="6">
        <f t="shared" ca="1" si="0"/>
        <v>3.3915805828798646</v>
      </c>
    </row>
    <row r="67" spans="1:5">
      <c r="A67" s="1">
        <v>12113</v>
      </c>
      <c r="B67" s="1">
        <f t="shared" si="1"/>
        <v>465</v>
      </c>
      <c r="C67" s="37" t="s">
        <v>102</v>
      </c>
      <c r="D67" s="2">
        <v>43184</v>
      </c>
      <c r="E67" s="6">
        <f t="shared" ref="E67:E130" ca="1" si="2">_xlfn.GAMMA.INV(RAND(),$I$6,$I$7)*100+3</f>
        <v>21.739303703985598</v>
      </c>
    </row>
    <row r="68" spans="1:5">
      <c r="A68" s="1">
        <v>11754</v>
      </c>
      <c r="B68" s="1">
        <f t="shared" ref="B68:B131" si="3">B67+1</f>
        <v>466</v>
      </c>
      <c r="C68" s="37" t="s">
        <v>103</v>
      </c>
      <c r="D68" s="2">
        <v>43182</v>
      </c>
      <c r="E68" s="6">
        <f t="shared" ca="1" si="2"/>
        <v>3.5626394043569736</v>
      </c>
    </row>
    <row r="69" spans="1:5">
      <c r="A69" s="1">
        <v>12011</v>
      </c>
      <c r="B69" s="1">
        <f t="shared" si="3"/>
        <v>467</v>
      </c>
      <c r="C69" s="37" t="s">
        <v>104</v>
      </c>
      <c r="D69" s="2">
        <v>43177</v>
      </c>
      <c r="E69" s="6">
        <f t="shared" ca="1" si="2"/>
        <v>5.8210968028685013</v>
      </c>
    </row>
    <row r="70" spans="1:5">
      <c r="A70" s="1">
        <v>11440</v>
      </c>
      <c r="B70" s="1">
        <f t="shared" si="3"/>
        <v>468</v>
      </c>
      <c r="C70" s="37" t="s">
        <v>105</v>
      </c>
      <c r="D70" s="2">
        <v>43164</v>
      </c>
      <c r="E70" s="6">
        <f t="shared" ca="1" si="2"/>
        <v>101.36141225777719</v>
      </c>
    </row>
    <row r="71" spans="1:5">
      <c r="A71" s="1">
        <v>10489</v>
      </c>
      <c r="B71" s="1">
        <f t="shared" si="3"/>
        <v>469</v>
      </c>
      <c r="C71" s="37" t="s">
        <v>106</v>
      </c>
      <c r="D71" s="2">
        <v>43090</v>
      </c>
      <c r="E71" s="6">
        <f t="shared" ca="1" si="2"/>
        <v>41.95186168619297</v>
      </c>
    </row>
    <row r="72" spans="1:5">
      <c r="A72" s="1">
        <v>10875</v>
      </c>
      <c r="B72" s="1">
        <f t="shared" si="3"/>
        <v>470</v>
      </c>
      <c r="C72" s="37" t="s">
        <v>107</v>
      </c>
      <c r="D72" s="2">
        <v>43413</v>
      </c>
      <c r="E72" s="6">
        <f t="shared" ca="1" si="2"/>
        <v>4.2873036090929943</v>
      </c>
    </row>
    <row r="73" spans="1:5">
      <c r="A73" s="1">
        <v>10130</v>
      </c>
      <c r="B73" s="1">
        <f t="shared" si="3"/>
        <v>471</v>
      </c>
      <c r="C73" s="37" t="s">
        <v>108</v>
      </c>
      <c r="D73" s="2">
        <v>43355</v>
      </c>
      <c r="E73" s="6">
        <f t="shared" ca="1" si="2"/>
        <v>150.28389748674991</v>
      </c>
    </row>
    <row r="74" spans="1:5">
      <c r="A74" s="1">
        <v>11734</v>
      </c>
      <c r="B74" s="1">
        <f t="shared" si="3"/>
        <v>472</v>
      </c>
      <c r="C74" s="37" t="s">
        <v>109</v>
      </c>
      <c r="D74" s="2">
        <v>43352</v>
      </c>
      <c r="E74" s="6">
        <f t="shared" ca="1" si="2"/>
        <v>34.401504321929849</v>
      </c>
    </row>
    <row r="75" spans="1:5">
      <c r="A75" s="1">
        <v>10211</v>
      </c>
      <c r="B75" s="1">
        <f t="shared" si="3"/>
        <v>473</v>
      </c>
      <c r="C75" s="37" t="s">
        <v>110</v>
      </c>
      <c r="D75" s="2">
        <v>43314</v>
      </c>
      <c r="E75" s="6">
        <f t="shared" ca="1" si="2"/>
        <v>3.5423398403428621</v>
      </c>
    </row>
    <row r="76" spans="1:5">
      <c r="A76" s="1">
        <v>10794</v>
      </c>
      <c r="B76" s="1">
        <f t="shared" si="3"/>
        <v>474</v>
      </c>
      <c r="C76" s="37" t="s">
        <v>111</v>
      </c>
      <c r="D76" s="2">
        <v>43128</v>
      </c>
      <c r="E76" s="6">
        <f t="shared" ca="1" si="2"/>
        <v>34.594442519807799</v>
      </c>
    </row>
    <row r="77" spans="1:5">
      <c r="A77" s="1">
        <v>11797</v>
      </c>
      <c r="B77" s="1">
        <f t="shared" si="3"/>
        <v>475</v>
      </c>
      <c r="C77" s="37" t="s">
        <v>112</v>
      </c>
      <c r="D77" s="2">
        <v>43019</v>
      </c>
      <c r="E77" s="6">
        <f t="shared" ca="1" si="2"/>
        <v>19.304729015004924</v>
      </c>
    </row>
    <row r="78" spans="1:5">
      <c r="A78" s="1">
        <v>12029</v>
      </c>
      <c r="B78" s="1">
        <f t="shared" si="3"/>
        <v>476</v>
      </c>
      <c r="C78" s="37" t="s">
        <v>113</v>
      </c>
      <c r="D78" s="2">
        <v>43003</v>
      </c>
      <c r="E78" s="6">
        <f t="shared" ca="1" si="2"/>
        <v>106.45556736877623</v>
      </c>
    </row>
    <row r="79" spans="1:5">
      <c r="A79" s="1">
        <v>11449</v>
      </c>
      <c r="B79" s="1">
        <f t="shared" si="3"/>
        <v>477</v>
      </c>
      <c r="C79" s="37" t="s">
        <v>114</v>
      </c>
      <c r="D79" s="2">
        <v>42977</v>
      </c>
      <c r="E79" s="6">
        <f t="shared" ca="1" si="2"/>
        <v>4.2076131550285636</v>
      </c>
    </row>
    <row r="80" spans="1:5">
      <c r="A80" s="1">
        <v>9613</v>
      </c>
      <c r="B80" s="1">
        <f t="shared" si="3"/>
        <v>478</v>
      </c>
      <c r="C80" s="37" t="s">
        <v>115</v>
      </c>
      <c r="D80" s="2">
        <v>43455</v>
      </c>
      <c r="E80" s="6">
        <f t="shared" ca="1" si="2"/>
        <v>17.866966003524546</v>
      </c>
    </row>
    <row r="81" spans="1:5">
      <c r="A81" s="1">
        <v>9742</v>
      </c>
      <c r="B81" s="1">
        <f t="shared" si="3"/>
        <v>479</v>
      </c>
      <c r="C81" s="37" t="s">
        <v>116</v>
      </c>
      <c r="D81" s="2">
        <v>43419</v>
      </c>
      <c r="E81" s="6">
        <f t="shared" ca="1" si="2"/>
        <v>66.967431176711273</v>
      </c>
    </row>
    <row r="82" spans="1:5">
      <c r="A82" s="1">
        <v>10310</v>
      </c>
      <c r="B82" s="1">
        <f t="shared" si="3"/>
        <v>480</v>
      </c>
      <c r="C82" s="37" t="s">
        <v>117</v>
      </c>
      <c r="D82" s="2">
        <v>43380</v>
      </c>
      <c r="E82" s="6">
        <f t="shared" ca="1" si="2"/>
        <v>34.240916490216293</v>
      </c>
    </row>
    <row r="83" spans="1:5">
      <c r="A83" s="1">
        <v>10182</v>
      </c>
      <c r="B83" s="1">
        <f t="shared" si="3"/>
        <v>481</v>
      </c>
      <c r="C83" s="37" t="s">
        <v>118</v>
      </c>
      <c r="D83" s="2">
        <v>43378</v>
      </c>
      <c r="E83" s="6">
        <f t="shared" ca="1" si="2"/>
        <v>10.881558779049346</v>
      </c>
    </row>
    <row r="84" spans="1:5">
      <c r="A84" s="1">
        <v>11224</v>
      </c>
      <c r="B84" s="1">
        <f t="shared" si="3"/>
        <v>482</v>
      </c>
      <c r="C84" s="37" t="s">
        <v>119</v>
      </c>
      <c r="D84" s="2">
        <v>43308</v>
      </c>
      <c r="E84" s="6">
        <f t="shared" ca="1" si="2"/>
        <v>6.6548760836772001</v>
      </c>
    </row>
    <row r="85" spans="1:5">
      <c r="A85" s="1">
        <v>10944</v>
      </c>
      <c r="B85" s="1">
        <f t="shared" si="3"/>
        <v>483</v>
      </c>
      <c r="C85" s="37" t="s">
        <v>120</v>
      </c>
      <c r="D85" s="2">
        <v>43300</v>
      </c>
      <c r="E85" s="6">
        <f t="shared" ca="1" si="2"/>
        <v>4.1417323120844252</v>
      </c>
    </row>
    <row r="86" spans="1:5">
      <c r="A86" s="1">
        <v>10876</v>
      </c>
      <c r="B86" s="1">
        <f t="shared" si="3"/>
        <v>484</v>
      </c>
      <c r="C86" s="37" t="s">
        <v>121</v>
      </c>
      <c r="D86" s="2">
        <v>43157</v>
      </c>
      <c r="E86" s="6">
        <f t="shared" ca="1" si="2"/>
        <v>38.328657310161319</v>
      </c>
    </row>
    <row r="87" spans="1:5">
      <c r="A87" s="1">
        <v>9715</v>
      </c>
      <c r="B87" s="1">
        <f t="shared" si="3"/>
        <v>485</v>
      </c>
      <c r="C87" s="37" t="s">
        <v>122</v>
      </c>
      <c r="D87" s="2">
        <v>43031</v>
      </c>
      <c r="E87" s="6">
        <f t="shared" ca="1" si="2"/>
        <v>24.985805836822479</v>
      </c>
    </row>
    <row r="88" spans="1:5">
      <c r="A88" s="1">
        <v>10972</v>
      </c>
      <c r="B88" s="1">
        <f t="shared" si="3"/>
        <v>486</v>
      </c>
      <c r="C88" s="37" t="s">
        <v>123</v>
      </c>
      <c r="D88" s="2">
        <v>43002</v>
      </c>
      <c r="E88" s="6">
        <f t="shared" ca="1" si="2"/>
        <v>15.807540314582857</v>
      </c>
    </row>
    <row r="89" spans="1:5">
      <c r="A89" s="1">
        <v>11573</v>
      </c>
      <c r="B89" s="1">
        <f t="shared" si="3"/>
        <v>487</v>
      </c>
      <c r="C89" s="37" t="s">
        <v>124</v>
      </c>
      <c r="D89" s="2">
        <v>42975</v>
      </c>
      <c r="E89" s="6">
        <f t="shared" ca="1" si="2"/>
        <v>25.376025758077311</v>
      </c>
    </row>
    <row r="90" spans="1:5">
      <c r="A90" s="1">
        <v>9871</v>
      </c>
      <c r="B90" s="1">
        <f t="shared" si="3"/>
        <v>488</v>
      </c>
      <c r="C90" s="37" t="s">
        <v>125</v>
      </c>
      <c r="D90" s="2">
        <v>42896</v>
      </c>
      <c r="E90" s="6">
        <f t="shared" ca="1" si="2"/>
        <v>321.31686408666627</v>
      </c>
    </row>
    <row r="91" spans="1:5">
      <c r="A91" s="1">
        <v>11865</v>
      </c>
      <c r="B91" s="1">
        <f t="shared" si="3"/>
        <v>489</v>
      </c>
      <c r="C91" s="37" t="s">
        <v>126</v>
      </c>
      <c r="D91" s="2">
        <v>43416</v>
      </c>
      <c r="E91" s="6">
        <f t="shared" ca="1" si="2"/>
        <v>8.393675686838673</v>
      </c>
    </row>
    <row r="92" spans="1:5">
      <c r="A92" s="1">
        <v>11227</v>
      </c>
      <c r="B92" s="1">
        <f t="shared" si="3"/>
        <v>490</v>
      </c>
      <c r="C92" s="37" t="s">
        <v>127</v>
      </c>
      <c r="D92" s="2">
        <v>43395</v>
      </c>
      <c r="E92" s="6">
        <f t="shared" ca="1" si="2"/>
        <v>23.645748131679422</v>
      </c>
    </row>
    <row r="93" spans="1:5">
      <c r="A93" s="1">
        <v>10297</v>
      </c>
      <c r="B93" s="1">
        <f t="shared" si="3"/>
        <v>491</v>
      </c>
      <c r="C93" s="37" t="s">
        <v>128</v>
      </c>
      <c r="D93" s="2">
        <v>43300</v>
      </c>
      <c r="E93" s="6">
        <f t="shared" ca="1" si="2"/>
        <v>10.958717869622365</v>
      </c>
    </row>
    <row r="94" spans="1:5">
      <c r="A94" s="1">
        <v>10758</v>
      </c>
      <c r="B94" s="1">
        <f t="shared" si="3"/>
        <v>492</v>
      </c>
      <c r="C94" s="37" t="s">
        <v>129</v>
      </c>
      <c r="D94" s="2">
        <v>43142</v>
      </c>
      <c r="E94" s="6">
        <f t="shared" ca="1" si="2"/>
        <v>3.5293189349086376</v>
      </c>
    </row>
    <row r="95" spans="1:5">
      <c r="A95" s="1">
        <v>11503</v>
      </c>
      <c r="B95" s="1">
        <f t="shared" si="3"/>
        <v>493</v>
      </c>
      <c r="C95" s="37" t="s">
        <v>130</v>
      </c>
      <c r="D95" s="2">
        <v>43065</v>
      </c>
      <c r="E95" s="6">
        <f t="shared" ca="1" si="2"/>
        <v>185.31428402220774</v>
      </c>
    </row>
    <row r="96" spans="1:5">
      <c r="A96" s="1">
        <v>11437</v>
      </c>
      <c r="B96" s="1">
        <f t="shared" si="3"/>
        <v>494</v>
      </c>
      <c r="C96" s="37" t="s">
        <v>131</v>
      </c>
      <c r="D96" s="2">
        <v>43038</v>
      </c>
      <c r="E96" s="6">
        <f t="shared" ca="1" si="2"/>
        <v>6.6790449880474778</v>
      </c>
    </row>
    <row r="97" spans="1:5">
      <c r="A97" s="1">
        <v>9579</v>
      </c>
      <c r="B97" s="1">
        <f t="shared" si="3"/>
        <v>495</v>
      </c>
      <c r="C97" s="37" t="s">
        <v>132</v>
      </c>
      <c r="D97" s="2">
        <v>43183</v>
      </c>
      <c r="E97" s="6">
        <f t="shared" ca="1" si="2"/>
        <v>32.873559276839202</v>
      </c>
    </row>
    <row r="98" spans="1:5">
      <c r="A98" s="1">
        <v>11850</v>
      </c>
      <c r="B98" s="1">
        <f t="shared" si="3"/>
        <v>496</v>
      </c>
      <c r="C98" s="37" t="s">
        <v>133</v>
      </c>
      <c r="D98" s="2">
        <v>43046</v>
      </c>
      <c r="E98" s="6">
        <f t="shared" ca="1" si="2"/>
        <v>9.2427053292122405</v>
      </c>
    </row>
    <row r="99" spans="1:5">
      <c r="A99" s="1">
        <v>11013</v>
      </c>
      <c r="B99" s="1">
        <f t="shared" si="3"/>
        <v>497</v>
      </c>
      <c r="C99" s="37" t="s">
        <v>134</v>
      </c>
      <c r="D99" s="2">
        <v>42905</v>
      </c>
      <c r="E99" s="6">
        <f t="shared" ca="1" si="2"/>
        <v>19.465655789737593</v>
      </c>
    </row>
    <row r="100" spans="1:5">
      <c r="A100" s="1">
        <v>10937</v>
      </c>
      <c r="B100" s="1">
        <f t="shared" si="3"/>
        <v>498</v>
      </c>
      <c r="C100" s="37" t="s">
        <v>135</v>
      </c>
      <c r="D100" s="2">
        <v>43478</v>
      </c>
      <c r="E100" s="6">
        <f t="shared" ca="1" si="2"/>
        <v>14.571488460356395</v>
      </c>
    </row>
    <row r="101" spans="1:5">
      <c r="A101" s="1">
        <v>10579</v>
      </c>
      <c r="B101" s="1">
        <f t="shared" si="3"/>
        <v>499</v>
      </c>
      <c r="C101" s="37" t="s">
        <v>136</v>
      </c>
      <c r="D101" s="2">
        <v>43426</v>
      </c>
      <c r="E101" s="6">
        <f t="shared" ca="1" si="2"/>
        <v>128.83292616472698</v>
      </c>
    </row>
    <row r="102" spans="1:5">
      <c r="A102" s="1">
        <v>11828</v>
      </c>
      <c r="B102" s="1">
        <f t="shared" si="3"/>
        <v>500</v>
      </c>
      <c r="C102" s="37" t="s">
        <v>137</v>
      </c>
      <c r="D102" s="2">
        <v>43394</v>
      </c>
      <c r="E102" s="6">
        <f t="shared" ca="1" si="2"/>
        <v>6.3284502077365135</v>
      </c>
    </row>
    <row r="103" spans="1:5">
      <c r="A103" s="1">
        <v>10904</v>
      </c>
      <c r="B103" s="1">
        <f t="shared" si="3"/>
        <v>501</v>
      </c>
      <c r="C103" s="37" t="s">
        <v>138</v>
      </c>
      <c r="D103" s="2">
        <v>43335</v>
      </c>
      <c r="E103" s="6">
        <f t="shared" ca="1" si="2"/>
        <v>3.0718825198404138</v>
      </c>
    </row>
    <row r="104" spans="1:5">
      <c r="A104" s="1">
        <v>10432</v>
      </c>
      <c r="B104" s="1">
        <f t="shared" si="3"/>
        <v>502</v>
      </c>
      <c r="C104" s="37" t="s">
        <v>139</v>
      </c>
      <c r="D104" s="2">
        <v>43313</v>
      </c>
      <c r="E104" s="6">
        <f t="shared" ca="1" si="2"/>
        <v>179.8244491192394</v>
      </c>
    </row>
    <row r="105" spans="1:5">
      <c r="A105" s="1">
        <v>12062</v>
      </c>
      <c r="B105" s="1">
        <f t="shared" si="3"/>
        <v>503</v>
      </c>
      <c r="C105" s="37" t="s">
        <v>140</v>
      </c>
      <c r="D105" s="2">
        <v>43283</v>
      </c>
      <c r="E105" s="6">
        <f t="shared" ca="1" si="2"/>
        <v>38.238619362261986</v>
      </c>
    </row>
    <row r="106" spans="1:5">
      <c r="A106" s="1">
        <v>9637</v>
      </c>
      <c r="B106" s="1">
        <f t="shared" si="3"/>
        <v>504</v>
      </c>
      <c r="C106" s="37" t="s">
        <v>141</v>
      </c>
      <c r="D106" s="2">
        <v>43277</v>
      </c>
      <c r="E106" s="6">
        <f t="shared" ca="1" si="2"/>
        <v>57.513348590138676</v>
      </c>
    </row>
    <row r="107" spans="1:5">
      <c r="A107" s="1">
        <v>10748</v>
      </c>
      <c r="B107" s="1">
        <f t="shared" si="3"/>
        <v>505</v>
      </c>
      <c r="C107" s="37" t="s">
        <v>142</v>
      </c>
      <c r="D107" s="2">
        <v>43199</v>
      </c>
      <c r="E107" s="6">
        <f t="shared" ca="1" si="2"/>
        <v>29.991302082065893</v>
      </c>
    </row>
    <row r="108" spans="1:5">
      <c r="A108" s="1">
        <v>10096</v>
      </c>
      <c r="B108" s="1">
        <f t="shared" si="3"/>
        <v>506</v>
      </c>
      <c r="C108" s="37" t="s">
        <v>143</v>
      </c>
      <c r="D108" s="2">
        <v>43032</v>
      </c>
      <c r="E108" s="6">
        <f t="shared" ca="1" si="2"/>
        <v>3.0073310587687541</v>
      </c>
    </row>
    <row r="109" spans="1:5">
      <c r="A109" s="1">
        <v>10760</v>
      </c>
      <c r="B109" s="1">
        <f t="shared" si="3"/>
        <v>507</v>
      </c>
      <c r="C109" s="37" t="s">
        <v>144</v>
      </c>
      <c r="D109" s="2">
        <v>42992</v>
      </c>
      <c r="E109" s="6">
        <f t="shared" ca="1" si="2"/>
        <v>39.530116715812852</v>
      </c>
    </row>
    <row r="110" spans="1:5">
      <c r="A110" s="1">
        <v>12103</v>
      </c>
      <c r="B110" s="1">
        <f t="shared" si="3"/>
        <v>508</v>
      </c>
      <c r="C110" s="37" t="s">
        <v>145</v>
      </c>
      <c r="D110" s="2">
        <v>42952</v>
      </c>
      <c r="E110" s="6">
        <f t="shared" ca="1" si="2"/>
        <v>64.905147201118751</v>
      </c>
    </row>
    <row r="111" spans="1:5">
      <c r="A111" s="1">
        <v>11798</v>
      </c>
      <c r="B111" s="1">
        <f t="shared" si="3"/>
        <v>509</v>
      </c>
      <c r="C111" s="37" t="s">
        <v>146</v>
      </c>
      <c r="D111" s="2">
        <v>43182</v>
      </c>
      <c r="E111" s="6">
        <f t="shared" ca="1" si="2"/>
        <v>34.499642579903295</v>
      </c>
    </row>
    <row r="112" spans="1:5">
      <c r="A112" s="1">
        <v>10235</v>
      </c>
      <c r="B112" s="1">
        <f t="shared" si="3"/>
        <v>510</v>
      </c>
      <c r="C112" s="37" t="s">
        <v>147</v>
      </c>
      <c r="D112" s="2">
        <v>43148</v>
      </c>
      <c r="E112" s="6">
        <f t="shared" ca="1" si="2"/>
        <v>42.747799518822013</v>
      </c>
    </row>
    <row r="113" spans="1:5">
      <c r="A113" s="1">
        <v>11258</v>
      </c>
      <c r="B113" s="1">
        <f t="shared" si="3"/>
        <v>511</v>
      </c>
      <c r="C113" s="37" t="s">
        <v>148</v>
      </c>
      <c r="D113" s="2">
        <v>43145</v>
      </c>
      <c r="E113" s="6">
        <f t="shared" ca="1" si="2"/>
        <v>98.166909573204961</v>
      </c>
    </row>
    <row r="114" spans="1:5">
      <c r="A114" s="1">
        <v>11259</v>
      </c>
      <c r="B114" s="1">
        <f t="shared" si="3"/>
        <v>512</v>
      </c>
      <c r="C114" s="37" t="s">
        <v>149</v>
      </c>
      <c r="D114" s="2">
        <v>43119</v>
      </c>
      <c r="E114" s="6">
        <f t="shared" ca="1" si="2"/>
        <v>18.280027306056986</v>
      </c>
    </row>
    <row r="115" spans="1:5">
      <c r="A115" s="1">
        <v>11675</v>
      </c>
      <c r="B115" s="1">
        <f t="shared" si="3"/>
        <v>513</v>
      </c>
      <c r="C115" s="37" t="s">
        <v>150</v>
      </c>
      <c r="D115" s="2">
        <v>43096</v>
      </c>
      <c r="E115" s="6">
        <f t="shared" ca="1" si="2"/>
        <v>57.161669779121354</v>
      </c>
    </row>
    <row r="116" spans="1:5">
      <c r="A116" s="1">
        <v>10382</v>
      </c>
      <c r="B116" s="1">
        <f t="shared" si="3"/>
        <v>514</v>
      </c>
      <c r="C116" s="37" t="s">
        <v>151</v>
      </c>
      <c r="D116" s="2">
        <v>43465</v>
      </c>
      <c r="E116" s="6">
        <f t="shared" ca="1" si="2"/>
        <v>3.7760517658917596</v>
      </c>
    </row>
    <row r="117" spans="1:5">
      <c r="A117" s="1">
        <v>11282</v>
      </c>
      <c r="B117" s="1">
        <f t="shared" si="3"/>
        <v>515</v>
      </c>
      <c r="C117" s="37" t="s">
        <v>152</v>
      </c>
      <c r="D117" s="2">
        <v>43451</v>
      </c>
      <c r="E117" s="6">
        <f t="shared" ca="1" si="2"/>
        <v>87.741642930488993</v>
      </c>
    </row>
    <row r="118" spans="1:5">
      <c r="A118" s="1">
        <v>11550</v>
      </c>
      <c r="B118" s="1">
        <f t="shared" si="3"/>
        <v>516</v>
      </c>
      <c r="C118" s="37" t="s">
        <v>153</v>
      </c>
      <c r="D118" s="2">
        <v>43369</v>
      </c>
      <c r="E118" s="6">
        <f t="shared" ca="1" si="2"/>
        <v>64.776452472651926</v>
      </c>
    </row>
    <row r="119" spans="1:5">
      <c r="A119" s="1">
        <v>11127</v>
      </c>
      <c r="B119" s="1">
        <f t="shared" si="3"/>
        <v>517</v>
      </c>
      <c r="C119" s="37" t="s">
        <v>154</v>
      </c>
      <c r="D119" s="2">
        <v>43350</v>
      </c>
      <c r="E119" s="6">
        <f t="shared" ca="1" si="2"/>
        <v>4.825156388930572</v>
      </c>
    </row>
    <row r="120" spans="1:5">
      <c r="A120" s="1">
        <v>10927</v>
      </c>
      <c r="B120" s="1">
        <f t="shared" si="3"/>
        <v>518</v>
      </c>
      <c r="C120" s="37" t="s">
        <v>155</v>
      </c>
      <c r="D120" s="2">
        <v>43176</v>
      </c>
      <c r="E120" s="6">
        <f t="shared" ca="1" si="2"/>
        <v>8.6492500075905951</v>
      </c>
    </row>
    <row r="121" spans="1:5">
      <c r="A121" s="1">
        <v>11931</v>
      </c>
      <c r="B121" s="1">
        <f t="shared" si="3"/>
        <v>519</v>
      </c>
      <c r="C121" s="37" t="s">
        <v>156</v>
      </c>
      <c r="D121" s="2">
        <v>43023</v>
      </c>
      <c r="E121" s="6">
        <f t="shared" ca="1" si="2"/>
        <v>61.507323575237621</v>
      </c>
    </row>
    <row r="122" spans="1:5">
      <c r="A122" s="1">
        <v>11687</v>
      </c>
      <c r="B122" s="1">
        <f t="shared" si="3"/>
        <v>520</v>
      </c>
      <c r="C122" s="37" t="s">
        <v>157</v>
      </c>
      <c r="D122" s="2">
        <v>43359</v>
      </c>
      <c r="E122" s="6">
        <f t="shared" ca="1" si="2"/>
        <v>21.668670279059381</v>
      </c>
    </row>
    <row r="123" spans="1:5">
      <c r="A123" s="1">
        <v>10091</v>
      </c>
      <c r="B123" s="1">
        <f t="shared" si="3"/>
        <v>521</v>
      </c>
      <c r="C123" s="37" t="s">
        <v>158</v>
      </c>
      <c r="D123" s="2">
        <v>43217</v>
      </c>
      <c r="E123" s="6">
        <f t="shared" ca="1" si="2"/>
        <v>72.196419251286713</v>
      </c>
    </row>
    <row r="124" spans="1:5">
      <c r="A124" s="1">
        <v>10097</v>
      </c>
      <c r="B124" s="1">
        <f t="shared" si="3"/>
        <v>522</v>
      </c>
      <c r="C124" s="37" t="s">
        <v>159</v>
      </c>
      <c r="D124" s="2">
        <v>43183</v>
      </c>
      <c r="E124" s="6">
        <f t="shared" ca="1" si="2"/>
        <v>5.6940428706137052</v>
      </c>
    </row>
    <row r="125" spans="1:5">
      <c r="A125" s="1">
        <v>10461</v>
      </c>
      <c r="B125" s="1">
        <f t="shared" si="3"/>
        <v>523</v>
      </c>
      <c r="C125" s="37" t="s">
        <v>160</v>
      </c>
      <c r="D125" s="2">
        <v>43152</v>
      </c>
      <c r="E125" s="6">
        <f t="shared" ca="1" si="2"/>
        <v>16.183770583074477</v>
      </c>
    </row>
    <row r="126" spans="1:5">
      <c r="A126" s="1">
        <v>12131</v>
      </c>
      <c r="B126" s="1">
        <f t="shared" si="3"/>
        <v>524</v>
      </c>
      <c r="C126" s="37" t="s">
        <v>161</v>
      </c>
      <c r="D126" s="2">
        <v>43105</v>
      </c>
      <c r="E126" s="6">
        <f t="shared" ca="1" si="2"/>
        <v>7.1484274671413655</v>
      </c>
    </row>
    <row r="127" spans="1:5">
      <c r="A127" s="1">
        <v>10398</v>
      </c>
      <c r="B127" s="1">
        <f t="shared" si="3"/>
        <v>525</v>
      </c>
      <c r="C127" s="37" t="s">
        <v>162</v>
      </c>
      <c r="D127" s="2">
        <v>42953</v>
      </c>
      <c r="E127" s="6">
        <f t="shared" ca="1" si="2"/>
        <v>50.846375825599949</v>
      </c>
    </row>
    <row r="128" spans="1:5">
      <c r="A128" s="1">
        <v>10973</v>
      </c>
      <c r="B128" s="1">
        <f t="shared" si="3"/>
        <v>526</v>
      </c>
      <c r="C128" s="37" t="s">
        <v>163</v>
      </c>
      <c r="D128" s="2">
        <v>42946</v>
      </c>
      <c r="E128" s="6">
        <f t="shared" ca="1" si="2"/>
        <v>53.094481418265545</v>
      </c>
    </row>
    <row r="129" spans="1:5">
      <c r="A129" s="1">
        <v>11631</v>
      </c>
      <c r="B129" s="1">
        <f t="shared" si="3"/>
        <v>527</v>
      </c>
      <c r="C129" s="37" t="s">
        <v>164</v>
      </c>
      <c r="D129" s="2">
        <v>42923</v>
      </c>
      <c r="E129" s="6">
        <f t="shared" ca="1" si="2"/>
        <v>177.09342386456024</v>
      </c>
    </row>
    <row r="130" spans="1:5">
      <c r="A130" s="1">
        <v>11216</v>
      </c>
      <c r="B130" s="1">
        <f t="shared" si="3"/>
        <v>528</v>
      </c>
      <c r="C130" s="37" t="s">
        <v>165</v>
      </c>
      <c r="D130" s="2">
        <v>42922</v>
      </c>
      <c r="E130" s="6">
        <f t="shared" ca="1" si="2"/>
        <v>3.4121025436459416</v>
      </c>
    </row>
    <row r="131" spans="1:5">
      <c r="A131" s="1">
        <v>10967</v>
      </c>
      <c r="B131" s="1">
        <f t="shared" si="3"/>
        <v>529</v>
      </c>
      <c r="C131" s="37" t="s">
        <v>166</v>
      </c>
      <c r="D131" s="2">
        <v>42898</v>
      </c>
      <c r="E131" s="6">
        <f t="shared" ref="E131:E194" ca="1" si="4">_xlfn.GAMMA.INV(RAND(),$I$6,$I$7)*100+3</f>
        <v>41.21596904501628</v>
      </c>
    </row>
    <row r="132" spans="1:5">
      <c r="A132" s="1">
        <v>10994</v>
      </c>
      <c r="B132" s="1">
        <f t="shared" ref="B132:B195" si="5">B131+1</f>
        <v>530</v>
      </c>
      <c r="C132" s="37" t="s">
        <v>167</v>
      </c>
      <c r="D132" s="2">
        <v>42885</v>
      </c>
      <c r="E132" s="6">
        <f t="shared" ca="1" si="4"/>
        <v>20.433463486899743</v>
      </c>
    </row>
    <row r="133" spans="1:5">
      <c r="A133" s="1">
        <v>10275</v>
      </c>
      <c r="B133" s="1">
        <f t="shared" si="5"/>
        <v>531</v>
      </c>
      <c r="C133" s="37" t="s">
        <v>168</v>
      </c>
      <c r="D133" s="2">
        <v>43451</v>
      </c>
      <c r="E133" s="6">
        <f t="shared" ca="1" si="4"/>
        <v>151.70394360705316</v>
      </c>
    </row>
    <row r="134" spans="1:5">
      <c r="A134" s="1">
        <v>12068</v>
      </c>
      <c r="B134" s="1">
        <f t="shared" si="5"/>
        <v>532</v>
      </c>
      <c r="C134" s="37" t="s">
        <v>169</v>
      </c>
      <c r="D134" s="2">
        <v>43363</v>
      </c>
      <c r="E134" s="6">
        <f t="shared" ca="1" si="4"/>
        <v>67.085374958861436</v>
      </c>
    </row>
    <row r="135" spans="1:5">
      <c r="A135" s="1">
        <v>9626</v>
      </c>
      <c r="B135" s="1">
        <f t="shared" si="5"/>
        <v>533</v>
      </c>
      <c r="C135" s="37" t="s">
        <v>170</v>
      </c>
      <c r="D135" s="2">
        <v>43362</v>
      </c>
      <c r="E135" s="6">
        <f t="shared" ca="1" si="4"/>
        <v>166.07394429033997</v>
      </c>
    </row>
    <row r="136" spans="1:5">
      <c r="A136" s="1">
        <v>10983</v>
      </c>
      <c r="B136" s="1">
        <f t="shared" si="5"/>
        <v>534</v>
      </c>
      <c r="C136" s="37" t="s">
        <v>171</v>
      </c>
      <c r="D136" s="2">
        <v>43145</v>
      </c>
      <c r="E136" s="6">
        <f t="shared" ca="1" si="4"/>
        <v>3.4810229880753014</v>
      </c>
    </row>
    <row r="137" spans="1:5">
      <c r="A137" s="1">
        <v>11652</v>
      </c>
      <c r="B137" s="1">
        <f t="shared" si="5"/>
        <v>535</v>
      </c>
      <c r="C137" s="37" t="s">
        <v>172</v>
      </c>
      <c r="D137" s="2">
        <v>43134</v>
      </c>
      <c r="E137" s="6">
        <f t="shared" ca="1" si="4"/>
        <v>70.012764518688115</v>
      </c>
    </row>
    <row r="138" spans="1:5">
      <c r="A138" s="1">
        <v>10372</v>
      </c>
      <c r="B138" s="1">
        <f t="shared" si="5"/>
        <v>536</v>
      </c>
      <c r="C138" s="37" t="s">
        <v>173</v>
      </c>
      <c r="D138" s="2">
        <v>42971</v>
      </c>
      <c r="E138" s="6">
        <f t="shared" ca="1" si="4"/>
        <v>30.571418451246345</v>
      </c>
    </row>
    <row r="139" spans="1:5">
      <c r="A139" s="1">
        <v>10735</v>
      </c>
      <c r="B139" s="1">
        <f t="shared" si="5"/>
        <v>537</v>
      </c>
      <c r="C139" s="37" t="s">
        <v>174</v>
      </c>
      <c r="D139" s="2">
        <v>42918</v>
      </c>
      <c r="E139" s="6">
        <f t="shared" ca="1" si="4"/>
        <v>12.504607679858447</v>
      </c>
    </row>
    <row r="140" spans="1:5">
      <c r="A140" s="1">
        <v>9884</v>
      </c>
      <c r="B140" s="1">
        <f t="shared" si="5"/>
        <v>538</v>
      </c>
      <c r="C140" s="37" t="s">
        <v>175</v>
      </c>
      <c r="D140" s="2">
        <v>43455</v>
      </c>
      <c r="E140" s="6">
        <f t="shared" ca="1" si="4"/>
        <v>12.774731856581928</v>
      </c>
    </row>
    <row r="141" spans="1:5">
      <c r="A141" s="1">
        <v>9988</v>
      </c>
      <c r="B141" s="1">
        <f t="shared" si="5"/>
        <v>539</v>
      </c>
      <c r="C141" s="37" t="s">
        <v>176</v>
      </c>
      <c r="D141" s="2">
        <v>43124</v>
      </c>
      <c r="E141" s="6">
        <f t="shared" ca="1" si="4"/>
        <v>18.043551505415142</v>
      </c>
    </row>
    <row r="142" spans="1:5">
      <c r="A142" s="1">
        <v>10513</v>
      </c>
      <c r="B142" s="1">
        <f t="shared" si="5"/>
        <v>540</v>
      </c>
      <c r="C142" s="37" t="s">
        <v>177</v>
      </c>
      <c r="D142" s="2">
        <v>42913</v>
      </c>
      <c r="E142" s="6">
        <f t="shared" ca="1" si="4"/>
        <v>3.8737909770588033</v>
      </c>
    </row>
    <row r="143" spans="1:5">
      <c r="A143" s="1">
        <v>10921</v>
      </c>
      <c r="B143" s="1">
        <f t="shared" si="5"/>
        <v>541</v>
      </c>
      <c r="C143" s="37" t="s">
        <v>178</v>
      </c>
      <c r="D143" s="2">
        <v>43347</v>
      </c>
      <c r="E143" s="6">
        <f t="shared" ca="1" si="4"/>
        <v>42.202070169354911</v>
      </c>
    </row>
    <row r="144" spans="1:5">
      <c r="A144" s="1">
        <v>11042</v>
      </c>
      <c r="B144" s="1">
        <f t="shared" si="5"/>
        <v>542</v>
      </c>
      <c r="C144" s="37" t="s">
        <v>179</v>
      </c>
      <c r="D144" s="2">
        <v>43331</v>
      </c>
      <c r="E144" s="6">
        <f t="shared" ca="1" si="4"/>
        <v>97.028195969229415</v>
      </c>
    </row>
    <row r="145" spans="1:5">
      <c r="A145" s="1">
        <v>9758</v>
      </c>
      <c r="B145" s="1">
        <f t="shared" si="5"/>
        <v>543</v>
      </c>
      <c r="C145" s="37" t="s">
        <v>180</v>
      </c>
      <c r="D145" s="2">
        <v>43262</v>
      </c>
      <c r="E145" s="6">
        <f t="shared" ca="1" si="4"/>
        <v>11.275991282771431</v>
      </c>
    </row>
    <row r="146" spans="1:5">
      <c r="A146" s="1">
        <v>10236</v>
      </c>
      <c r="B146" s="1">
        <f t="shared" si="5"/>
        <v>544</v>
      </c>
      <c r="C146" s="37" t="s">
        <v>181</v>
      </c>
      <c r="D146" s="2">
        <v>43242</v>
      </c>
      <c r="E146" s="6">
        <f t="shared" ca="1" si="4"/>
        <v>21.050212531936989</v>
      </c>
    </row>
    <row r="147" spans="1:5">
      <c r="A147" s="1">
        <v>10311</v>
      </c>
      <c r="B147" s="1">
        <f t="shared" si="5"/>
        <v>545</v>
      </c>
      <c r="C147" s="37" t="s">
        <v>182</v>
      </c>
      <c r="D147" s="2">
        <v>43197</v>
      </c>
      <c r="E147" s="6">
        <f t="shared" ca="1" si="4"/>
        <v>16.831852200318885</v>
      </c>
    </row>
    <row r="148" spans="1:5">
      <c r="A148" s="1">
        <v>11015</v>
      </c>
      <c r="B148" s="1">
        <f t="shared" si="5"/>
        <v>546</v>
      </c>
      <c r="C148" s="37" t="s">
        <v>183</v>
      </c>
      <c r="D148" s="2">
        <v>43108</v>
      </c>
      <c r="E148" s="6">
        <f t="shared" ca="1" si="4"/>
        <v>12.625568651936698</v>
      </c>
    </row>
    <row r="149" spans="1:5">
      <c r="A149" s="1">
        <v>9620</v>
      </c>
      <c r="B149" s="1">
        <f t="shared" si="5"/>
        <v>547</v>
      </c>
      <c r="C149" s="37" t="s">
        <v>184</v>
      </c>
      <c r="D149" s="2">
        <v>43064</v>
      </c>
      <c r="E149" s="6">
        <f t="shared" ca="1" si="4"/>
        <v>31.58899143395081</v>
      </c>
    </row>
    <row r="150" spans="1:5">
      <c r="A150" s="1">
        <v>9698</v>
      </c>
      <c r="B150" s="1">
        <f t="shared" si="5"/>
        <v>548</v>
      </c>
      <c r="C150" s="37" t="s">
        <v>185</v>
      </c>
      <c r="D150" s="2">
        <v>42998</v>
      </c>
      <c r="E150" s="6">
        <f t="shared" ca="1" si="4"/>
        <v>7.7045818517653704</v>
      </c>
    </row>
    <row r="151" spans="1:5">
      <c r="A151" s="1">
        <v>10458</v>
      </c>
      <c r="B151" s="1">
        <f t="shared" si="5"/>
        <v>549</v>
      </c>
      <c r="C151" s="37" t="s">
        <v>186</v>
      </c>
      <c r="D151" s="2">
        <v>42892</v>
      </c>
      <c r="E151" s="6">
        <f t="shared" ca="1" si="4"/>
        <v>3.4225561375690656</v>
      </c>
    </row>
    <row r="152" spans="1:5">
      <c r="A152" s="1">
        <v>12147</v>
      </c>
      <c r="B152" s="1">
        <f t="shared" si="5"/>
        <v>550</v>
      </c>
      <c r="C152" s="37" t="s">
        <v>187</v>
      </c>
      <c r="D152" s="2">
        <v>43405</v>
      </c>
      <c r="E152" s="6">
        <f t="shared" ca="1" si="4"/>
        <v>140.41877559518656</v>
      </c>
    </row>
    <row r="153" spans="1:5">
      <c r="A153" s="1">
        <v>11496</v>
      </c>
      <c r="B153" s="1">
        <f t="shared" si="5"/>
        <v>551</v>
      </c>
      <c r="C153" s="37" t="s">
        <v>188</v>
      </c>
      <c r="D153" s="2">
        <v>43369</v>
      </c>
      <c r="E153" s="6">
        <f t="shared" ca="1" si="4"/>
        <v>12.332617697938232</v>
      </c>
    </row>
    <row r="154" spans="1:5">
      <c r="A154" s="1">
        <v>11752</v>
      </c>
      <c r="B154" s="1">
        <f t="shared" si="5"/>
        <v>552</v>
      </c>
      <c r="C154" s="37" t="s">
        <v>189</v>
      </c>
      <c r="D154" s="2">
        <v>43348</v>
      </c>
      <c r="E154" s="6">
        <f t="shared" ca="1" si="4"/>
        <v>88.679592308706205</v>
      </c>
    </row>
    <row r="155" spans="1:5">
      <c r="A155" s="1">
        <v>10898</v>
      </c>
      <c r="B155" s="1">
        <f t="shared" si="5"/>
        <v>553</v>
      </c>
      <c r="C155" s="37" t="s">
        <v>190</v>
      </c>
      <c r="D155" s="2">
        <v>43283</v>
      </c>
      <c r="E155" s="6">
        <f t="shared" ca="1" si="4"/>
        <v>3.1262871345409802</v>
      </c>
    </row>
    <row r="156" spans="1:5">
      <c r="A156" s="1">
        <v>11545</v>
      </c>
      <c r="B156" s="1">
        <f t="shared" si="5"/>
        <v>554</v>
      </c>
      <c r="C156" s="37" t="s">
        <v>191</v>
      </c>
      <c r="D156" s="2">
        <v>43240</v>
      </c>
      <c r="E156" s="6">
        <f t="shared" ca="1" si="4"/>
        <v>3.6679018255253757</v>
      </c>
    </row>
    <row r="157" spans="1:5">
      <c r="A157" s="1">
        <v>10882</v>
      </c>
      <c r="B157" s="1">
        <f t="shared" si="5"/>
        <v>555</v>
      </c>
      <c r="C157" s="37" t="s">
        <v>192</v>
      </c>
      <c r="D157" s="2">
        <v>43231</v>
      </c>
      <c r="E157" s="6">
        <f t="shared" ca="1" si="4"/>
        <v>73.37662822739793</v>
      </c>
    </row>
    <row r="158" spans="1:5">
      <c r="A158" s="1">
        <v>9989</v>
      </c>
      <c r="B158" s="1">
        <f t="shared" si="5"/>
        <v>556</v>
      </c>
      <c r="C158" s="37" t="s">
        <v>193</v>
      </c>
      <c r="D158" s="2">
        <v>43067</v>
      </c>
      <c r="E158" s="6">
        <f t="shared" ca="1" si="4"/>
        <v>243.31003049748381</v>
      </c>
    </row>
    <row r="159" spans="1:5">
      <c r="A159" s="1">
        <v>11709</v>
      </c>
      <c r="B159" s="1">
        <f t="shared" si="5"/>
        <v>557</v>
      </c>
      <c r="C159" s="37" t="s">
        <v>194</v>
      </c>
      <c r="D159" s="2">
        <v>43056</v>
      </c>
      <c r="E159" s="6">
        <f t="shared" ca="1" si="4"/>
        <v>66.320737879419951</v>
      </c>
    </row>
    <row r="160" spans="1:5">
      <c r="A160" s="1">
        <v>10455</v>
      </c>
      <c r="B160" s="1">
        <f t="shared" si="5"/>
        <v>558</v>
      </c>
      <c r="C160" s="37" t="s">
        <v>195</v>
      </c>
      <c r="D160" s="2">
        <v>43015</v>
      </c>
      <c r="E160" s="6">
        <f t="shared" ca="1" si="4"/>
        <v>3.6665315612658835</v>
      </c>
    </row>
    <row r="161" spans="1:5">
      <c r="A161" s="1">
        <v>10548</v>
      </c>
      <c r="B161" s="1">
        <f t="shared" si="5"/>
        <v>559</v>
      </c>
      <c r="C161" s="37" t="s">
        <v>196</v>
      </c>
      <c r="D161" s="2">
        <v>42996</v>
      </c>
      <c r="E161" s="6">
        <f t="shared" ca="1" si="4"/>
        <v>26.930640606221075</v>
      </c>
    </row>
    <row r="162" spans="1:5">
      <c r="A162" s="1">
        <v>9936</v>
      </c>
      <c r="B162" s="1">
        <f t="shared" si="5"/>
        <v>560</v>
      </c>
      <c r="C162" s="37" t="s">
        <v>197</v>
      </c>
      <c r="D162" s="2">
        <v>42981</v>
      </c>
      <c r="E162" s="6">
        <f t="shared" ca="1" si="4"/>
        <v>104.53480744038583</v>
      </c>
    </row>
    <row r="163" spans="1:5">
      <c r="A163" s="1">
        <v>11376</v>
      </c>
      <c r="B163" s="1">
        <f t="shared" si="5"/>
        <v>561</v>
      </c>
      <c r="C163" s="37" t="s">
        <v>198</v>
      </c>
      <c r="D163" s="2">
        <v>42981</v>
      </c>
      <c r="E163" s="6">
        <f t="shared" ca="1" si="4"/>
        <v>156.08027228316379</v>
      </c>
    </row>
    <row r="164" spans="1:5">
      <c r="A164" s="1">
        <v>9801</v>
      </c>
      <c r="B164" s="1">
        <f t="shared" si="5"/>
        <v>562</v>
      </c>
      <c r="C164" s="37" t="s">
        <v>199</v>
      </c>
      <c r="D164" s="2">
        <v>42901</v>
      </c>
      <c r="E164" s="6">
        <f t="shared" ca="1" si="4"/>
        <v>87.262397249641069</v>
      </c>
    </row>
    <row r="165" spans="1:5">
      <c r="A165" s="1">
        <v>10108</v>
      </c>
      <c r="B165" s="1">
        <f t="shared" si="5"/>
        <v>563</v>
      </c>
      <c r="C165" s="37" t="s">
        <v>200</v>
      </c>
      <c r="D165" s="2">
        <v>42875</v>
      </c>
      <c r="E165" s="6">
        <f t="shared" ca="1" si="4"/>
        <v>3.0373806591341892</v>
      </c>
    </row>
    <row r="166" spans="1:5">
      <c r="A166" s="1">
        <v>10449</v>
      </c>
      <c r="B166" s="1">
        <f t="shared" si="5"/>
        <v>564</v>
      </c>
      <c r="C166" s="37" t="s">
        <v>201</v>
      </c>
      <c r="D166" s="2">
        <v>43207</v>
      </c>
      <c r="E166" s="6">
        <f t="shared" ca="1" si="4"/>
        <v>5.6915917639139355</v>
      </c>
    </row>
    <row r="167" spans="1:5">
      <c r="A167" s="1">
        <v>11021</v>
      </c>
      <c r="B167" s="1">
        <f t="shared" si="5"/>
        <v>565</v>
      </c>
      <c r="C167" s="37" t="s">
        <v>202</v>
      </c>
      <c r="D167" s="2">
        <v>43169</v>
      </c>
      <c r="E167" s="6">
        <f t="shared" ca="1" si="4"/>
        <v>17.710465738129436</v>
      </c>
    </row>
    <row r="168" spans="1:5">
      <c r="A168" s="1">
        <v>10462</v>
      </c>
      <c r="B168" s="1">
        <f t="shared" si="5"/>
        <v>566</v>
      </c>
      <c r="C168" s="37" t="s">
        <v>203</v>
      </c>
      <c r="D168" s="2">
        <v>43147</v>
      </c>
      <c r="E168" s="6">
        <f t="shared" ca="1" si="4"/>
        <v>208.54623099895281</v>
      </c>
    </row>
    <row r="169" spans="1:5">
      <c r="A169" s="1">
        <v>10088</v>
      </c>
      <c r="B169" s="1">
        <f t="shared" si="5"/>
        <v>567</v>
      </c>
      <c r="C169" s="37" t="s">
        <v>204</v>
      </c>
      <c r="D169" s="2">
        <v>43089</v>
      </c>
      <c r="E169" s="6">
        <f t="shared" ca="1" si="4"/>
        <v>8.054721728248122</v>
      </c>
    </row>
    <row r="170" spans="1:5">
      <c r="A170" s="1">
        <v>10597</v>
      </c>
      <c r="B170" s="1">
        <f t="shared" si="5"/>
        <v>568</v>
      </c>
      <c r="C170" s="37" t="s">
        <v>205</v>
      </c>
      <c r="D170" s="2">
        <v>43073</v>
      </c>
      <c r="E170" s="6">
        <f t="shared" ca="1" si="4"/>
        <v>13.307394210639826</v>
      </c>
    </row>
    <row r="171" spans="1:5">
      <c r="A171" s="1">
        <v>11428</v>
      </c>
      <c r="B171" s="1">
        <f t="shared" si="5"/>
        <v>569</v>
      </c>
      <c r="C171" s="37" t="s">
        <v>206</v>
      </c>
      <c r="D171" s="2">
        <v>42971</v>
      </c>
      <c r="E171" s="6">
        <f t="shared" ca="1" si="4"/>
        <v>205.10194943397445</v>
      </c>
    </row>
    <row r="172" spans="1:5">
      <c r="A172" s="1">
        <v>9731</v>
      </c>
      <c r="B172" s="1">
        <f t="shared" si="5"/>
        <v>570</v>
      </c>
      <c r="C172" s="37" t="s">
        <v>207</v>
      </c>
      <c r="D172" s="2">
        <v>42932</v>
      </c>
      <c r="E172" s="6">
        <f t="shared" ca="1" si="4"/>
        <v>9.4900335427429585</v>
      </c>
    </row>
    <row r="173" spans="1:5">
      <c r="A173" s="1">
        <v>11567</v>
      </c>
      <c r="B173" s="1">
        <f t="shared" si="5"/>
        <v>571</v>
      </c>
      <c r="C173" s="37" t="s">
        <v>208</v>
      </c>
      <c r="D173" s="2">
        <v>43471</v>
      </c>
      <c r="E173" s="6">
        <f t="shared" ca="1" si="4"/>
        <v>39.742370383332002</v>
      </c>
    </row>
    <row r="174" spans="1:5">
      <c r="A174" s="1">
        <v>10529</v>
      </c>
      <c r="B174" s="1">
        <f t="shared" si="5"/>
        <v>572</v>
      </c>
      <c r="C174" s="37" t="s">
        <v>209</v>
      </c>
      <c r="D174" s="2">
        <v>43460</v>
      </c>
      <c r="E174" s="6">
        <f t="shared" ca="1" si="4"/>
        <v>61.283307162614925</v>
      </c>
    </row>
    <row r="175" spans="1:5">
      <c r="A175" s="1">
        <v>10183</v>
      </c>
      <c r="B175" s="1">
        <f t="shared" si="5"/>
        <v>573</v>
      </c>
      <c r="C175" s="37" t="s">
        <v>210</v>
      </c>
      <c r="D175" s="2">
        <v>43440</v>
      </c>
      <c r="E175" s="6">
        <f t="shared" ca="1" si="4"/>
        <v>9.9124576518286336</v>
      </c>
    </row>
    <row r="176" spans="1:5">
      <c r="A176" s="1">
        <v>11989</v>
      </c>
      <c r="B176" s="1">
        <f t="shared" si="5"/>
        <v>574</v>
      </c>
      <c r="C176" s="37" t="s">
        <v>211</v>
      </c>
      <c r="D176" s="2">
        <v>43388</v>
      </c>
      <c r="E176" s="6">
        <f t="shared" ca="1" si="4"/>
        <v>39.444861241764187</v>
      </c>
    </row>
    <row r="177" spans="1:5">
      <c r="A177" s="1">
        <v>10644</v>
      </c>
      <c r="B177" s="1">
        <f t="shared" si="5"/>
        <v>575</v>
      </c>
      <c r="C177" s="37" t="s">
        <v>212</v>
      </c>
      <c r="D177" s="2">
        <v>43369</v>
      </c>
      <c r="E177" s="6">
        <f t="shared" ca="1" si="4"/>
        <v>126.65572297141082</v>
      </c>
    </row>
    <row r="178" spans="1:5">
      <c r="A178" s="1">
        <v>11638</v>
      </c>
      <c r="B178" s="1">
        <f t="shared" si="5"/>
        <v>576</v>
      </c>
      <c r="C178" s="37" t="s">
        <v>213</v>
      </c>
      <c r="D178" s="2">
        <v>43223</v>
      </c>
      <c r="E178" s="6">
        <f t="shared" ca="1" si="4"/>
        <v>333.35854090694306</v>
      </c>
    </row>
    <row r="179" spans="1:5">
      <c r="A179" s="1">
        <v>9913</v>
      </c>
      <c r="B179" s="1">
        <f t="shared" si="5"/>
        <v>577</v>
      </c>
      <c r="C179" s="37" t="s">
        <v>214</v>
      </c>
      <c r="D179" s="2">
        <v>43182</v>
      </c>
      <c r="E179" s="6">
        <f t="shared" ca="1" si="4"/>
        <v>3.0937400470126986</v>
      </c>
    </row>
    <row r="180" spans="1:5">
      <c r="A180" s="1">
        <v>10142</v>
      </c>
      <c r="B180" s="1">
        <f t="shared" si="5"/>
        <v>578</v>
      </c>
      <c r="C180" s="37" t="s">
        <v>215</v>
      </c>
      <c r="D180" s="2">
        <v>43131</v>
      </c>
      <c r="E180" s="6">
        <f t="shared" ca="1" si="4"/>
        <v>3.0286049880783592</v>
      </c>
    </row>
    <row r="181" spans="1:5">
      <c r="A181" s="1">
        <v>9739</v>
      </c>
      <c r="B181" s="1">
        <f t="shared" si="5"/>
        <v>579</v>
      </c>
      <c r="C181" s="37" t="s">
        <v>216</v>
      </c>
      <c r="D181" s="2">
        <v>43072</v>
      </c>
      <c r="E181" s="6">
        <f t="shared" ca="1" si="4"/>
        <v>16.571133760111817</v>
      </c>
    </row>
    <row r="182" spans="1:5">
      <c r="A182" s="1">
        <v>9521</v>
      </c>
      <c r="B182" s="1">
        <f t="shared" si="5"/>
        <v>580</v>
      </c>
      <c r="C182" s="37" t="s">
        <v>217</v>
      </c>
      <c r="D182" s="2">
        <v>42910</v>
      </c>
      <c r="E182" s="6">
        <f t="shared" ca="1" si="4"/>
        <v>4.0328756937831525</v>
      </c>
    </row>
    <row r="183" spans="1:5">
      <c r="A183" s="1">
        <v>10614</v>
      </c>
      <c r="B183" s="1">
        <f t="shared" si="5"/>
        <v>581</v>
      </c>
      <c r="C183" s="37" t="s">
        <v>218</v>
      </c>
      <c r="D183" s="2">
        <v>42908</v>
      </c>
      <c r="E183" s="6">
        <f t="shared" ca="1" si="4"/>
        <v>88.11803022956795</v>
      </c>
    </row>
    <row r="184" spans="1:5">
      <c r="A184" s="1">
        <v>10984</v>
      </c>
      <c r="B184" s="1">
        <f t="shared" si="5"/>
        <v>582</v>
      </c>
      <c r="C184" s="37" t="s">
        <v>219</v>
      </c>
      <c r="D184" s="2">
        <v>42878</v>
      </c>
      <c r="E184" s="6">
        <f t="shared" ca="1" si="4"/>
        <v>17.877309285351181</v>
      </c>
    </row>
    <row r="185" spans="1:5">
      <c r="A185" s="1">
        <v>10300</v>
      </c>
      <c r="B185" s="1">
        <f t="shared" si="5"/>
        <v>583</v>
      </c>
      <c r="C185" s="37" t="s">
        <v>220</v>
      </c>
      <c r="D185" s="2">
        <v>43423</v>
      </c>
      <c r="E185" s="6">
        <f t="shared" ca="1" si="4"/>
        <v>14.626858008969695</v>
      </c>
    </row>
    <row r="186" spans="1:5">
      <c r="A186" s="1">
        <v>11640</v>
      </c>
      <c r="B186" s="1">
        <f t="shared" si="5"/>
        <v>584</v>
      </c>
      <c r="C186" s="37" t="s">
        <v>221</v>
      </c>
      <c r="D186" s="2">
        <v>43416</v>
      </c>
      <c r="E186" s="6">
        <f t="shared" ca="1" si="4"/>
        <v>98.529084031986741</v>
      </c>
    </row>
    <row r="187" spans="1:5">
      <c r="A187" s="1">
        <v>10532</v>
      </c>
      <c r="B187" s="1">
        <f t="shared" si="5"/>
        <v>585</v>
      </c>
      <c r="C187" s="37" t="s">
        <v>222</v>
      </c>
      <c r="D187" s="2">
        <v>43380</v>
      </c>
      <c r="E187" s="6">
        <f t="shared" ca="1" si="4"/>
        <v>28.408358783251007</v>
      </c>
    </row>
    <row r="188" spans="1:5">
      <c r="A188" s="1">
        <v>11522</v>
      </c>
      <c r="B188" s="1">
        <f t="shared" si="5"/>
        <v>586</v>
      </c>
      <c r="C188" s="37" t="s">
        <v>223</v>
      </c>
      <c r="D188" s="2">
        <v>43294</v>
      </c>
      <c r="E188" s="6">
        <f t="shared" ca="1" si="4"/>
        <v>4.838917510572232</v>
      </c>
    </row>
    <row r="189" spans="1:5">
      <c r="A189" s="1">
        <v>10237</v>
      </c>
      <c r="B189" s="1">
        <f t="shared" si="5"/>
        <v>587</v>
      </c>
      <c r="C189" s="37" t="s">
        <v>224</v>
      </c>
      <c r="D189" s="2">
        <v>43207</v>
      </c>
      <c r="E189" s="6">
        <f t="shared" ca="1" si="4"/>
        <v>4.3925256216952047</v>
      </c>
    </row>
    <row r="190" spans="1:5">
      <c r="A190" s="1">
        <v>10940</v>
      </c>
      <c r="B190" s="1">
        <f t="shared" si="5"/>
        <v>588</v>
      </c>
      <c r="C190" s="37" t="s">
        <v>225</v>
      </c>
      <c r="D190" s="2">
        <v>43149</v>
      </c>
      <c r="E190" s="6">
        <f t="shared" ca="1" si="4"/>
        <v>162.11845601064948</v>
      </c>
    </row>
    <row r="191" spans="1:5">
      <c r="A191" s="1">
        <v>10156</v>
      </c>
      <c r="B191" s="1">
        <f t="shared" si="5"/>
        <v>589</v>
      </c>
      <c r="C191" s="37" t="s">
        <v>226</v>
      </c>
      <c r="D191" s="2">
        <v>43140</v>
      </c>
      <c r="E191" s="6">
        <f t="shared" ca="1" si="4"/>
        <v>136.22262299005624</v>
      </c>
    </row>
    <row r="192" spans="1:5">
      <c r="A192" s="1">
        <v>11143</v>
      </c>
      <c r="B192" s="1">
        <f t="shared" si="5"/>
        <v>590</v>
      </c>
      <c r="C192" s="37" t="s">
        <v>227</v>
      </c>
      <c r="D192" s="2">
        <v>43138</v>
      </c>
      <c r="E192" s="6">
        <f t="shared" ca="1" si="4"/>
        <v>6.4398175637829969</v>
      </c>
    </row>
    <row r="193" spans="1:5">
      <c r="A193" s="1">
        <v>10425</v>
      </c>
      <c r="B193" s="1">
        <f t="shared" si="5"/>
        <v>591</v>
      </c>
      <c r="C193" s="37" t="s">
        <v>228</v>
      </c>
      <c r="D193" s="2">
        <v>43126</v>
      </c>
      <c r="E193" s="6">
        <f t="shared" ca="1" si="4"/>
        <v>220.78391872583049</v>
      </c>
    </row>
    <row r="194" spans="1:5">
      <c r="A194" s="1">
        <v>10075</v>
      </c>
      <c r="B194" s="1">
        <f t="shared" si="5"/>
        <v>592</v>
      </c>
      <c r="C194" s="37" t="s">
        <v>229</v>
      </c>
      <c r="D194" s="2">
        <v>43115</v>
      </c>
      <c r="E194" s="6">
        <f t="shared" ca="1" si="4"/>
        <v>13.318514370654601</v>
      </c>
    </row>
    <row r="195" spans="1:5">
      <c r="A195" s="1">
        <v>10935</v>
      </c>
      <c r="B195" s="1">
        <f t="shared" si="5"/>
        <v>593</v>
      </c>
      <c r="C195" s="37" t="s">
        <v>230</v>
      </c>
      <c r="D195" s="2">
        <v>42981</v>
      </c>
      <c r="E195" s="6">
        <f t="shared" ref="E195:E258" ca="1" si="6">_xlfn.GAMMA.INV(RAND(),$I$6,$I$7)*100+3</f>
        <v>35.808004420151036</v>
      </c>
    </row>
    <row r="196" spans="1:5">
      <c r="A196" s="1">
        <v>11954</v>
      </c>
      <c r="B196" s="1">
        <f t="shared" ref="B196:B259" si="7">B195+1</f>
        <v>594</v>
      </c>
      <c r="C196" s="37" t="s">
        <v>231</v>
      </c>
      <c r="D196" s="2">
        <v>43484</v>
      </c>
      <c r="E196" s="6">
        <f t="shared" ca="1" si="6"/>
        <v>25.456530561945712</v>
      </c>
    </row>
    <row r="197" spans="1:5">
      <c r="A197" s="1">
        <v>11943</v>
      </c>
      <c r="B197" s="1">
        <f t="shared" si="7"/>
        <v>595</v>
      </c>
      <c r="C197" s="37" t="s">
        <v>232</v>
      </c>
      <c r="D197" s="2">
        <v>43471</v>
      </c>
      <c r="E197" s="6">
        <f t="shared" ca="1" si="6"/>
        <v>7.4465752077545853</v>
      </c>
    </row>
    <row r="198" spans="1:5">
      <c r="A198" s="1">
        <v>12124</v>
      </c>
      <c r="B198" s="1">
        <f t="shared" si="7"/>
        <v>596</v>
      </c>
      <c r="C198" s="37" t="s">
        <v>233</v>
      </c>
      <c r="D198" s="2">
        <v>43412</v>
      </c>
      <c r="E198" s="6">
        <f t="shared" ca="1" si="6"/>
        <v>40.333313781216226</v>
      </c>
    </row>
    <row r="199" spans="1:5">
      <c r="A199" s="1">
        <v>9885</v>
      </c>
      <c r="B199" s="1">
        <f t="shared" si="7"/>
        <v>597</v>
      </c>
      <c r="C199" s="37" t="s">
        <v>234</v>
      </c>
      <c r="D199" s="2">
        <v>43335</v>
      </c>
      <c r="E199" s="6">
        <f t="shared" ca="1" si="6"/>
        <v>52.132136520780911</v>
      </c>
    </row>
    <row r="200" spans="1:5">
      <c r="A200" s="1">
        <v>11075</v>
      </c>
      <c r="B200" s="1">
        <f t="shared" si="7"/>
        <v>598</v>
      </c>
      <c r="C200" s="37" t="s">
        <v>235</v>
      </c>
      <c r="D200" s="2">
        <v>43311</v>
      </c>
      <c r="E200" s="6">
        <f t="shared" ca="1" si="6"/>
        <v>3.0010758952538716</v>
      </c>
    </row>
    <row r="201" spans="1:5">
      <c r="A201" s="1">
        <v>10503</v>
      </c>
      <c r="B201" s="1">
        <f t="shared" si="7"/>
        <v>599</v>
      </c>
      <c r="C201" s="37" t="s">
        <v>236</v>
      </c>
      <c r="D201" s="2">
        <v>43198</v>
      </c>
      <c r="E201" s="6">
        <f t="shared" ca="1" si="6"/>
        <v>3.0064087815401837</v>
      </c>
    </row>
    <row r="202" spans="1:5">
      <c r="A202" s="1">
        <v>11016</v>
      </c>
      <c r="B202" s="1">
        <f t="shared" si="7"/>
        <v>600</v>
      </c>
      <c r="C202" s="37" t="s">
        <v>237</v>
      </c>
      <c r="D202" s="2">
        <v>43168</v>
      </c>
      <c r="E202" s="6">
        <f t="shared" ca="1" si="6"/>
        <v>142.55402270002989</v>
      </c>
    </row>
    <row r="203" spans="1:5">
      <c r="A203" s="1">
        <v>9505</v>
      </c>
      <c r="B203" s="1">
        <f t="shared" si="7"/>
        <v>601</v>
      </c>
      <c r="C203" s="37" t="s">
        <v>238</v>
      </c>
      <c r="D203" s="2">
        <v>43104</v>
      </c>
      <c r="E203" s="6">
        <f t="shared" ca="1" si="6"/>
        <v>10.588872723598604</v>
      </c>
    </row>
    <row r="204" spans="1:5">
      <c r="A204" s="1">
        <v>11592</v>
      </c>
      <c r="B204" s="1">
        <f t="shared" si="7"/>
        <v>602</v>
      </c>
      <c r="C204" s="37" t="s">
        <v>239</v>
      </c>
      <c r="D204" s="2">
        <v>43050</v>
      </c>
      <c r="E204" s="6">
        <f t="shared" ca="1" si="6"/>
        <v>71.63230645545066</v>
      </c>
    </row>
    <row r="205" spans="1:5">
      <c r="A205" s="1">
        <v>9512</v>
      </c>
      <c r="B205" s="1">
        <f t="shared" si="7"/>
        <v>603</v>
      </c>
      <c r="C205" s="37" t="s">
        <v>240</v>
      </c>
      <c r="D205" s="2">
        <v>42955</v>
      </c>
      <c r="E205" s="6">
        <f t="shared" ca="1" si="6"/>
        <v>10.667892065968404</v>
      </c>
    </row>
    <row r="206" spans="1:5">
      <c r="A206" s="1">
        <v>11559</v>
      </c>
      <c r="B206" s="1">
        <f t="shared" si="7"/>
        <v>604</v>
      </c>
      <c r="C206" s="37" t="s">
        <v>241</v>
      </c>
      <c r="D206" s="2">
        <v>42951</v>
      </c>
      <c r="E206" s="6">
        <f t="shared" ca="1" si="6"/>
        <v>235.72359898757227</v>
      </c>
    </row>
    <row r="207" spans="1:5">
      <c r="A207" s="1">
        <v>10267</v>
      </c>
      <c r="B207" s="1">
        <f t="shared" si="7"/>
        <v>605</v>
      </c>
      <c r="C207" s="37" t="s">
        <v>242</v>
      </c>
      <c r="D207" s="2">
        <v>43479</v>
      </c>
      <c r="E207" s="6">
        <f t="shared" ca="1" si="6"/>
        <v>3.2841735451380165</v>
      </c>
    </row>
    <row r="208" spans="1:5">
      <c r="A208" s="1">
        <v>9535</v>
      </c>
      <c r="B208" s="1">
        <f t="shared" si="7"/>
        <v>606</v>
      </c>
      <c r="C208" s="37" t="s">
        <v>243</v>
      </c>
      <c r="D208" s="2">
        <v>43432</v>
      </c>
      <c r="E208" s="6">
        <f t="shared" ca="1" si="6"/>
        <v>15.251847008912788</v>
      </c>
    </row>
    <row r="209" spans="1:5">
      <c r="A209" s="1">
        <v>9949</v>
      </c>
      <c r="B209" s="1">
        <f t="shared" si="7"/>
        <v>607</v>
      </c>
      <c r="C209" s="37" t="s">
        <v>244</v>
      </c>
      <c r="D209" s="2">
        <v>43217</v>
      </c>
      <c r="E209" s="6">
        <f t="shared" ca="1" si="6"/>
        <v>15.061243562064893</v>
      </c>
    </row>
    <row r="210" spans="1:5">
      <c r="A210" s="1">
        <v>11489</v>
      </c>
      <c r="B210" s="1">
        <f t="shared" si="7"/>
        <v>608</v>
      </c>
      <c r="C210" s="37" t="s">
        <v>245</v>
      </c>
      <c r="D210" s="2">
        <v>43214</v>
      </c>
      <c r="E210" s="6">
        <f t="shared" ca="1" si="6"/>
        <v>63.614618777336979</v>
      </c>
    </row>
    <row r="211" spans="1:5">
      <c r="A211" s="1">
        <v>11101</v>
      </c>
      <c r="B211" s="1">
        <f t="shared" si="7"/>
        <v>609</v>
      </c>
      <c r="C211" s="37" t="s">
        <v>246</v>
      </c>
      <c r="D211" s="2">
        <v>43150</v>
      </c>
      <c r="E211" s="6">
        <f t="shared" ca="1" si="6"/>
        <v>26.743476784051349</v>
      </c>
    </row>
    <row r="212" spans="1:5">
      <c r="A212" s="1">
        <v>10019</v>
      </c>
      <c r="B212" s="1">
        <f t="shared" si="7"/>
        <v>610</v>
      </c>
      <c r="C212" s="37" t="s">
        <v>247</v>
      </c>
      <c r="D212" s="2">
        <v>43111</v>
      </c>
      <c r="E212" s="6">
        <f t="shared" ca="1" si="6"/>
        <v>94.685608357590326</v>
      </c>
    </row>
    <row r="213" spans="1:5">
      <c r="A213" s="1">
        <v>11242</v>
      </c>
      <c r="B213" s="1">
        <f t="shared" si="7"/>
        <v>611</v>
      </c>
      <c r="C213" s="37" t="s">
        <v>248</v>
      </c>
      <c r="D213" s="2">
        <v>43086</v>
      </c>
      <c r="E213" s="6">
        <f t="shared" ca="1" si="6"/>
        <v>71.237475413952026</v>
      </c>
    </row>
    <row r="214" spans="1:5">
      <c r="A214" s="1">
        <v>12033</v>
      </c>
      <c r="B214" s="1">
        <f t="shared" si="7"/>
        <v>612</v>
      </c>
      <c r="C214" s="37" t="s">
        <v>249</v>
      </c>
      <c r="D214" s="2">
        <v>43079</v>
      </c>
      <c r="E214" s="6">
        <f t="shared" ca="1" si="6"/>
        <v>8.2984009141413217</v>
      </c>
    </row>
    <row r="215" spans="1:5">
      <c r="A215" s="1">
        <v>9705</v>
      </c>
      <c r="B215" s="1">
        <f t="shared" si="7"/>
        <v>613</v>
      </c>
      <c r="C215" s="37" t="s">
        <v>250</v>
      </c>
      <c r="D215" s="2">
        <v>43044</v>
      </c>
      <c r="E215" s="6">
        <f t="shared" ca="1" si="6"/>
        <v>13.097604937041755</v>
      </c>
    </row>
    <row r="216" spans="1:5">
      <c r="A216" s="1">
        <v>10081</v>
      </c>
      <c r="B216" s="1">
        <f t="shared" si="7"/>
        <v>614</v>
      </c>
      <c r="C216" s="37" t="s">
        <v>251</v>
      </c>
      <c r="D216" s="2">
        <v>43034</v>
      </c>
      <c r="E216" s="6">
        <f t="shared" ca="1" si="6"/>
        <v>17.432038802707673</v>
      </c>
    </row>
    <row r="217" spans="1:5">
      <c r="A217" s="1">
        <v>10291</v>
      </c>
      <c r="B217" s="1">
        <f t="shared" si="7"/>
        <v>615</v>
      </c>
      <c r="C217" s="37" t="s">
        <v>252</v>
      </c>
      <c r="D217" s="2">
        <v>42944</v>
      </c>
      <c r="E217" s="6">
        <f t="shared" ca="1" si="6"/>
        <v>6.6246787917148531</v>
      </c>
    </row>
    <row r="218" spans="1:5">
      <c r="A218" s="1">
        <v>10122</v>
      </c>
      <c r="B218" s="1">
        <f t="shared" si="7"/>
        <v>616</v>
      </c>
      <c r="C218" s="37" t="s">
        <v>253</v>
      </c>
      <c r="D218" s="2">
        <v>42889</v>
      </c>
      <c r="E218" s="6">
        <f t="shared" ca="1" si="6"/>
        <v>88.858049336860859</v>
      </c>
    </row>
    <row r="219" spans="1:5">
      <c r="A219" s="1">
        <v>11842</v>
      </c>
      <c r="B219" s="1">
        <f t="shared" si="7"/>
        <v>617</v>
      </c>
      <c r="C219" s="37" t="s">
        <v>254</v>
      </c>
      <c r="D219" s="2">
        <v>43393</v>
      </c>
      <c r="E219" s="6">
        <f t="shared" ca="1" si="6"/>
        <v>20.05683344613939</v>
      </c>
    </row>
    <row r="220" spans="1:5">
      <c r="A220" s="1">
        <v>11365</v>
      </c>
      <c r="B220" s="1">
        <f t="shared" si="7"/>
        <v>618</v>
      </c>
      <c r="C220" s="37" t="s">
        <v>255</v>
      </c>
      <c r="D220" s="2">
        <v>43335</v>
      </c>
      <c r="E220" s="6">
        <f t="shared" ca="1" si="6"/>
        <v>32.255670916713306</v>
      </c>
    </row>
    <row r="221" spans="1:5">
      <c r="A221" s="1">
        <v>11235</v>
      </c>
      <c r="B221" s="1">
        <f t="shared" si="7"/>
        <v>619</v>
      </c>
      <c r="C221" s="37" t="s">
        <v>256</v>
      </c>
      <c r="D221" s="2">
        <v>43330</v>
      </c>
      <c r="E221" s="6">
        <f t="shared" ca="1" si="6"/>
        <v>59.168128244262569</v>
      </c>
    </row>
    <row r="222" spans="1:5">
      <c r="A222" s="1">
        <v>11653</v>
      </c>
      <c r="B222" s="1">
        <f t="shared" si="7"/>
        <v>620</v>
      </c>
      <c r="C222" s="37" t="s">
        <v>257</v>
      </c>
      <c r="D222" s="2">
        <v>43328</v>
      </c>
      <c r="E222" s="6">
        <f t="shared" ca="1" si="6"/>
        <v>13.93905454601358</v>
      </c>
    </row>
    <row r="223" spans="1:5">
      <c r="A223" s="1">
        <v>11910</v>
      </c>
      <c r="B223" s="1">
        <f t="shared" si="7"/>
        <v>621</v>
      </c>
      <c r="C223" s="37" t="s">
        <v>258</v>
      </c>
      <c r="D223" s="2">
        <v>43133</v>
      </c>
      <c r="E223" s="6">
        <f t="shared" ca="1" si="6"/>
        <v>3.6420722232489151</v>
      </c>
    </row>
    <row r="224" spans="1:5">
      <c r="A224" s="1">
        <v>10812</v>
      </c>
      <c r="B224" s="1">
        <f t="shared" si="7"/>
        <v>622</v>
      </c>
      <c r="C224" s="37" t="s">
        <v>259</v>
      </c>
      <c r="D224" s="2">
        <v>43111</v>
      </c>
      <c r="E224" s="6">
        <f t="shared" ca="1" si="6"/>
        <v>3.8869632395357696</v>
      </c>
    </row>
    <row r="225" spans="1:5">
      <c r="A225" s="1">
        <v>12120</v>
      </c>
      <c r="B225" s="1">
        <f t="shared" si="7"/>
        <v>623</v>
      </c>
      <c r="C225" s="37" t="s">
        <v>260</v>
      </c>
      <c r="D225" s="2">
        <v>43070</v>
      </c>
      <c r="E225" s="6">
        <f t="shared" ca="1" si="6"/>
        <v>39.283585190389118</v>
      </c>
    </row>
    <row r="226" spans="1:5">
      <c r="A226" s="1">
        <v>10695</v>
      </c>
      <c r="B226" s="1">
        <f t="shared" si="7"/>
        <v>624</v>
      </c>
      <c r="C226" s="37" t="s">
        <v>261</v>
      </c>
      <c r="D226" s="2">
        <v>43480</v>
      </c>
      <c r="E226" s="6">
        <f t="shared" ca="1" si="6"/>
        <v>439.50697904630726</v>
      </c>
    </row>
    <row r="227" spans="1:5">
      <c r="A227" s="1">
        <v>11936</v>
      </c>
      <c r="B227" s="1">
        <f t="shared" si="7"/>
        <v>625</v>
      </c>
      <c r="C227" s="37" t="s">
        <v>262</v>
      </c>
      <c r="D227" s="2">
        <v>43454</v>
      </c>
      <c r="E227" s="6">
        <f t="shared" ca="1" si="6"/>
        <v>4.582087951075267</v>
      </c>
    </row>
    <row r="228" spans="1:5">
      <c r="A228" s="1">
        <v>10784</v>
      </c>
      <c r="B228" s="1">
        <f t="shared" si="7"/>
        <v>626</v>
      </c>
      <c r="C228" s="37" t="s">
        <v>263</v>
      </c>
      <c r="D228" s="2">
        <v>43416</v>
      </c>
      <c r="E228" s="6">
        <f t="shared" ca="1" si="6"/>
        <v>27.334690348617269</v>
      </c>
    </row>
    <row r="229" spans="1:5">
      <c r="A229" s="1">
        <v>11873</v>
      </c>
      <c r="B229" s="1">
        <f t="shared" si="7"/>
        <v>627</v>
      </c>
      <c r="C229" s="37" t="s">
        <v>264</v>
      </c>
      <c r="D229" s="2">
        <v>43240</v>
      </c>
      <c r="E229" s="6">
        <f t="shared" ca="1" si="6"/>
        <v>14.504498839053797</v>
      </c>
    </row>
    <row r="230" spans="1:5">
      <c r="A230" s="1">
        <v>11262</v>
      </c>
      <c r="B230" s="1">
        <f t="shared" si="7"/>
        <v>628</v>
      </c>
      <c r="C230" s="37" t="s">
        <v>265</v>
      </c>
      <c r="D230" s="2">
        <v>43182</v>
      </c>
      <c r="E230" s="6">
        <f t="shared" ca="1" si="6"/>
        <v>3.5229306868255374</v>
      </c>
    </row>
    <row r="231" spans="1:5">
      <c r="A231" s="1">
        <v>10988</v>
      </c>
      <c r="B231" s="1">
        <f t="shared" si="7"/>
        <v>629</v>
      </c>
      <c r="C231" s="37" t="s">
        <v>266</v>
      </c>
      <c r="D231" s="2">
        <v>42877</v>
      </c>
      <c r="E231" s="6">
        <f t="shared" ca="1" si="6"/>
        <v>20.464365819508465</v>
      </c>
    </row>
    <row r="232" spans="1:5">
      <c r="A232" s="1">
        <v>11492</v>
      </c>
      <c r="B232" s="1">
        <f t="shared" si="7"/>
        <v>630</v>
      </c>
      <c r="C232" s="37" t="s">
        <v>267</v>
      </c>
      <c r="D232" s="2">
        <v>43373</v>
      </c>
      <c r="E232" s="6">
        <f t="shared" ca="1" si="6"/>
        <v>6.7334712954693332</v>
      </c>
    </row>
    <row r="233" spans="1:5">
      <c r="A233" s="1">
        <v>10850</v>
      </c>
      <c r="B233" s="1">
        <f t="shared" si="7"/>
        <v>631</v>
      </c>
      <c r="C233" s="37" t="s">
        <v>268</v>
      </c>
      <c r="D233" s="2">
        <v>43288</v>
      </c>
      <c r="E233" s="6">
        <f t="shared" ca="1" si="6"/>
        <v>29.171623574990733</v>
      </c>
    </row>
    <row r="234" spans="1:5">
      <c r="A234" s="1">
        <v>12050</v>
      </c>
      <c r="B234" s="1">
        <f t="shared" si="7"/>
        <v>632</v>
      </c>
      <c r="C234" s="37" t="s">
        <v>269</v>
      </c>
      <c r="D234" s="2">
        <v>43201</v>
      </c>
      <c r="E234" s="6">
        <f t="shared" ca="1" si="6"/>
        <v>22.359386511730126</v>
      </c>
    </row>
    <row r="235" spans="1:5">
      <c r="A235" s="1">
        <v>11568</v>
      </c>
      <c r="B235" s="1">
        <f t="shared" si="7"/>
        <v>633</v>
      </c>
      <c r="C235" s="37" t="s">
        <v>270</v>
      </c>
      <c r="D235" s="2">
        <v>43199</v>
      </c>
      <c r="E235" s="6">
        <f t="shared" ca="1" si="6"/>
        <v>47.149239475650987</v>
      </c>
    </row>
    <row r="236" spans="1:5">
      <c r="A236" s="1">
        <v>10103</v>
      </c>
      <c r="B236" s="1">
        <f t="shared" si="7"/>
        <v>634</v>
      </c>
      <c r="C236" s="37" t="s">
        <v>271</v>
      </c>
      <c r="D236" s="2">
        <v>43129</v>
      </c>
      <c r="E236" s="6">
        <f t="shared" ca="1" si="6"/>
        <v>62.31409115001118</v>
      </c>
    </row>
    <row r="237" spans="1:5">
      <c r="A237" s="1">
        <v>10980</v>
      </c>
      <c r="B237" s="1">
        <f t="shared" si="7"/>
        <v>635</v>
      </c>
      <c r="C237" s="37" t="s">
        <v>272</v>
      </c>
      <c r="D237" s="2">
        <v>43038</v>
      </c>
      <c r="E237" s="6">
        <f t="shared" ca="1" si="6"/>
        <v>179.34223149489611</v>
      </c>
    </row>
    <row r="238" spans="1:5">
      <c r="A238" s="1">
        <v>10242</v>
      </c>
      <c r="B238" s="1">
        <f t="shared" si="7"/>
        <v>636</v>
      </c>
      <c r="C238" s="37" t="s">
        <v>273</v>
      </c>
      <c r="D238" s="2">
        <v>42901</v>
      </c>
      <c r="E238" s="6">
        <f t="shared" ca="1" si="6"/>
        <v>5.7056838358017465</v>
      </c>
    </row>
    <row r="239" spans="1:5">
      <c r="A239" s="1">
        <v>9822</v>
      </c>
      <c r="B239" s="1">
        <f t="shared" si="7"/>
        <v>637</v>
      </c>
      <c r="C239" s="37" t="s">
        <v>274</v>
      </c>
      <c r="D239" s="2">
        <v>43472</v>
      </c>
      <c r="E239" s="6">
        <f t="shared" ca="1" si="6"/>
        <v>82.030329735405473</v>
      </c>
    </row>
    <row r="240" spans="1:5">
      <c r="A240" s="1">
        <v>10485</v>
      </c>
      <c r="B240" s="1">
        <f t="shared" si="7"/>
        <v>638</v>
      </c>
      <c r="C240" s="37" t="s">
        <v>275</v>
      </c>
      <c r="D240" s="2">
        <v>43459</v>
      </c>
      <c r="E240" s="6">
        <f t="shared" ca="1" si="6"/>
        <v>19.031002774632825</v>
      </c>
    </row>
    <row r="241" spans="1:5">
      <c r="A241" s="1">
        <v>10514</v>
      </c>
      <c r="B241" s="1">
        <f t="shared" si="7"/>
        <v>639</v>
      </c>
      <c r="C241" s="37" t="s">
        <v>276</v>
      </c>
      <c r="D241" s="2">
        <v>43342</v>
      </c>
      <c r="E241" s="6">
        <f t="shared" ca="1" si="6"/>
        <v>16.669669657426155</v>
      </c>
    </row>
    <row r="242" spans="1:5">
      <c r="A242" s="1">
        <v>11071</v>
      </c>
      <c r="B242" s="1">
        <f t="shared" si="7"/>
        <v>640</v>
      </c>
      <c r="C242" s="37" t="s">
        <v>277</v>
      </c>
      <c r="D242" s="2">
        <v>43340</v>
      </c>
      <c r="E242" s="6">
        <f t="shared" ca="1" si="6"/>
        <v>11.246783492206228</v>
      </c>
    </row>
    <row r="243" spans="1:5">
      <c r="A243" s="1">
        <v>9659</v>
      </c>
      <c r="B243" s="1">
        <f t="shared" si="7"/>
        <v>641</v>
      </c>
      <c r="C243" s="37" t="s">
        <v>278</v>
      </c>
      <c r="D243" s="2">
        <v>43157</v>
      </c>
      <c r="E243" s="6">
        <f t="shared" ca="1" si="6"/>
        <v>233.7479790320067</v>
      </c>
    </row>
    <row r="244" spans="1:5">
      <c r="A244" s="1">
        <v>10089</v>
      </c>
      <c r="B244" s="1">
        <f t="shared" si="7"/>
        <v>642</v>
      </c>
      <c r="C244" s="37" t="s">
        <v>279</v>
      </c>
      <c r="D244" s="2">
        <v>43090</v>
      </c>
      <c r="E244" s="6">
        <f t="shared" ca="1" si="6"/>
        <v>132.57662956497117</v>
      </c>
    </row>
    <row r="245" spans="1:5">
      <c r="A245" s="1">
        <v>10463</v>
      </c>
      <c r="B245" s="1">
        <f t="shared" si="7"/>
        <v>643</v>
      </c>
      <c r="C245" s="37" t="s">
        <v>280</v>
      </c>
      <c r="D245" s="2">
        <v>43004</v>
      </c>
      <c r="E245" s="6">
        <f t="shared" ca="1" si="6"/>
        <v>5.7699724482447818</v>
      </c>
    </row>
    <row r="246" spans="1:5">
      <c r="A246" s="1">
        <v>9937</v>
      </c>
      <c r="B246" s="1">
        <f t="shared" si="7"/>
        <v>644</v>
      </c>
      <c r="C246" s="37" t="s">
        <v>281</v>
      </c>
      <c r="D246" s="2">
        <v>42919</v>
      </c>
      <c r="E246" s="6">
        <f t="shared" ca="1" si="6"/>
        <v>28.735562814974184</v>
      </c>
    </row>
    <row r="247" spans="1:5">
      <c r="A247" s="1">
        <v>11285</v>
      </c>
      <c r="B247" s="1">
        <f t="shared" si="7"/>
        <v>645</v>
      </c>
      <c r="C247" s="37" t="s">
        <v>282</v>
      </c>
      <c r="D247" s="2">
        <v>43291</v>
      </c>
      <c r="E247" s="6">
        <f t="shared" ca="1" si="6"/>
        <v>387.48241600270262</v>
      </c>
    </row>
    <row r="248" spans="1:5">
      <c r="A248" s="1">
        <v>12086</v>
      </c>
      <c r="B248" s="1">
        <f t="shared" si="7"/>
        <v>646</v>
      </c>
      <c r="C248" s="37" t="s">
        <v>283</v>
      </c>
      <c r="D248" s="2">
        <v>43053</v>
      </c>
      <c r="E248" s="6">
        <f t="shared" ca="1" si="6"/>
        <v>212.51434522780625</v>
      </c>
    </row>
    <row r="249" spans="1:5">
      <c r="A249" s="1">
        <v>9564</v>
      </c>
      <c r="B249" s="1">
        <f t="shared" si="7"/>
        <v>647</v>
      </c>
      <c r="C249" s="37" t="s">
        <v>284</v>
      </c>
      <c r="D249" s="2">
        <v>42928</v>
      </c>
      <c r="E249" s="6">
        <f t="shared" ca="1" si="6"/>
        <v>5.299535767729326</v>
      </c>
    </row>
    <row r="250" spans="1:5">
      <c r="A250" s="1">
        <v>11009</v>
      </c>
      <c r="B250" s="1">
        <f t="shared" si="7"/>
        <v>648</v>
      </c>
      <c r="C250" s="37" t="s">
        <v>285</v>
      </c>
      <c r="D250" s="2">
        <v>42911</v>
      </c>
      <c r="E250" s="6">
        <f t="shared" ca="1" si="6"/>
        <v>3.0296570468074866</v>
      </c>
    </row>
    <row r="251" spans="1:5">
      <c r="A251" s="1">
        <v>11314</v>
      </c>
      <c r="B251" s="1">
        <f t="shared" si="7"/>
        <v>649</v>
      </c>
      <c r="C251" s="37" t="s">
        <v>286</v>
      </c>
      <c r="D251" s="2">
        <v>43485</v>
      </c>
      <c r="E251" s="6">
        <f t="shared" ca="1" si="6"/>
        <v>8.3410882167444811</v>
      </c>
    </row>
    <row r="252" spans="1:5">
      <c r="A252" s="1">
        <v>11338</v>
      </c>
      <c r="B252" s="1">
        <f t="shared" si="7"/>
        <v>650</v>
      </c>
      <c r="C252" s="37" t="s">
        <v>287</v>
      </c>
      <c r="D252" s="2">
        <v>43467</v>
      </c>
      <c r="E252" s="6">
        <f t="shared" ca="1" si="6"/>
        <v>77.939336360160524</v>
      </c>
    </row>
    <row r="253" spans="1:5">
      <c r="A253" s="1">
        <v>11459</v>
      </c>
      <c r="B253" s="1">
        <f t="shared" si="7"/>
        <v>651</v>
      </c>
      <c r="C253" s="37" t="s">
        <v>288</v>
      </c>
      <c r="D253" s="2">
        <v>43414</v>
      </c>
      <c r="E253" s="6">
        <f t="shared" ca="1" si="6"/>
        <v>4.5535699772833889</v>
      </c>
    </row>
    <row r="254" spans="1:5">
      <c r="A254" s="1">
        <v>11208</v>
      </c>
      <c r="B254" s="1">
        <f t="shared" si="7"/>
        <v>652</v>
      </c>
      <c r="C254" s="37" t="s">
        <v>289</v>
      </c>
      <c r="D254" s="2">
        <v>43411</v>
      </c>
      <c r="E254" s="6">
        <f t="shared" ca="1" si="6"/>
        <v>3.0228775331617368</v>
      </c>
    </row>
    <row r="255" spans="1:5">
      <c r="A255" s="1">
        <v>11594</v>
      </c>
      <c r="B255" s="1">
        <f t="shared" si="7"/>
        <v>653</v>
      </c>
      <c r="C255" s="37" t="s">
        <v>290</v>
      </c>
      <c r="D255" s="2">
        <v>43379</v>
      </c>
      <c r="E255" s="6">
        <f t="shared" ca="1" si="6"/>
        <v>10.52714456249665</v>
      </c>
    </row>
    <row r="256" spans="1:5">
      <c r="A256" s="1">
        <v>11932</v>
      </c>
      <c r="B256" s="1">
        <f t="shared" si="7"/>
        <v>654</v>
      </c>
      <c r="C256" s="37" t="s">
        <v>291</v>
      </c>
      <c r="D256" s="2">
        <v>43310</v>
      </c>
      <c r="E256" s="6">
        <f t="shared" ca="1" si="6"/>
        <v>4.7324993176602144</v>
      </c>
    </row>
    <row r="257" spans="1:5">
      <c r="A257" s="1">
        <v>9778</v>
      </c>
      <c r="B257" s="1">
        <f t="shared" si="7"/>
        <v>655</v>
      </c>
      <c r="C257" s="37" t="s">
        <v>292</v>
      </c>
      <c r="D257" s="2">
        <v>43113</v>
      </c>
      <c r="E257" s="6">
        <f t="shared" ca="1" si="6"/>
        <v>106.72206639639859</v>
      </c>
    </row>
    <row r="258" spans="1:5">
      <c r="A258" s="1">
        <v>11955</v>
      </c>
      <c r="B258" s="1">
        <f t="shared" si="7"/>
        <v>656</v>
      </c>
      <c r="C258" s="37" t="s">
        <v>293</v>
      </c>
      <c r="D258" s="2">
        <v>43113</v>
      </c>
      <c r="E258" s="6">
        <f t="shared" ca="1" si="6"/>
        <v>155.11462581812833</v>
      </c>
    </row>
    <row r="259" spans="1:5">
      <c r="A259" s="1">
        <v>9761</v>
      </c>
      <c r="B259" s="1">
        <f t="shared" si="7"/>
        <v>657</v>
      </c>
      <c r="C259" s="37" t="s">
        <v>294</v>
      </c>
      <c r="D259" s="2">
        <v>43109</v>
      </c>
      <c r="E259" s="6">
        <f t="shared" ref="E259:E322" ca="1" si="8">_xlfn.GAMMA.INV(RAND(),$I$6,$I$7)*100+3</f>
        <v>76.932335849311329</v>
      </c>
    </row>
    <row r="260" spans="1:5">
      <c r="A260" s="1">
        <v>10542</v>
      </c>
      <c r="B260" s="1">
        <f t="shared" ref="B260:B323" si="9">B259+1</f>
        <v>658</v>
      </c>
      <c r="C260" s="37" t="s">
        <v>295</v>
      </c>
      <c r="D260" s="2">
        <v>42993</v>
      </c>
      <c r="E260" s="6">
        <f t="shared" ca="1" si="8"/>
        <v>3.5263215381696211</v>
      </c>
    </row>
    <row r="261" spans="1:5">
      <c r="A261" s="1">
        <v>11090</v>
      </c>
      <c r="B261" s="1">
        <f t="shared" si="9"/>
        <v>659</v>
      </c>
      <c r="C261" s="37" t="s">
        <v>296</v>
      </c>
      <c r="D261" s="2">
        <v>42932</v>
      </c>
      <c r="E261" s="6">
        <f t="shared" ca="1" si="8"/>
        <v>3.0822625226506077</v>
      </c>
    </row>
    <row r="262" spans="1:5">
      <c r="A262" s="1">
        <v>11764</v>
      </c>
      <c r="B262" s="1">
        <f t="shared" si="9"/>
        <v>660</v>
      </c>
      <c r="C262" s="37" t="s">
        <v>297</v>
      </c>
      <c r="D262" s="2">
        <v>42903</v>
      </c>
      <c r="E262" s="6">
        <f t="shared" ca="1" si="8"/>
        <v>10.550652747016878</v>
      </c>
    </row>
    <row r="263" spans="1:5">
      <c r="A263" s="1">
        <v>10661</v>
      </c>
      <c r="B263" s="1">
        <f t="shared" si="9"/>
        <v>661</v>
      </c>
      <c r="C263" s="37" t="s">
        <v>298</v>
      </c>
      <c r="D263" s="2">
        <v>43450</v>
      </c>
      <c r="E263" s="6">
        <f t="shared" ca="1" si="8"/>
        <v>106.73613178016312</v>
      </c>
    </row>
    <row r="264" spans="1:5">
      <c r="A264" s="1">
        <v>11940</v>
      </c>
      <c r="B264" s="1">
        <f t="shared" si="9"/>
        <v>662</v>
      </c>
      <c r="C264" s="37" t="s">
        <v>299</v>
      </c>
      <c r="D264" s="2">
        <v>43372</v>
      </c>
      <c r="E264" s="6">
        <f t="shared" ca="1" si="8"/>
        <v>71.044514768212281</v>
      </c>
    </row>
    <row r="265" spans="1:5">
      <c r="A265" s="1">
        <v>10041</v>
      </c>
      <c r="B265" s="1">
        <f t="shared" si="9"/>
        <v>663</v>
      </c>
      <c r="C265" s="37" t="s">
        <v>300</v>
      </c>
      <c r="D265" s="2">
        <v>43303</v>
      </c>
      <c r="E265" s="6">
        <f t="shared" ca="1" si="8"/>
        <v>70.093454177578849</v>
      </c>
    </row>
    <row r="266" spans="1:5">
      <c r="A266" s="1">
        <v>11737</v>
      </c>
      <c r="B266" s="1">
        <f t="shared" si="9"/>
        <v>664</v>
      </c>
      <c r="C266" s="37" t="s">
        <v>301</v>
      </c>
      <c r="D266" s="2">
        <v>43296</v>
      </c>
      <c r="E266" s="6">
        <f t="shared" ca="1" si="8"/>
        <v>18.825050477879433</v>
      </c>
    </row>
    <row r="267" spans="1:5">
      <c r="A267" s="1">
        <v>11937</v>
      </c>
      <c r="B267" s="1">
        <f t="shared" si="9"/>
        <v>665</v>
      </c>
      <c r="C267" s="37" t="s">
        <v>302</v>
      </c>
      <c r="D267" s="2">
        <v>43204</v>
      </c>
      <c r="E267" s="6">
        <f t="shared" ca="1" si="8"/>
        <v>43.335409953410554</v>
      </c>
    </row>
    <row r="268" spans="1:5">
      <c r="A268" s="1">
        <v>11446</v>
      </c>
      <c r="B268" s="1">
        <f t="shared" si="9"/>
        <v>666</v>
      </c>
      <c r="C268" s="37" t="s">
        <v>303</v>
      </c>
      <c r="D268" s="2">
        <v>42944</v>
      </c>
      <c r="E268" s="6">
        <f t="shared" ca="1" si="8"/>
        <v>243.67661982191873</v>
      </c>
    </row>
    <row r="269" spans="1:5">
      <c r="A269" s="1">
        <v>9977</v>
      </c>
      <c r="B269" s="1">
        <f t="shared" si="9"/>
        <v>667</v>
      </c>
      <c r="C269" s="37" t="s">
        <v>304</v>
      </c>
      <c r="D269" s="2">
        <v>42899</v>
      </c>
      <c r="E269" s="6">
        <f t="shared" ca="1" si="8"/>
        <v>33.607162959994831</v>
      </c>
    </row>
    <row r="270" spans="1:5">
      <c r="A270" s="1">
        <v>12010</v>
      </c>
      <c r="B270" s="1">
        <f t="shared" si="9"/>
        <v>668</v>
      </c>
      <c r="C270" s="37" t="s">
        <v>305</v>
      </c>
      <c r="D270" s="2">
        <v>43436</v>
      </c>
      <c r="E270" s="6">
        <f t="shared" ca="1" si="8"/>
        <v>143.2531948916986</v>
      </c>
    </row>
    <row r="271" spans="1:5">
      <c r="A271" s="1">
        <v>10964</v>
      </c>
      <c r="B271" s="1">
        <f t="shared" si="9"/>
        <v>669</v>
      </c>
      <c r="C271" s="37" t="s">
        <v>306</v>
      </c>
      <c r="D271" s="2">
        <v>43414</v>
      </c>
      <c r="E271" s="6">
        <f t="shared" ca="1" si="8"/>
        <v>3.0230692007814732</v>
      </c>
    </row>
    <row r="272" spans="1:5">
      <c r="A272" s="1">
        <v>9895</v>
      </c>
      <c r="B272" s="1">
        <f t="shared" si="9"/>
        <v>670</v>
      </c>
      <c r="C272" s="37" t="s">
        <v>307</v>
      </c>
      <c r="D272" s="2">
        <v>43405</v>
      </c>
      <c r="E272" s="6">
        <f t="shared" ca="1" si="8"/>
        <v>13.369957781344201</v>
      </c>
    </row>
    <row r="273" spans="1:5">
      <c r="A273" s="1">
        <v>10911</v>
      </c>
      <c r="B273" s="1">
        <f t="shared" si="9"/>
        <v>671</v>
      </c>
      <c r="C273" s="37" t="s">
        <v>308</v>
      </c>
      <c r="D273" s="2">
        <v>43318</v>
      </c>
      <c r="E273" s="6">
        <f t="shared" ca="1" si="8"/>
        <v>106.86758858323253</v>
      </c>
    </row>
    <row r="274" spans="1:5">
      <c r="A274" s="1">
        <v>10905</v>
      </c>
      <c r="B274" s="1">
        <f t="shared" si="9"/>
        <v>672</v>
      </c>
      <c r="C274" s="37" t="s">
        <v>309</v>
      </c>
      <c r="D274" s="2">
        <v>43183</v>
      </c>
      <c r="E274" s="6">
        <f t="shared" ca="1" si="8"/>
        <v>16.50720582623984</v>
      </c>
    </row>
    <row r="275" spans="1:5">
      <c r="A275" s="1">
        <v>10899</v>
      </c>
      <c r="B275" s="1">
        <f t="shared" si="9"/>
        <v>673</v>
      </c>
      <c r="C275" s="37" t="s">
        <v>310</v>
      </c>
      <c r="D275" s="2">
        <v>43130</v>
      </c>
      <c r="E275" s="6">
        <f t="shared" ca="1" si="8"/>
        <v>29.772832879903341</v>
      </c>
    </row>
    <row r="276" spans="1:5">
      <c r="A276" s="1">
        <v>9943</v>
      </c>
      <c r="B276" s="1">
        <f t="shared" si="9"/>
        <v>674</v>
      </c>
      <c r="C276" s="37" t="s">
        <v>311</v>
      </c>
      <c r="D276" s="2">
        <v>43110</v>
      </c>
      <c r="E276" s="6">
        <f t="shared" ca="1" si="8"/>
        <v>23.408905940309143</v>
      </c>
    </row>
    <row r="277" spans="1:5">
      <c r="A277" s="1">
        <v>11425</v>
      </c>
      <c r="B277" s="1">
        <f t="shared" si="9"/>
        <v>675</v>
      </c>
      <c r="C277" s="37" t="s">
        <v>312</v>
      </c>
      <c r="D277" s="2">
        <v>43456</v>
      </c>
      <c r="E277" s="6">
        <f t="shared" ca="1" si="8"/>
        <v>83.03165309898516</v>
      </c>
    </row>
    <row r="278" spans="1:5">
      <c r="A278" s="1">
        <v>11179</v>
      </c>
      <c r="B278" s="1">
        <f t="shared" si="9"/>
        <v>676</v>
      </c>
      <c r="C278" s="37" t="s">
        <v>313</v>
      </c>
      <c r="D278" s="2">
        <v>43454</v>
      </c>
      <c r="E278" s="6">
        <f t="shared" ca="1" si="8"/>
        <v>3.1597339485601466</v>
      </c>
    </row>
    <row r="279" spans="1:5">
      <c r="A279" s="1">
        <v>11878</v>
      </c>
      <c r="B279" s="1">
        <f t="shared" si="9"/>
        <v>677</v>
      </c>
      <c r="C279" s="37" t="s">
        <v>314</v>
      </c>
      <c r="D279" s="2">
        <v>43339</v>
      </c>
      <c r="E279" s="6">
        <f t="shared" ca="1" si="8"/>
        <v>7.9124783551149367</v>
      </c>
    </row>
    <row r="280" spans="1:5">
      <c r="A280" s="1">
        <v>11589</v>
      </c>
      <c r="B280" s="1">
        <f t="shared" si="9"/>
        <v>678</v>
      </c>
      <c r="C280" s="37" t="s">
        <v>315</v>
      </c>
      <c r="D280" s="2">
        <v>43063</v>
      </c>
      <c r="E280" s="6">
        <f t="shared" ca="1" si="8"/>
        <v>98.867146861927907</v>
      </c>
    </row>
    <row r="281" spans="1:5">
      <c r="A281" s="1">
        <v>10842</v>
      </c>
      <c r="B281" s="1">
        <f t="shared" si="9"/>
        <v>679</v>
      </c>
      <c r="C281" s="37" t="s">
        <v>316</v>
      </c>
      <c r="D281" s="2">
        <v>42997</v>
      </c>
      <c r="E281" s="6">
        <f t="shared" ca="1" si="8"/>
        <v>5.28123081154353</v>
      </c>
    </row>
    <row r="282" spans="1:5">
      <c r="A282" s="1">
        <v>10893</v>
      </c>
      <c r="B282" s="1">
        <f t="shared" si="9"/>
        <v>680</v>
      </c>
      <c r="C282" s="37" t="s">
        <v>317</v>
      </c>
      <c r="D282" s="2">
        <v>42902</v>
      </c>
      <c r="E282" s="6">
        <f t="shared" ca="1" si="8"/>
        <v>97.315718817589982</v>
      </c>
    </row>
    <row r="283" spans="1:5">
      <c r="A283" s="1">
        <v>11969</v>
      </c>
      <c r="B283" s="1">
        <f t="shared" si="9"/>
        <v>681</v>
      </c>
      <c r="C283" s="37" t="s">
        <v>318</v>
      </c>
      <c r="D283" s="2">
        <v>42899</v>
      </c>
      <c r="E283" s="6">
        <f t="shared" ca="1" si="8"/>
        <v>69.598962158569492</v>
      </c>
    </row>
    <row r="284" spans="1:5">
      <c r="A284" s="1">
        <v>11728</v>
      </c>
      <c r="B284" s="1">
        <f t="shared" si="9"/>
        <v>682</v>
      </c>
      <c r="C284" s="37" t="s">
        <v>319</v>
      </c>
      <c r="D284" s="2">
        <v>42880</v>
      </c>
      <c r="E284" s="6">
        <f t="shared" ca="1" si="8"/>
        <v>3.7447721214545968</v>
      </c>
    </row>
    <row r="285" spans="1:5">
      <c r="A285" s="1">
        <v>9875</v>
      </c>
      <c r="B285" s="1">
        <f t="shared" si="9"/>
        <v>683</v>
      </c>
      <c r="C285" s="37" t="s">
        <v>320</v>
      </c>
      <c r="D285" s="2">
        <v>43432</v>
      </c>
      <c r="E285" s="6">
        <f t="shared" ca="1" si="8"/>
        <v>26.175644041057652</v>
      </c>
    </row>
    <row r="286" spans="1:5">
      <c r="A286" s="1">
        <v>10576</v>
      </c>
      <c r="B286" s="1">
        <f t="shared" si="9"/>
        <v>684</v>
      </c>
      <c r="C286" s="37" t="s">
        <v>321</v>
      </c>
      <c r="D286" s="2">
        <v>43393</v>
      </c>
      <c r="E286" s="6">
        <f t="shared" ca="1" si="8"/>
        <v>31.695004652089416</v>
      </c>
    </row>
    <row r="287" spans="1:5">
      <c r="A287" s="1">
        <v>11986</v>
      </c>
      <c r="B287" s="1">
        <f t="shared" si="9"/>
        <v>685</v>
      </c>
      <c r="C287" s="37" t="s">
        <v>322</v>
      </c>
      <c r="D287" s="2">
        <v>43329</v>
      </c>
      <c r="E287" s="6">
        <f t="shared" ca="1" si="8"/>
        <v>232.26339320978079</v>
      </c>
    </row>
    <row r="288" spans="1:5">
      <c r="A288" s="1">
        <v>10076</v>
      </c>
      <c r="B288" s="1">
        <f t="shared" si="9"/>
        <v>686</v>
      </c>
      <c r="C288" s="37" t="s">
        <v>323</v>
      </c>
      <c r="D288" s="2">
        <v>43305</v>
      </c>
      <c r="E288" s="6">
        <f t="shared" ca="1" si="8"/>
        <v>150.19099475051397</v>
      </c>
    </row>
    <row r="289" spans="1:5">
      <c r="A289" s="1">
        <v>10799</v>
      </c>
      <c r="B289" s="1">
        <f t="shared" si="9"/>
        <v>687</v>
      </c>
      <c r="C289" s="37" t="s">
        <v>324</v>
      </c>
      <c r="D289" s="2">
        <v>43283</v>
      </c>
      <c r="E289" s="6">
        <f t="shared" ca="1" si="8"/>
        <v>103.61281584209212</v>
      </c>
    </row>
    <row r="290" spans="1:5">
      <c r="A290" s="1">
        <v>11060</v>
      </c>
      <c r="B290" s="1">
        <f t="shared" si="9"/>
        <v>688</v>
      </c>
      <c r="C290" s="37" t="s">
        <v>325</v>
      </c>
      <c r="D290" s="2">
        <v>43280</v>
      </c>
      <c r="E290" s="6">
        <f t="shared" ca="1" si="8"/>
        <v>7.1429181636928751</v>
      </c>
    </row>
    <row r="291" spans="1:5">
      <c r="A291" s="1">
        <v>9759</v>
      </c>
      <c r="B291" s="1">
        <f t="shared" si="9"/>
        <v>689</v>
      </c>
      <c r="C291" s="37" t="s">
        <v>326</v>
      </c>
      <c r="D291" s="2">
        <v>43248</v>
      </c>
      <c r="E291" s="6">
        <f t="shared" ca="1" si="8"/>
        <v>18.843080367709156</v>
      </c>
    </row>
    <row r="292" spans="1:5">
      <c r="A292" s="1">
        <v>10166</v>
      </c>
      <c r="B292" s="1">
        <f t="shared" si="9"/>
        <v>690</v>
      </c>
      <c r="C292" s="37" t="s">
        <v>327</v>
      </c>
      <c r="D292" s="2">
        <v>43036</v>
      </c>
      <c r="E292" s="6">
        <f t="shared" ca="1" si="8"/>
        <v>142.21449903776127</v>
      </c>
    </row>
    <row r="293" spans="1:5">
      <c r="A293" s="1">
        <v>10268</v>
      </c>
      <c r="B293" s="1">
        <f t="shared" si="9"/>
        <v>691</v>
      </c>
      <c r="C293" s="37" t="s">
        <v>328</v>
      </c>
      <c r="D293" s="2">
        <v>42991</v>
      </c>
      <c r="E293" s="6">
        <f t="shared" ca="1" si="8"/>
        <v>20.278422122299379</v>
      </c>
    </row>
    <row r="294" spans="1:5">
      <c r="A294" s="1">
        <v>11602</v>
      </c>
      <c r="B294" s="1">
        <f t="shared" si="9"/>
        <v>692</v>
      </c>
      <c r="C294" s="37" t="s">
        <v>329</v>
      </c>
      <c r="D294" s="2">
        <v>42916</v>
      </c>
      <c r="E294" s="6">
        <f t="shared" ca="1" si="8"/>
        <v>29.894412772331407</v>
      </c>
    </row>
    <row r="295" spans="1:5">
      <c r="A295" s="1">
        <v>11358</v>
      </c>
      <c r="B295" s="1">
        <f t="shared" si="9"/>
        <v>693</v>
      </c>
      <c r="C295" s="37" t="s">
        <v>330</v>
      </c>
      <c r="D295" s="2">
        <v>43455</v>
      </c>
      <c r="E295" s="6">
        <f t="shared" ca="1" si="8"/>
        <v>5.2915527003244058</v>
      </c>
    </row>
    <row r="296" spans="1:5">
      <c r="A296" s="1">
        <v>11154</v>
      </c>
      <c r="B296" s="1">
        <f t="shared" si="9"/>
        <v>694</v>
      </c>
      <c r="C296" s="37" t="s">
        <v>331</v>
      </c>
      <c r="D296" s="2">
        <v>43365</v>
      </c>
      <c r="E296" s="6">
        <f t="shared" ca="1" si="8"/>
        <v>11.312278529060906</v>
      </c>
    </row>
    <row r="297" spans="1:5">
      <c r="A297" s="1">
        <v>11978</v>
      </c>
      <c r="B297" s="1">
        <f t="shared" si="9"/>
        <v>695</v>
      </c>
      <c r="C297" s="37" t="s">
        <v>332</v>
      </c>
      <c r="D297" s="2">
        <v>43297</v>
      </c>
      <c r="E297" s="6">
        <f t="shared" ca="1" si="8"/>
        <v>13.67714209712166</v>
      </c>
    </row>
    <row r="298" spans="1:5">
      <c r="A298" s="1">
        <v>11181</v>
      </c>
      <c r="B298" s="1">
        <f t="shared" si="9"/>
        <v>696</v>
      </c>
      <c r="C298" s="37" t="s">
        <v>333</v>
      </c>
      <c r="D298" s="2">
        <v>43218</v>
      </c>
      <c r="E298" s="6">
        <f t="shared" ca="1" si="8"/>
        <v>3.0247880896191344</v>
      </c>
    </row>
    <row r="299" spans="1:5">
      <c r="A299" s="1">
        <v>9683</v>
      </c>
      <c r="B299" s="1">
        <f t="shared" si="9"/>
        <v>697</v>
      </c>
      <c r="C299" s="37" t="s">
        <v>334</v>
      </c>
      <c r="D299" s="2">
        <v>43214</v>
      </c>
      <c r="E299" s="6">
        <f t="shared" ca="1" si="8"/>
        <v>4.0633286000814106</v>
      </c>
    </row>
    <row r="300" spans="1:5">
      <c r="A300" s="1">
        <v>10148</v>
      </c>
      <c r="B300" s="1">
        <f t="shared" si="9"/>
        <v>698</v>
      </c>
      <c r="C300" s="37" t="s">
        <v>335</v>
      </c>
      <c r="D300" s="2">
        <v>43197</v>
      </c>
      <c r="E300" s="6">
        <f t="shared" ca="1" si="8"/>
        <v>7.3958459243273467</v>
      </c>
    </row>
    <row r="301" spans="1:5">
      <c r="A301" s="1">
        <v>9727</v>
      </c>
      <c r="B301" s="1">
        <f t="shared" si="9"/>
        <v>699</v>
      </c>
      <c r="C301" s="37" t="s">
        <v>336</v>
      </c>
      <c r="D301" s="2">
        <v>43120</v>
      </c>
      <c r="E301" s="6">
        <f t="shared" ca="1" si="8"/>
        <v>8.1041325181048336</v>
      </c>
    </row>
    <row r="302" spans="1:5">
      <c r="A302" s="1">
        <v>10719</v>
      </c>
      <c r="B302" s="1">
        <f t="shared" si="9"/>
        <v>700</v>
      </c>
      <c r="C302" s="37" t="s">
        <v>337</v>
      </c>
      <c r="D302" s="2">
        <v>43103</v>
      </c>
      <c r="E302" s="6">
        <f t="shared" ca="1" si="8"/>
        <v>22.98815995683746</v>
      </c>
    </row>
    <row r="303" spans="1:5">
      <c r="A303" s="1">
        <v>9760</v>
      </c>
      <c r="B303" s="1">
        <f t="shared" si="9"/>
        <v>701</v>
      </c>
      <c r="C303" s="37" t="s">
        <v>338</v>
      </c>
      <c r="D303" s="2">
        <v>43101</v>
      </c>
      <c r="E303" s="6">
        <f t="shared" ca="1" si="8"/>
        <v>42.725726063859291</v>
      </c>
    </row>
    <row r="304" spans="1:5">
      <c r="A304" s="1">
        <v>10165</v>
      </c>
      <c r="B304" s="1">
        <f t="shared" si="9"/>
        <v>702</v>
      </c>
      <c r="C304" s="37" t="s">
        <v>339</v>
      </c>
      <c r="D304" s="2">
        <v>43077</v>
      </c>
      <c r="E304" s="6">
        <f t="shared" ca="1" si="8"/>
        <v>44.814626727944002</v>
      </c>
    </row>
    <row r="305" spans="1:5">
      <c r="A305" s="1">
        <v>10250</v>
      </c>
      <c r="B305" s="1">
        <f t="shared" si="9"/>
        <v>703</v>
      </c>
      <c r="C305" s="37" t="s">
        <v>340</v>
      </c>
      <c r="D305" s="2">
        <v>42997</v>
      </c>
      <c r="E305" s="6">
        <f t="shared" ca="1" si="8"/>
        <v>3.5493155336733597</v>
      </c>
    </row>
    <row r="306" spans="1:5">
      <c r="A306" s="1">
        <v>9773</v>
      </c>
      <c r="B306" s="1">
        <f t="shared" si="9"/>
        <v>704</v>
      </c>
      <c r="C306" s="37" t="s">
        <v>341</v>
      </c>
      <c r="D306" s="2">
        <v>42976</v>
      </c>
      <c r="E306" s="6">
        <f t="shared" ca="1" si="8"/>
        <v>22.356059887552611</v>
      </c>
    </row>
    <row r="307" spans="1:5">
      <c r="A307" s="1">
        <v>9651</v>
      </c>
      <c r="B307" s="1">
        <f t="shared" si="9"/>
        <v>705</v>
      </c>
      <c r="C307" s="37" t="s">
        <v>342</v>
      </c>
      <c r="D307" s="2">
        <v>43477</v>
      </c>
      <c r="E307" s="6">
        <f t="shared" ca="1" si="8"/>
        <v>7.9690792414699141</v>
      </c>
    </row>
    <row r="308" spans="1:5">
      <c r="A308" s="1">
        <v>10172</v>
      </c>
      <c r="B308" s="1">
        <f t="shared" si="9"/>
        <v>706</v>
      </c>
      <c r="C308" s="37" t="s">
        <v>343</v>
      </c>
      <c r="D308" s="2">
        <v>43447</v>
      </c>
      <c r="E308" s="6">
        <f t="shared" ca="1" si="8"/>
        <v>19.038024742187087</v>
      </c>
    </row>
    <row r="309" spans="1:5">
      <c r="A309" s="1">
        <v>9903</v>
      </c>
      <c r="B309" s="1">
        <f t="shared" si="9"/>
        <v>707</v>
      </c>
      <c r="C309" s="37" t="s">
        <v>344</v>
      </c>
      <c r="D309" s="2">
        <v>43377</v>
      </c>
      <c r="E309" s="6">
        <f t="shared" ca="1" si="8"/>
        <v>7.2888672011717546</v>
      </c>
    </row>
    <row r="310" spans="1:5">
      <c r="A310" s="1">
        <v>12030</v>
      </c>
      <c r="B310" s="1">
        <f t="shared" si="9"/>
        <v>708</v>
      </c>
      <c r="C310" s="37" t="s">
        <v>345</v>
      </c>
      <c r="D310" s="2">
        <v>43371</v>
      </c>
      <c r="E310" s="6">
        <f t="shared" ca="1" si="8"/>
        <v>156.34915841760352</v>
      </c>
    </row>
    <row r="311" spans="1:5">
      <c r="A311" s="1">
        <v>10345</v>
      </c>
      <c r="B311" s="1">
        <f t="shared" si="9"/>
        <v>709</v>
      </c>
      <c r="C311" s="37" t="s">
        <v>346</v>
      </c>
      <c r="D311" s="2">
        <v>43356</v>
      </c>
      <c r="E311" s="6">
        <f t="shared" ca="1" si="8"/>
        <v>5.224051294533119</v>
      </c>
    </row>
    <row r="312" spans="1:5">
      <c r="A312" s="1">
        <v>10725</v>
      </c>
      <c r="B312" s="1">
        <f t="shared" si="9"/>
        <v>710</v>
      </c>
      <c r="C312" s="37" t="s">
        <v>347</v>
      </c>
      <c r="D312" s="2">
        <v>43333</v>
      </c>
      <c r="E312" s="6">
        <f t="shared" ca="1" si="8"/>
        <v>77.562608411572782</v>
      </c>
    </row>
    <row r="313" spans="1:5">
      <c r="A313" s="1">
        <v>9606</v>
      </c>
      <c r="B313" s="1">
        <f t="shared" si="9"/>
        <v>711</v>
      </c>
      <c r="C313" s="37" t="s">
        <v>348</v>
      </c>
      <c r="D313" s="2">
        <v>43307</v>
      </c>
      <c r="E313" s="6">
        <f t="shared" ca="1" si="8"/>
        <v>96.025863625121403</v>
      </c>
    </row>
    <row r="314" spans="1:5">
      <c r="A314" s="1">
        <v>11705</v>
      </c>
      <c r="B314" s="1">
        <f t="shared" si="9"/>
        <v>712</v>
      </c>
      <c r="C314" s="37" t="s">
        <v>349</v>
      </c>
      <c r="D314" s="2">
        <v>43298</v>
      </c>
      <c r="E314" s="6">
        <f t="shared" ca="1" si="8"/>
        <v>23.878570954646253</v>
      </c>
    </row>
    <row r="315" spans="1:5">
      <c r="A315" s="1">
        <v>11355</v>
      </c>
      <c r="B315" s="1">
        <f t="shared" si="9"/>
        <v>713</v>
      </c>
      <c r="C315" s="37" t="s">
        <v>350</v>
      </c>
      <c r="D315" s="2">
        <v>43254</v>
      </c>
      <c r="E315" s="6">
        <f t="shared" ca="1" si="8"/>
        <v>82.895161868775574</v>
      </c>
    </row>
    <row r="316" spans="1:5">
      <c r="A316" s="1">
        <v>10341</v>
      </c>
      <c r="B316" s="1">
        <f t="shared" si="9"/>
        <v>714</v>
      </c>
      <c r="C316" s="37" t="s">
        <v>351</v>
      </c>
      <c r="D316" s="2">
        <v>43247</v>
      </c>
      <c r="E316" s="6">
        <f t="shared" ca="1" si="8"/>
        <v>17.117619405082134</v>
      </c>
    </row>
    <row r="317" spans="1:5">
      <c r="A317" s="1">
        <v>11182</v>
      </c>
      <c r="B317" s="1">
        <f t="shared" si="9"/>
        <v>715</v>
      </c>
      <c r="C317" s="37" t="s">
        <v>352</v>
      </c>
      <c r="D317" s="2">
        <v>43063</v>
      </c>
      <c r="E317" s="6">
        <f t="shared" ca="1" si="8"/>
        <v>73.48293675662859</v>
      </c>
    </row>
    <row r="318" spans="1:5">
      <c r="A318" s="1">
        <v>10761</v>
      </c>
      <c r="B318" s="1">
        <f t="shared" si="9"/>
        <v>716</v>
      </c>
      <c r="C318" s="37" t="s">
        <v>353</v>
      </c>
      <c r="D318" s="2">
        <v>42983</v>
      </c>
      <c r="E318" s="6">
        <f t="shared" ca="1" si="8"/>
        <v>14.261070346966855</v>
      </c>
    </row>
    <row r="319" spans="1:5">
      <c r="A319" s="1">
        <v>9638</v>
      </c>
      <c r="B319" s="1">
        <f t="shared" si="9"/>
        <v>717</v>
      </c>
      <c r="C319" s="37" t="s">
        <v>354</v>
      </c>
      <c r="D319" s="2">
        <v>42921</v>
      </c>
      <c r="E319" s="6">
        <f t="shared" ca="1" si="8"/>
        <v>53.187633199235989</v>
      </c>
    </row>
    <row r="320" spans="1:5">
      <c r="A320" s="1">
        <v>9823</v>
      </c>
      <c r="B320" s="1">
        <f t="shared" si="9"/>
        <v>718</v>
      </c>
      <c r="C320" s="37" t="s">
        <v>355</v>
      </c>
      <c r="D320" s="2">
        <v>42880</v>
      </c>
      <c r="E320" s="6">
        <f t="shared" ca="1" si="8"/>
        <v>131.61043102223994</v>
      </c>
    </row>
    <row r="321" spans="1:5">
      <c r="A321" s="1">
        <v>11404</v>
      </c>
      <c r="B321" s="1">
        <f t="shared" si="9"/>
        <v>719</v>
      </c>
      <c r="C321" s="37" t="s">
        <v>356</v>
      </c>
      <c r="D321" s="2">
        <v>43342</v>
      </c>
      <c r="E321" s="6">
        <f t="shared" ca="1" si="8"/>
        <v>30.04357157399971</v>
      </c>
    </row>
    <row r="322" spans="1:5">
      <c r="A322" s="1">
        <v>10226</v>
      </c>
      <c r="B322" s="1">
        <f t="shared" si="9"/>
        <v>720</v>
      </c>
      <c r="C322" s="37" t="s">
        <v>357</v>
      </c>
      <c r="D322" s="2">
        <v>43192</v>
      </c>
      <c r="E322" s="6">
        <f t="shared" ca="1" si="8"/>
        <v>16.084351014833562</v>
      </c>
    </row>
    <row r="323" spans="1:5">
      <c r="A323" s="1">
        <v>9732</v>
      </c>
      <c r="B323" s="1">
        <f t="shared" si="9"/>
        <v>721</v>
      </c>
      <c r="C323" s="37" t="s">
        <v>358</v>
      </c>
      <c r="D323" s="2">
        <v>43076</v>
      </c>
      <c r="E323" s="6">
        <f t="shared" ref="E323:E386" ca="1" si="10">_xlfn.GAMMA.INV(RAND(),$I$6,$I$7)*100+3</f>
        <v>15.349700090938351</v>
      </c>
    </row>
    <row r="324" spans="1:5">
      <c r="A324" s="1">
        <v>11922</v>
      </c>
      <c r="B324" s="1">
        <f t="shared" ref="B324:B387" si="11">B323+1</f>
        <v>722</v>
      </c>
      <c r="C324" s="37" t="s">
        <v>359</v>
      </c>
      <c r="D324" s="2">
        <v>43045</v>
      </c>
      <c r="E324" s="6">
        <f t="shared" ca="1" si="10"/>
        <v>104.51942484037848</v>
      </c>
    </row>
    <row r="325" spans="1:5">
      <c r="A325" s="1">
        <v>11232</v>
      </c>
      <c r="B325" s="1">
        <f t="shared" si="11"/>
        <v>723</v>
      </c>
      <c r="C325" s="37" t="s">
        <v>360</v>
      </c>
      <c r="D325" s="2">
        <v>42973</v>
      </c>
      <c r="E325" s="6">
        <f t="shared" ca="1" si="10"/>
        <v>12.58446042093831</v>
      </c>
    </row>
    <row r="326" spans="1:5">
      <c r="A326" s="1">
        <v>9831</v>
      </c>
      <c r="B326" s="1">
        <f t="shared" si="11"/>
        <v>724</v>
      </c>
      <c r="C326" s="37" t="s">
        <v>361</v>
      </c>
      <c r="D326" s="2">
        <v>42970</v>
      </c>
      <c r="E326" s="6">
        <f t="shared" ca="1" si="10"/>
        <v>13.528385795093792</v>
      </c>
    </row>
    <row r="327" spans="1:5">
      <c r="A327" s="1">
        <v>9864</v>
      </c>
      <c r="B327" s="1">
        <f t="shared" si="11"/>
        <v>725</v>
      </c>
      <c r="C327" s="37" t="s">
        <v>362</v>
      </c>
      <c r="D327" s="2">
        <v>42908</v>
      </c>
      <c r="E327" s="6">
        <f t="shared" ca="1" si="10"/>
        <v>64.25144081166772</v>
      </c>
    </row>
    <row r="328" spans="1:5">
      <c r="A328" s="1">
        <v>9768</v>
      </c>
      <c r="B328" s="1">
        <f t="shared" si="11"/>
        <v>726</v>
      </c>
      <c r="C328" s="37" t="s">
        <v>363</v>
      </c>
      <c r="D328" s="2">
        <v>43428</v>
      </c>
      <c r="E328" s="6">
        <f t="shared" ca="1" si="10"/>
        <v>3.1493944797353621</v>
      </c>
    </row>
    <row r="329" spans="1:5">
      <c r="A329" s="1">
        <v>11272</v>
      </c>
      <c r="B329" s="1">
        <f t="shared" si="11"/>
        <v>727</v>
      </c>
      <c r="C329" s="37" t="s">
        <v>364</v>
      </c>
      <c r="D329" s="2">
        <v>43428</v>
      </c>
      <c r="E329" s="6">
        <f t="shared" ca="1" si="10"/>
        <v>31.235897356969879</v>
      </c>
    </row>
    <row r="330" spans="1:5">
      <c r="A330" s="1">
        <v>9599</v>
      </c>
      <c r="B330" s="1">
        <f t="shared" si="11"/>
        <v>728</v>
      </c>
      <c r="C330" s="37" t="s">
        <v>365</v>
      </c>
      <c r="D330" s="2">
        <v>43368</v>
      </c>
      <c r="E330" s="6">
        <f t="shared" ca="1" si="10"/>
        <v>11.91742546519079</v>
      </c>
    </row>
    <row r="331" spans="1:5">
      <c r="A331" s="1">
        <v>11904</v>
      </c>
      <c r="B331" s="1">
        <f t="shared" si="11"/>
        <v>729</v>
      </c>
      <c r="C331" s="37" t="s">
        <v>366</v>
      </c>
      <c r="D331" s="2">
        <v>43305</v>
      </c>
      <c r="E331" s="6">
        <f t="shared" ca="1" si="10"/>
        <v>6.5533486808982868</v>
      </c>
    </row>
    <row r="332" spans="1:5">
      <c r="A332" s="1">
        <v>10560</v>
      </c>
      <c r="B332" s="1">
        <f t="shared" si="11"/>
        <v>730</v>
      </c>
      <c r="C332" s="37" t="s">
        <v>367</v>
      </c>
      <c r="D332" s="2">
        <v>43068</v>
      </c>
      <c r="E332" s="6">
        <f t="shared" ca="1" si="10"/>
        <v>21.364023453141208</v>
      </c>
    </row>
    <row r="333" spans="1:5">
      <c r="A333" s="1">
        <v>10473</v>
      </c>
      <c r="B333" s="1">
        <f t="shared" si="11"/>
        <v>731</v>
      </c>
      <c r="C333" s="37" t="s">
        <v>368</v>
      </c>
      <c r="D333" s="2">
        <v>43043</v>
      </c>
      <c r="E333" s="6">
        <f t="shared" ca="1" si="10"/>
        <v>70.219759604294183</v>
      </c>
    </row>
    <row r="334" spans="1:5">
      <c r="A334" s="1">
        <v>10959</v>
      </c>
      <c r="B334" s="1">
        <f t="shared" si="11"/>
        <v>732</v>
      </c>
      <c r="C334" s="37" t="s">
        <v>369</v>
      </c>
      <c r="D334" s="2">
        <v>42885</v>
      </c>
      <c r="E334" s="6">
        <f t="shared" ca="1" si="10"/>
        <v>4.6040702102406277</v>
      </c>
    </row>
    <row r="335" spans="1:5">
      <c r="A335" s="1">
        <v>11114</v>
      </c>
      <c r="B335" s="1">
        <f t="shared" si="11"/>
        <v>733</v>
      </c>
      <c r="C335" s="37" t="s">
        <v>370</v>
      </c>
      <c r="D335" s="2">
        <v>42875</v>
      </c>
      <c r="E335" s="6">
        <f t="shared" ca="1" si="10"/>
        <v>14.979707903307926</v>
      </c>
    </row>
    <row r="336" spans="1:5">
      <c r="A336" s="1">
        <v>10151</v>
      </c>
      <c r="B336" s="1">
        <f t="shared" si="11"/>
        <v>734</v>
      </c>
      <c r="C336" s="37" t="s">
        <v>371</v>
      </c>
      <c r="D336" s="2">
        <v>43291</v>
      </c>
      <c r="E336" s="6">
        <f t="shared" ca="1" si="10"/>
        <v>53.491948994834644</v>
      </c>
    </row>
    <row r="337" spans="1:5">
      <c r="A337" s="1">
        <v>12108</v>
      </c>
      <c r="B337" s="1">
        <f t="shared" si="11"/>
        <v>735</v>
      </c>
      <c r="C337" s="37" t="s">
        <v>372</v>
      </c>
      <c r="D337" s="2">
        <v>43253</v>
      </c>
      <c r="E337" s="6">
        <f t="shared" ca="1" si="10"/>
        <v>13.554243776047722</v>
      </c>
    </row>
    <row r="338" spans="1:5">
      <c r="A338" s="1">
        <v>10352</v>
      </c>
      <c r="B338" s="1">
        <f t="shared" si="11"/>
        <v>736</v>
      </c>
      <c r="C338" s="37" t="s">
        <v>373</v>
      </c>
      <c r="D338" s="2">
        <v>43234</v>
      </c>
      <c r="E338" s="6">
        <f t="shared" ca="1" si="10"/>
        <v>36.46961671588182</v>
      </c>
    </row>
    <row r="339" spans="1:5">
      <c r="A339" s="1">
        <v>12161</v>
      </c>
      <c r="B339" s="1">
        <f t="shared" si="11"/>
        <v>737</v>
      </c>
      <c r="C339" s="37" t="s">
        <v>374</v>
      </c>
      <c r="D339" s="2">
        <v>43165</v>
      </c>
      <c r="E339" s="6">
        <f t="shared" ca="1" si="10"/>
        <v>7.6485506358735877</v>
      </c>
    </row>
    <row r="340" spans="1:5">
      <c r="A340" s="1">
        <v>11835</v>
      </c>
      <c r="B340" s="1">
        <f t="shared" si="11"/>
        <v>738</v>
      </c>
      <c r="C340" s="37" t="s">
        <v>375</v>
      </c>
      <c r="D340" s="2">
        <v>43143</v>
      </c>
      <c r="E340" s="6">
        <f t="shared" ca="1" si="10"/>
        <v>88.427248523732118</v>
      </c>
    </row>
    <row r="341" spans="1:5">
      <c r="A341" s="1">
        <v>11856</v>
      </c>
      <c r="B341" s="1">
        <f t="shared" si="11"/>
        <v>739</v>
      </c>
      <c r="C341" s="37" t="s">
        <v>376</v>
      </c>
      <c r="D341" s="2">
        <v>43084</v>
      </c>
      <c r="E341" s="6">
        <f t="shared" ca="1" si="10"/>
        <v>38.83362203350574</v>
      </c>
    </row>
    <row r="342" spans="1:5">
      <c r="A342" s="1">
        <v>11377</v>
      </c>
      <c r="B342" s="1">
        <f t="shared" si="11"/>
        <v>740</v>
      </c>
      <c r="C342" s="37" t="s">
        <v>377</v>
      </c>
      <c r="D342" s="2">
        <v>43073</v>
      </c>
      <c r="E342" s="6">
        <f t="shared" ca="1" si="10"/>
        <v>186.03354061901987</v>
      </c>
    </row>
    <row r="343" spans="1:5">
      <c r="A343" s="1">
        <v>10287</v>
      </c>
      <c r="B343" s="1">
        <f t="shared" si="11"/>
        <v>741</v>
      </c>
      <c r="C343" s="37" t="s">
        <v>378</v>
      </c>
      <c r="D343" s="2">
        <v>43045</v>
      </c>
      <c r="E343" s="6">
        <f t="shared" ca="1" si="10"/>
        <v>46.643949330500377</v>
      </c>
    </row>
    <row r="344" spans="1:5">
      <c r="A344" s="1">
        <v>9964</v>
      </c>
      <c r="B344" s="1">
        <f t="shared" si="11"/>
        <v>742</v>
      </c>
      <c r="C344" s="37" t="s">
        <v>379</v>
      </c>
      <c r="D344" s="2">
        <v>43016</v>
      </c>
      <c r="E344" s="6">
        <f t="shared" ca="1" si="10"/>
        <v>12.841605297341745</v>
      </c>
    </row>
    <row r="345" spans="1:5">
      <c r="A345" s="1">
        <v>11956</v>
      </c>
      <c r="B345" s="1">
        <f t="shared" si="11"/>
        <v>743</v>
      </c>
      <c r="C345" s="37" t="s">
        <v>380</v>
      </c>
      <c r="D345" s="2">
        <v>42949</v>
      </c>
      <c r="E345" s="6">
        <f t="shared" ca="1" si="10"/>
        <v>22.979168747119967</v>
      </c>
    </row>
    <row r="346" spans="1:5">
      <c r="A346" s="1">
        <v>10872</v>
      </c>
      <c r="B346" s="1">
        <f t="shared" si="11"/>
        <v>744</v>
      </c>
      <c r="C346" s="37" t="s">
        <v>207</v>
      </c>
      <c r="D346" s="2">
        <v>42934</v>
      </c>
      <c r="E346" s="6">
        <f t="shared" ca="1" si="10"/>
        <v>23.028376288070053</v>
      </c>
    </row>
    <row r="347" spans="1:5">
      <c r="A347" s="1">
        <v>10253</v>
      </c>
      <c r="B347" s="1">
        <f t="shared" si="11"/>
        <v>745</v>
      </c>
      <c r="C347" s="37" t="s">
        <v>381</v>
      </c>
      <c r="D347" s="2">
        <v>43281</v>
      </c>
      <c r="E347" s="6">
        <f t="shared" ca="1" si="10"/>
        <v>3.1214301105279341</v>
      </c>
    </row>
    <row r="348" spans="1:5">
      <c r="A348" s="1">
        <v>9876</v>
      </c>
      <c r="B348" s="1">
        <f t="shared" si="11"/>
        <v>746</v>
      </c>
      <c r="C348" s="37" t="s">
        <v>382</v>
      </c>
      <c r="D348" s="2">
        <v>43268</v>
      </c>
      <c r="E348" s="6">
        <f t="shared" ca="1" si="10"/>
        <v>30.784323035944077</v>
      </c>
    </row>
    <row r="349" spans="1:5">
      <c r="A349" s="1">
        <v>11123</v>
      </c>
      <c r="B349" s="1">
        <f t="shared" si="11"/>
        <v>747</v>
      </c>
      <c r="C349" s="37" t="s">
        <v>383</v>
      </c>
      <c r="D349" s="2">
        <v>43233</v>
      </c>
      <c r="E349" s="6">
        <f t="shared" ca="1" si="10"/>
        <v>49.936999575442293</v>
      </c>
    </row>
    <row r="350" spans="1:5">
      <c r="A350" s="1">
        <v>12109</v>
      </c>
      <c r="B350" s="1">
        <f t="shared" si="11"/>
        <v>748</v>
      </c>
      <c r="C350" s="37" t="s">
        <v>384</v>
      </c>
      <c r="D350" s="2">
        <v>43230</v>
      </c>
      <c r="E350" s="6">
        <f t="shared" ca="1" si="10"/>
        <v>81.927926430630464</v>
      </c>
    </row>
    <row r="351" spans="1:5">
      <c r="A351" s="1">
        <v>10098</v>
      </c>
      <c r="B351" s="1">
        <f t="shared" si="11"/>
        <v>749</v>
      </c>
      <c r="C351" s="37" t="s">
        <v>385</v>
      </c>
      <c r="D351" s="2">
        <v>43227</v>
      </c>
      <c r="E351" s="6">
        <f t="shared" ca="1" si="10"/>
        <v>26.399146467101371</v>
      </c>
    </row>
    <row r="352" spans="1:5">
      <c r="A352" s="1">
        <v>11982</v>
      </c>
      <c r="B352" s="1">
        <f t="shared" si="11"/>
        <v>750</v>
      </c>
      <c r="C352" s="37" t="s">
        <v>386</v>
      </c>
      <c r="D352" s="2">
        <v>43204</v>
      </c>
      <c r="E352" s="6">
        <f t="shared" ca="1" si="10"/>
        <v>59.467343888468704</v>
      </c>
    </row>
    <row r="353" spans="1:5">
      <c r="A353" s="1">
        <v>11236</v>
      </c>
      <c r="B353" s="1">
        <f t="shared" si="11"/>
        <v>751</v>
      </c>
      <c r="C353" s="37" t="s">
        <v>387</v>
      </c>
      <c r="D353" s="2">
        <v>42999</v>
      </c>
      <c r="E353" s="6">
        <f t="shared" ca="1" si="10"/>
        <v>6.2152610112088045</v>
      </c>
    </row>
    <row r="354" spans="1:5">
      <c r="A354" s="1">
        <v>10593</v>
      </c>
      <c r="B354" s="1">
        <f t="shared" si="11"/>
        <v>752</v>
      </c>
      <c r="C354" s="37" t="s">
        <v>388</v>
      </c>
      <c r="D354" s="2">
        <v>42995</v>
      </c>
      <c r="E354" s="6">
        <f t="shared" ca="1" si="10"/>
        <v>3.0003391885895345</v>
      </c>
    </row>
    <row r="355" spans="1:5">
      <c r="A355" s="1">
        <v>10865</v>
      </c>
      <c r="B355" s="1">
        <f t="shared" si="11"/>
        <v>753</v>
      </c>
      <c r="C355" s="37" t="s">
        <v>150</v>
      </c>
      <c r="D355" s="2">
        <v>42985</v>
      </c>
      <c r="E355" s="6">
        <f t="shared" ca="1" si="10"/>
        <v>9.1859302521008992</v>
      </c>
    </row>
    <row r="356" spans="1:5">
      <c r="A356" s="1">
        <v>10521</v>
      </c>
      <c r="B356" s="1">
        <f t="shared" si="11"/>
        <v>754</v>
      </c>
      <c r="C356" s="37" t="s">
        <v>389</v>
      </c>
      <c r="D356" s="2">
        <v>42895</v>
      </c>
      <c r="E356" s="6">
        <f t="shared" ca="1" si="10"/>
        <v>229.51361785517383</v>
      </c>
    </row>
    <row r="357" spans="1:5">
      <c r="A357" s="1">
        <v>11944</v>
      </c>
      <c r="B357" s="1">
        <f t="shared" si="11"/>
        <v>755</v>
      </c>
      <c r="C357" s="37" t="s">
        <v>390</v>
      </c>
      <c r="D357" s="2">
        <v>43413</v>
      </c>
      <c r="E357" s="6">
        <f t="shared" ca="1" si="10"/>
        <v>157.37953112180131</v>
      </c>
    </row>
    <row r="358" spans="1:5">
      <c r="A358" s="1">
        <v>10282</v>
      </c>
      <c r="B358" s="1">
        <f t="shared" si="11"/>
        <v>756</v>
      </c>
      <c r="C358" s="37" t="s">
        <v>391</v>
      </c>
      <c r="D358" s="2">
        <v>43378</v>
      </c>
      <c r="E358" s="6">
        <f t="shared" ca="1" si="10"/>
        <v>63.913270323970018</v>
      </c>
    </row>
    <row r="359" spans="1:5">
      <c r="A359" s="1">
        <v>11719</v>
      </c>
      <c r="B359" s="1">
        <f t="shared" si="11"/>
        <v>757</v>
      </c>
      <c r="C359" s="37" t="s">
        <v>392</v>
      </c>
      <c r="D359" s="2">
        <v>43149</v>
      </c>
      <c r="E359" s="6">
        <f t="shared" ca="1" si="10"/>
        <v>18.768340470594847</v>
      </c>
    </row>
    <row r="360" spans="1:5">
      <c r="A360" s="1">
        <v>11811</v>
      </c>
      <c r="B360" s="1">
        <f t="shared" si="11"/>
        <v>758</v>
      </c>
      <c r="C360" s="37" t="s">
        <v>393</v>
      </c>
      <c r="D360" s="2">
        <v>43142</v>
      </c>
      <c r="E360" s="6">
        <f t="shared" ca="1" si="10"/>
        <v>5.1261866067084743</v>
      </c>
    </row>
    <row r="361" spans="1:5">
      <c r="A361" s="1">
        <v>10662</v>
      </c>
      <c r="B361" s="1">
        <f t="shared" si="11"/>
        <v>759</v>
      </c>
      <c r="C361" s="37" t="s">
        <v>394</v>
      </c>
      <c r="D361" s="2">
        <v>43073</v>
      </c>
      <c r="E361" s="6">
        <f t="shared" ca="1" si="10"/>
        <v>57.288779884861768</v>
      </c>
    </row>
    <row r="362" spans="1:5">
      <c r="A362" s="1">
        <v>10901</v>
      </c>
      <c r="B362" s="1">
        <f t="shared" si="11"/>
        <v>760</v>
      </c>
      <c r="C362" s="37" t="s">
        <v>395</v>
      </c>
      <c r="D362" s="2">
        <v>43009</v>
      </c>
      <c r="E362" s="6">
        <f t="shared" ca="1" si="10"/>
        <v>62.391222401937817</v>
      </c>
    </row>
    <row r="363" spans="1:5">
      <c r="A363" s="1">
        <v>11295</v>
      </c>
      <c r="B363" s="1">
        <f t="shared" si="11"/>
        <v>761</v>
      </c>
      <c r="C363" s="37" t="s">
        <v>396</v>
      </c>
      <c r="D363" s="2">
        <v>42999</v>
      </c>
      <c r="E363" s="6">
        <f t="shared" ca="1" si="10"/>
        <v>155.17664651337176</v>
      </c>
    </row>
    <row r="364" spans="1:5">
      <c r="A364" s="1">
        <v>11902</v>
      </c>
      <c r="B364" s="1">
        <f t="shared" si="11"/>
        <v>762</v>
      </c>
      <c r="C364" s="37" t="s">
        <v>397</v>
      </c>
      <c r="D364" s="2">
        <v>42998</v>
      </c>
      <c r="E364" s="6">
        <f t="shared" ca="1" si="10"/>
        <v>60.232375491655205</v>
      </c>
    </row>
    <row r="365" spans="1:5">
      <c r="A365" s="1">
        <v>10443</v>
      </c>
      <c r="B365" s="1">
        <f t="shared" si="11"/>
        <v>763</v>
      </c>
      <c r="C365" s="37" t="s">
        <v>398</v>
      </c>
      <c r="D365" s="2">
        <v>42997</v>
      </c>
      <c r="E365" s="6">
        <f t="shared" ca="1" si="10"/>
        <v>31.250123070327287</v>
      </c>
    </row>
    <row r="366" spans="1:5">
      <c r="A366" s="1">
        <v>10328</v>
      </c>
      <c r="B366" s="1">
        <f t="shared" si="11"/>
        <v>764</v>
      </c>
      <c r="C366" s="37" t="s">
        <v>399</v>
      </c>
      <c r="D366" s="2">
        <v>43411</v>
      </c>
      <c r="E366" s="6">
        <f t="shared" ca="1" si="10"/>
        <v>114.7740294681133</v>
      </c>
    </row>
    <row r="367" spans="1:5">
      <c r="A367" s="1">
        <v>10565</v>
      </c>
      <c r="B367" s="1">
        <f t="shared" si="11"/>
        <v>765</v>
      </c>
      <c r="C367" s="37" t="s">
        <v>400</v>
      </c>
      <c r="D367" s="2">
        <v>43399</v>
      </c>
      <c r="E367" s="6">
        <f t="shared" ca="1" si="10"/>
        <v>3.2076982512568333</v>
      </c>
    </row>
    <row r="368" spans="1:5">
      <c r="A368" s="1">
        <v>11349</v>
      </c>
      <c r="B368" s="1">
        <f t="shared" si="11"/>
        <v>766</v>
      </c>
      <c r="C368" s="37" t="s">
        <v>91</v>
      </c>
      <c r="D368" s="2">
        <v>43387</v>
      </c>
      <c r="E368" s="6">
        <f t="shared" ca="1" si="10"/>
        <v>190.93104138997342</v>
      </c>
    </row>
    <row r="369" spans="1:5">
      <c r="A369" s="1">
        <v>11858</v>
      </c>
      <c r="B369" s="1">
        <f t="shared" si="11"/>
        <v>767</v>
      </c>
      <c r="C369" s="37" t="s">
        <v>401</v>
      </c>
      <c r="D369" s="2">
        <v>43351</v>
      </c>
      <c r="E369" s="6">
        <f t="shared" ca="1" si="10"/>
        <v>57.034471283320492</v>
      </c>
    </row>
    <row r="370" spans="1:5">
      <c r="A370" s="1">
        <v>11303</v>
      </c>
      <c r="B370" s="1">
        <f t="shared" si="11"/>
        <v>768</v>
      </c>
      <c r="C370" s="37" t="s">
        <v>402</v>
      </c>
      <c r="D370" s="2">
        <v>43318</v>
      </c>
      <c r="E370" s="6">
        <f t="shared" ca="1" si="10"/>
        <v>43.192093653315126</v>
      </c>
    </row>
    <row r="371" spans="1:5">
      <c r="A371" s="1">
        <v>11666</v>
      </c>
      <c r="B371" s="1">
        <f t="shared" si="11"/>
        <v>769</v>
      </c>
      <c r="C371" s="37" t="s">
        <v>403</v>
      </c>
      <c r="D371" s="2">
        <v>43272</v>
      </c>
      <c r="E371" s="6">
        <f t="shared" ca="1" si="10"/>
        <v>7.0254751460428313</v>
      </c>
    </row>
    <row r="372" spans="1:5">
      <c r="A372" s="1">
        <v>11201</v>
      </c>
      <c r="B372" s="1">
        <f t="shared" si="11"/>
        <v>770</v>
      </c>
      <c r="C372" s="37" t="s">
        <v>404</v>
      </c>
      <c r="D372" s="2">
        <v>43183</v>
      </c>
      <c r="E372" s="6">
        <f t="shared" ca="1" si="10"/>
        <v>24.695080250541952</v>
      </c>
    </row>
    <row r="373" spans="1:5">
      <c r="A373" s="1">
        <v>10995</v>
      </c>
      <c r="B373" s="1">
        <f t="shared" si="11"/>
        <v>771</v>
      </c>
      <c r="C373" s="37" t="s">
        <v>405</v>
      </c>
      <c r="D373" s="2">
        <v>43174</v>
      </c>
      <c r="E373" s="6">
        <f t="shared" ca="1" si="10"/>
        <v>21.070200997902187</v>
      </c>
    </row>
    <row r="374" spans="1:5">
      <c r="A374" s="1">
        <v>10238</v>
      </c>
      <c r="B374" s="1">
        <f t="shared" si="11"/>
        <v>772</v>
      </c>
      <c r="C374" s="37" t="s">
        <v>406</v>
      </c>
      <c r="D374" s="2">
        <v>43153</v>
      </c>
      <c r="E374" s="6">
        <f t="shared" ca="1" si="10"/>
        <v>82.807379163197481</v>
      </c>
    </row>
    <row r="375" spans="1:5">
      <c r="A375" s="1">
        <v>11228</v>
      </c>
      <c r="B375" s="1">
        <f t="shared" si="11"/>
        <v>773</v>
      </c>
      <c r="C375" s="37" t="s">
        <v>407</v>
      </c>
      <c r="D375" s="2">
        <v>43135</v>
      </c>
      <c r="E375" s="6">
        <f t="shared" ca="1" si="10"/>
        <v>4.2668285644531165</v>
      </c>
    </row>
    <row r="376" spans="1:5">
      <c r="A376" s="1">
        <v>9950</v>
      </c>
      <c r="B376" s="1">
        <f t="shared" si="11"/>
        <v>774</v>
      </c>
      <c r="C376" s="37" t="s">
        <v>408</v>
      </c>
      <c r="D376" s="2">
        <v>43107</v>
      </c>
      <c r="E376" s="6">
        <f t="shared" ca="1" si="10"/>
        <v>8.7005971980197039</v>
      </c>
    </row>
    <row r="377" spans="1:5">
      <c r="A377" s="1">
        <v>9652</v>
      </c>
      <c r="B377" s="1">
        <f t="shared" si="11"/>
        <v>775</v>
      </c>
      <c r="C377" s="37" t="s">
        <v>409</v>
      </c>
      <c r="D377" s="2">
        <v>43084</v>
      </c>
      <c r="E377" s="6">
        <f t="shared" ca="1" si="10"/>
        <v>103.88656146145875</v>
      </c>
    </row>
    <row r="378" spans="1:5">
      <c r="A378" s="1">
        <v>11079</v>
      </c>
      <c r="B378" s="1">
        <f t="shared" si="11"/>
        <v>776</v>
      </c>
      <c r="C378" s="37" t="s">
        <v>137</v>
      </c>
      <c r="D378" s="2">
        <v>43061</v>
      </c>
      <c r="E378" s="6">
        <f t="shared" ca="1" si="10"/>
        <v>5.273191761511046</v>
      </c>
    </row>
    <row r="379" spans="1:5">
      <c r="A379" s="1">
        <v>9550</v>
      </c>
      <c r="B379" s="1">
        <f t="shared" si="11"/>
        <v>777</v>
      </c>
      <c r="C379" s="37" t="s">
        <v>410</v>
      </c>
      <c r="D379" s="2">
        <v>42920</v>
      </c>
      <c r="E379" s="6">
        <f t="shared" ca="1" si="10"/>
        <v>22.884025045870601</v>
      </c>
    </row>
    <row r="380" spans="1:5">
      <c r="A380" s="1">
        <v>10244</v>
      </c>
      <c r="B380" s="1">
        <f t="shared" si="11"/>
        <v>778</v>
      </c>
      <c r="C380" s="37" t="s">
        <v>411</v>
      </c>
      <c r="D380" s="2">
        <v>42912</v>
      </c>
      <c r="E380" s="6">
        <f t="shared" ca="1" si="10"/>
        <v>10.905169653861758</v>
      </c>
    </row>
    <row r="381" spans="1:5">
      <c r="A381" s="1">
        <v>10543</v>
      </c>
      <c r="B381" s="1">
        <f t="shared" si="11"/>
        <v>779</v>
      </c>
      <c r="C381" s="37" t="s">
        <v>412</v>
      </c>
      <c r="D381" s="2">
        <v>42896</v>
      </c>
      <c r="E381" s="6">
        <f t="shared" ca="1" si="10"/>
        <v>64.638176690592474</v>
      </c>
    </row>
    <row r="382" spans="1:5">
      <c r="A382" s="1">
        <v>9984</v>
      </c>
      <c r="B382" s="1">
        <f t="shared" si="11"/>
        <v>780</v>
      </c>
      <c r="C382" s="37" t="s">
        <v>413</v>
      </c>
      <c r="D382" s="2">
        <v>43407</v>
      </c>
      <c r="E382" s="6">
        <f t="shared" ca="1" si="10"/>
        <v>60.658984037574278</v>
      </c>
    </row>
    <row r="383" spans="1:5">
      <c r="A383" s="1">
        <v>10386</v>
      </c>
      <c r="B383" s="1">
        <f t="shared" si="11"/>
        <v>781</v>
      </c>
      <c r="C383" s="37" t="s">
        <v>414</v>
      </c>
      <c r="D383" s="2">
        <v>43275</v>
      </c>
      <c r="E383" s="6">
        <f t="shared" ca="1" si="10"/>
        <v>5.7984082791842901</v>
      </c>
    </row>
    <row r="384" spans="1:5">
      <c r="A384" s="1">
        <v>9559</v>
      </c>
      <c r="B384" s="1">
        <f t="shared" si="11"/>
        <v>782</v>
      </c>
      <c r="C384" s="37" t="s">
        <v>415</v>
      </c>
      <c r="D384" s="2">
        <v>43192</v>
      </c>
      <c r="E384" s="6">
        <f t="shared" ca="1" si="10"/>
        <v>11.852343863385437</v>
      </c>
    </row>
    <row r="385" spans="1:5">
      <c r="A385" s="1">
        <v>11826</v>
      </c>
      <c r="B385" s="1">
        <f t="shared" si="11"/>
        <v>783</v>
      </c>
      <c r="C385" s="37" t="s">
        <v>416</v>
      </c>
      <c r="D385" s="2">
        <v>43164</v>
      </c>
      <c r="E385" s="6">
        <f t="shared" ca="1" si="10"/>
        <v>23.503931161450918</v>
      </c>
    </row>
    <row r="386" spans="1:5">
      <c r="A386" s="1">
        <v>12072</v>
      </c>
      <c r="B386" s="1">
        <f t="shared" si="11"/>
        <v>784</v>
      </c>
      <c r="C386" s="37" t="s">
        <v>417</v>
      </c>
      <c r="D386" s="2">
        <v>43158</v>
      </c>
      <c r="E386" s="6">
        <f t="shared" ca="1" si="10"/>
        <v>5.3140825871515567</v>
      </c>
    </row>
    <row r="387" spans="1:5">
      <c r="A387" s="1">
        <v>10916</v>
      </c>
      <c r="B387" s="1">
        <f t="shared" si="11"/>
        <v>785</v>
      </c>
      <c r="C387" s="37" t="s">
        <v>418</v>
      </c>
      <c r="D387" s="2">
        <v>42999</v>
      </c>
      <c r="E387" s="6">
        <f t="shared" ref="E387:E450" ca="1" si="12">_xlfn.GAMMA.INV(RAND(),$I$6,$I$7)*100+3</f>
        <v>205.75049666796664</v>
      </c>
    </row>
    <row r="388" spans="1:5">
      <c r="A388" s="1">
        <v>10894</v>
      </c>
      <c r="B388" s="1">
        <f t="shared" ref="B388:B400" si="13">B387+1</f>
        <v>786</v>
      </c>
      <c r="C388" s="37" t="s">
        <v>419</v>
      </c>
      <c r="D388" s="2">
        <v>42987</v>
      </c>
      <c r="E388" s="6">
        <f t="shared" ca="1" si="12"/>
        <v>99.981493249032596</v>
      </c>
    </row>
    <row r="389" spans="1:5">
      <c r="A389" s="1">
        <v>11587</v>
      </c>
      <c r="B389" s="1">
        <f t="shared" si="13"/>
        <v>787</v>
      </c>
      <c r="C389" s="37" t="s">
        <v>420</v>
      </c>
      <c r="D389" s="2">
        <v>43243</v>
      </c>
      <c r="E389" s="6">
        <f t="shared" ca="1" si="12"/>
        <v>3.3600446149135506</v>
      </c>
    </row>
    <row r="390" spans="1:5">
      <c r="A390" s="1">
        <v>10759</v>
      </c>
      <c r="B390" s="1">
        <f t="shared" si="13"/>
        <v>788</v>
      </c>
      <c r="C390" s="37" t="s">
        <v>421</v>
      </c>
      <c r="D390" s="2">
        <v>43167</v>
      </c>
      <c r="E390" s="6">
        <f t="shared" ca="1" si="12"/>
        <v>8.0325723426270503</v>
      </c>
    </row>
    <row r="391" spans="1:5">
      <c r="A391" s="1">
        <v>11538</v>
      </c>
      <c r="B391" s="1">
        <f t="shared" si="13"/>
        <v>789</v>
      </c>
      <c r="C391" s="37" t="s">
        <v>422</v>
      </c>
      <c r="D391" s="2">
        <v>43166</v>
      </c>
      <c r="E391" s="6">
        <f t="shared" ca="1" si="12"/>
        <v>3.4573147565901667</v>
      </c>
    </row>
    <row r="392" spans="1:5">
      <c r="A392" s="1">
        <v>11342</v>
      </c>
      <c r="B392" s="1">
        <f t="shared" si="13"/>
        <v>790</v>
      </c>
      <c r="C392" s="37" t="s">
        <v>423</v>
      </c>
      <c r="D392" s="2">
        <v>43102</v>
      </c>
      <c r="E392" s="6">
        <f t="shared" ca="1" si="12"/>
        <v>18.177475024726633</v>
      </c>
    </row>
    <row r="393" spans="1:5">
      <c r="A393" s="1">
        <v>10426</v>
      </c>
      <c r="B393" s="1">
        <f t="shared" si="13"/>
        <v>791</v>
      </c>
      <c r="C393" s="37" t="s">
        <v>424</v>
      </c>
      <c r="D393" s="2">
        <v>42937</v>
      </c>
      <c r="E393" s="6">
        <f t="shared" ca="1" si="12"/>
        <v>6.4785722621394015</v>
      </c>
    </row>
    <row r="394" spans="1:5">
      <c r="A394" s="1">
        <v>10365</v>
      </c>
      <c r="B394" s="1">
        <f t="shared" si="13"/>
        <v>792</v>
      </c>
      <c r="C394" s="37" t="s">
        <v>425</v>
      </c>
      <c r="D394" s="2">
        <v>42910</v>
      </c>
      <c r="E394" s="6">
        <f t="shared" ca="1" si="12"/>
        <v>7.5618593509273868</v>
      </c>
    </row>
    <row r="395" spans="1:5">
      <c r="A395" s="1">
        <v>10082</v>
      </c>
      <c r="B395" s="1">
        <f t="shared" si="13"/>
        <v>793</v>
      </c>
      <c r="C395" s="37" t="s">
        <v>426</v>
      </c>
      <c r="D395" s="2">
        <v>43250</v>
      </c>
      <c r="E395" s="6">
        <f t="shared" ca="1" si="12"/>
        <v>7.7956660207096924</v>
      </c>
    </row>
    <row r="396" spans="1:5">
      <c r="A396" s="1">
        <v>11173</v>
      </c>
      <c r="B396" s="1">
        <f t="shared" si="13"/>
        <v>794</v>
      </c>
      <c r="C396" s="37" t="s">
        <v>427</v>
      </c>
      <c r="D396" s="2">
        <v>43192</v>
      </c>
      <c r="E396" s="6">
        <f t="shared" ca="1" si="12"/>
        <v>6.4036415921412004</v>
      </c>
    </row>
    <row r="397" spans="1:5">
      <c r="A397" s="1">
        <v>11183</v>
      </c>
      <c r="B397" s="1">
        <f t="shared" si="13"/>
        <v>795</v>
      </c>
      <c r="C397" s="37" t="s">
        <v>428</v>
      </c>
      <c r="D397" s="2">
        <v>43149</v>
      </c>
      <c r="E397" s="6">
        <f t="shared" ca="1" si="12"/>
        <v>19.095494195495334</v>
      </c>
    </row>
    <row r="398" spans="1:5">
      <c r="A398" s="1">
        <v>11790</v>
      </c>
      <c r="B398" s="1">
        <f t="shared" si="13"/>
        <v>796</v>
      </c>
      <c r="C398" s="37" t="s">
        <v>429</v>
      </c>
      <c r="D398" s="2">
        <v>43133</v>
      </c>
      <c r="E398" s="6">
        <f t="shared" ca="1" si="12"/>
        <v>4.6161830173187752</v>
      </c>
    </row>
    <row r="399" spans="1:5">
      <c r="A399" s="1">
        <v>10827</v>
      </c>
      <c r="B399" s="1">
        <f t="shared" si="13"/>
        <v>797</v>
      </c>
      <c r="C399" s="37" t="s">
        <v>430</v>
      </c>
      <c r="D399" s="2">
        <v>43014</v>
      </c>
      <c r="E399" s="6">
        <f t="shared" ca="1" si="12"/>
        <v>25.725732083360555</v>
      </c>
    </row>
    <row r="400" spans="1:5">
      <c r="A400" s="1">
        <v>9706</v>
      </c>
      <c r="B400" s="1">
        <f t="shared" si="13"/>
        <v>798</v>
      </c>
      <c r="C400" s="37" t="s">
        <v>431</v>
      </c>
      <c r="D400" s="2">
        <v>43005</v>
      </c>
      <c r="E400" s="6">
        <f t="shared" ca="1" si="12"/>
        <v>13.272553966117316</v>
      </c>
    </row>
    <row r="401" spans="1:5">
      <c r="A401" s="1">
        <v>10191</v>
      </c>
      <c r="B401" s="1">
        <f ca="1">ROUND(_xlfn.GAMMA.INV(RAND(),$I$11,$I$12)*100,0)+400</f>
        <v>432</v>
      </c>
      <c r="C401" s="37" t="str">
        <f ca="1">VLOOKUP(B401, $B$2:$C$400,2)</f>
        <v>4818211</v>
      </c>
      <c r="D401" s="2">
        <v>42953</v>
      </c>
      <c r="E401" s="6">
        <f t="shared" ca="1" si="12"/>
        <v>122.68340608751453</v>
      </c>
    </row>
    <row r="402" spans="1:5">
      <c r="A402" s="1">
        <v>12152</v>
      </c>
      <c r="B402" s="1">
        <f t="shared" ref="B402:B465" ca="1" si="14">ROUND(_xlfn.GAMMA.INV(RAND(),$I$11,$I$12)*100,0)+400</f>
        <v>994</v>
      </c>
      <c r="C402" s="37" t="str">
        <f t="shared" ref="C402:C465" ca="1" si="15">VLOOKUP(B402, $B$2:$C$400,2)</f>
        <v>6016211</v>
      </c>
      <c r="D402" s="2">
        <v>42928</v>
      </c>
      <c r="E402" s="6">
        <f t="shared" ca="1" si="12"/>
        <v>3.9998992202482642</v>
      </c>
    </row>
    <row r="403" spans="1:5">
      <c r="A403" s="1">
        <v>10895</v>
      </c>
      <c r="B403" s="1">
        <f t="shared" ca="1" si="14"/>
        <v>653</v>
      </c>
      <c r="C403" s="37" t="str">
        <f t="shared" ca="1" si="15"/>
        <v>1499200</v>
      </c>
      <c r="D403" s="2">
        <v>43467</v>
      </c>
      <c r="E403" s="6">
        <f t="shared" ca="1" si="12"/>
        <v>59.466740696663777</v>
      </c>
    </row>
    <row r="404" spans="1:5">
      <c r="A404" s="1">
        <v>12002</v>
      </c>
      <c r="B404" s="1">
        <f t="shared" ca="1" si="14"/>
        <v>535</v>
      </c>
      <c r="C404" s="37" t="str">
        <f t="shared" ca="1" si="15"/>
        <v>1516202</v>
      </c>
      <c r="D404" s="2">
        <v>43410</v>
      </c>
      <c r="E404" s="6">
        <f t="shared" ca="1" si="12"/>
        <v>62.030605763627939</v>
      </c>
    </row>
    <row r="405" spans="1:5">
      <c r="A405" s="1">
        <v>10742</v>
      </c>
      <c r="B405" s="1">
        <f t="shared" ca="1" si="14"/>
        <v>482</v>
      </c>
      <c r="C405" s="37" t="str">
        <f t="shared" ca="1" si="15"/>
        <v>3322210</v>
      </c>
      <c r="D405" s="2">
        <v>43320</v>
      </c>
      <c r="E405" s="6">
        <f t="shared" ca="1" si="12"/>
        <v>11.777214496197617</v>
      </c>
    </row>
    <row r="406" spans="1:5">
      <c r="A406" s="1">
        <v>10114</v>
      </c>
      <c r="B406" s="1">
        <f t="shared" ca="1" si="14"/>
        <v>554</v>
      </c>
      <c r="C406" s="37" t="str">
        <f t="shared" ca="1" si="15"/>
        <v>1092210</v>
      </c>
      <c r="D406" s="2">
        <v>43302</v>
      </c>
      <c r="E406" s="6">
        <f t="shared" ca="1" si="12"/>
        <v>424.83950434277352</v>
      </c>
    </row>
    <row r="407" spans="1:5">
      <c r="A407" s="1">
        <v>11144</v>
      </c>
      <c r="B407" s="1">
        <f t="shared" ca="1" si="14"/>
        <v>439</v>
      </c>
      <c r="C407" s="37" t="str">
        <f t="shared" ca="1" si="15"/>
        <v>0442202</v>
      </c>
      <c r="D407" s="2">
        <v>43194</v>
      </c>
      <c r="E407" s="6">
        <f t="shared" ca="1" si="12"/>
        <v>8.1766629460283955</v>
      </c>
    </row>
    <row r="408" spans="1:5">
      <c r="A408" s="1">
        <v>10060</v>
      </c>
      <c r="B408" s="1">
        <f t="shared" ca="1" si="14"/>
        <v>583</v>
      </c>
      <c r="C408" s="37" t="str">
        <f t="shared" ca="1" si="15"/>
        <v>1258202</v>
      </c>
      <c r="D408" s="2">
        <v>43113</v>
      </c>
      <c r="E408" s="6">
        <f t="shared" ca="1" si="12"/>
        <v>9.9023408523982077</v>
      </c>
    </row>
    <row r="409" spans="1:5">
      <c r="A409" s="1">
        <v>10580</v>
      </c>
      <c r="B409" s="1">
        <f t="shared" ca="1" si="14"/>
        <v>431</v>
      </c>
      <c r="C409" s="37" t="str">
        <f t="shared" ca="1" si="15"/>
        <v>3717200</v>
      </c>
      <c r="D409" s="2">
        <v>42985</v>
      </c>
      <c r="E409" s="6">
        <f t="shared" ca="1" si="12"/>
        <v>27.113127582792419</v>
      </c>
    </row>
    <row r="410" spans="1:5">
      <c r="A410" s="1">
        <v>11490</v>
      </c>
      <c r="B410" s="1">
        <f t="shared" ca="1" si="14"/>
        <v>491</v>
      </c>
      <c r="C410" s="37" t="str">
        <f t="shared" ca="1" si="15"/>
        <v>0518200</v>
      </c>
      <c r="D410" s="2">
        <v>42951</v>
      </c>
      <c r="E410" s="6">
        <f t="shared" ca="1" si="12"/>
        <v>43.702937348744705</v>
      </c>
    </row>
    <row r="411" spans="1:5">
      <c r="A411" s="1">
        <v>10886</v>
      </c>
      <c r="B411" s="1">
        <f t="shared" ca="1" si="14"/>
        <v>637</v>
      </c>
      <c r="C411" s="37" t="str">
        <f t="shared" ca="1" si="15"/>
        <v>5416202</v>
      </c>
      <c r="D411" s="2">
        <v>43369</v>
      </c>
      <c r="E411" s="6">
        <f t="shared" ca="1" si="12"/>
        <v>43.823525400019193</v>
      </c>
    </row>
    <row r="412" spans="1:5">
      <c r="A412" s="1">
        <v>11297</v>
      </c>
      <c r="B412" s="1">
        <f t="shared" ca="1" si="14"/>
        <v>490</v>
      </c>
      <c r="C412" s="37" t="str">
        <f t="shared" ca="1" si="15"/>
        <v>2407212</v>
      </c>
      <c r="D412" s="2">
        <v>43349</v>
      </c>
      <c r="E412" s="6">
        <f t="shared" ca="1" si="12"/>
        <v>15.927420655781424</v>
      </c>
    </row>
    <row r="413" spans="1:5">
      <c r="A413" s="1">
        <v>9676</v>
      </c>
      <c r="B413" s="1">
        <f t="shared" ca="1" si="14"/>
        <v>438</v>
      </c>
      <c r="C413" s="37" t="str">
        <f t="shared" ca="1" si="15"/>
        <v>2331211</v>
      </c>
      <c r="D413" s="2">
        <v>43323</v>
      </c>
      <c r="E413" s="6">
        <f t="shared" ca="1" si="12"/>
        <v>6.3230374970981611</v>
      </c>
    </row>
    <row r="414" spans="1:5">
      <c r="A414" s="1">
        <v>11901</v>
      </c>
      <c r="B414" s="1">
        <f t="shared" ca="1" si="14"/>
        <v>471</v>
      </c>
      <c r="C414" s="37" t="str">
        <f t="shared" ca="1" si="15"/>
        <v>2311201</v>
      </c>
      <c r="D414" s="2">
        <v>43215</v>
      </c>
      <c r="E414" s="6">
        <f t="shared" ca="1" si="12"/>
        <v>5.6394187910874969</v>
      </c>
    </row>
    <row r="415" spans="1:5">
      <c r="A415" s="1">
        <v>10254</v>
      </c>
      <c r="B415" s="1">
        <f t="shared" ca="1" si="14"/>
        <v>654</v>
      </c>
      <c r="C415" s="37" t="str">
        <f t="shared" ca="1" si="15"/>
        <v>1010211</v>
      </c>
      <c r="D415" s="2">
        <v>43135</v>
      </c>
      <c r="E415" s="6">
        <f t="shared" ca="1" si="12"/>
        <v>135.07830533363406</v>
      </c>
    </row>
    <row r="416" spans="1:5">
      <c r="A416" s="1">
        <v>11405</v>
      </c>
      <c r="B416" s="1">
        <f t="shared" ca="1" si="14"/>
        <v>490</v>
      </c>
      <c r="C416" s="37" t="str">
        <f t="shared" ca="1" si="15"/>
        <v>2407212</v>
      </c>
      <c r="D416" s="2">
        <v>43085</v>
      </c>
      <c r="E416" s="6">
        <f t="shared" ca="1" si="12"/>
        <v>23.187548943412789</v>
      </c>
    </row>
    <row r="417" spans="1:5">
      <c r="A417" s="1">
        <v>10504</v>
      </c>
      <c r="B417" s="1">
        <f t="shared" ca="1" si="14"/>
        <v>652</v>
      </c>
      <c r="C417" s="37" t="str">
        <f t="shared" ca="1" si="15"/>
        <v>1388212</v>
      </c>
      <c r="D417" s="2">
        <v>43057</v>
      </c>
      <c r="E417" s="6">
        <f t="shared" ca="1" si="12"/>
        <v>7.8009304072666126</v>
      </c>
    </row>
    <row r="418" spans="1:5">
      <c r="A418" s="1">
        <v>10321</v>
      </c>
      <c r="B418" s="1">
        <f t="shared" ca="1" si="14"/>
        <v>484</v>
      </c>
      <c r="C418" s="37" t="str">
        <f t="shared" ca="1" si="15"/>
        <v>1551212</v>
      </c>
      <c r="D418" s="2">
        <v>42926</v>
      </c>
      <c r="E418" s="6">
        <f t="shared" ca="1" si="12"/>
        <v>14.291975380503988</v>
      </c>
    </row>
    <row r="419" spans="1:5">
      <c r="A419" s="1">
        <v>11549</v>
      </c>
      <c r="B419" s="1">
        <f t="shared" ca="1" si="14"/>
        <v>552</v>
      </c>
      <c r="C419" s="37" t="str">
        <f t="shared" ca="1" si="15"/>
        <v>1570211</v>
      </c>
      <c r="D419" s="2">
        <v>43476</v>
      </c>
      <c r="E419" s="6">
        <f t="shared" ca="1" si="12"/>
        <v>32.887450312915064</v>
      </c>
    </row>
    <row r="420" spans="1:5">
      <c r="A420" s="1">
        <v>10061</v>
      </c>
      <c r="B420" s="1">
        <f t="shared" ca="1" si="14"/>
        <v>648</v>
      </c>
      <c r="C420" s="37" t="str">
        <f t="shared" ca="1" si="15"/>
        <v>1944211</v>
      </c>
      <c r="D420" s="2">
        <v>43388</v>
      </c>
      <c r="E420" s="6">
        <f t="shared" ca="1" si="12"/>
        <v>3.1814911853449037</v>
      </c>
    </row>
    <row r="421" spans="1:5">
      <c r="A421" s="1">
        <v>11290</v>
      </c>
      <c r="B421" s="1">
        <f t="shared" ca="1" si="14"/>
        <v>606</v>
      </c>
      <c r="C421" s="37" t="str">
        <f t="shared" ca="1" si="15"/>
        <v>1168211</v>
      </c>
      <c r="D421" s="2">
        <v>43249</v>
      </c>
      <c r="E421" s="6">
        <f t="shared" ca="1" si="12"/>
        <v>47.277003887432109</v>
      </c>
    </row>
    <row r="422" spans="1:5">
      <c r="A422" s="1">
        <v>12148</v>
      </c>
      <c r="B422" s="1">
        <f t="shared" ca="1" si="14"/>
        <v>460</v>
      </c>
      <c r="C422" s="37" t="str">
        <f t="shared" ca="1" si="15"/>
        <v>8830212</v>
      </c>
      <c r="D422" s="2">
        <v>43191</v>
      </c>
      <c r="E422" s="6">
        <f t="shared" ca="1" si="12"/>
        <v>7.3071023113116134</v>
      </c>
    </row>
    <row r="423" spans="1:5">
      <c r="A423" s="1">
        <v>10276</v>
      </c>
      <c r="B423" s="1">
        <f t="shared" ca="1" si="14"/>
        <v>451</v>
      </c>
      <c r="C423" s="37" t="str">
        <f t="shared" ca="1" si="15"/>
        <v>6514202</v>
      </c>
      <c r="D423" s="2">
        <v>43186</v>
      </c>
      <c r="E423" s="6">
        <f t="shared" ca="1" si="12"/>
        <v>67.055536658958388</v>
      </c>
    </row>
    <row r="424" spans="1:5">
      <c r="A424" s="1">
        <v>10821</v>
      </c>
      <c r="B424" s="1">
        <f t="shared" ca="1" si="14"/>
        <v>535</v>
      </c>
      <c r="C424" s="37" t="str">
        <f t="shared" ca="1" si="15"/>
        <v>1516202</v>
      </c>
      <c r="D424" s="2">
        <v>43169</v>
      </c>
      <c r="E424" s="6">
        <f t="shared" ca="1" si="12"/>
        <v>12.000304110243269</v>
      </c>
    </row>
    <row r="425" spans="1:5">
      <c r="A425" s="1">
        <v>10263</v>
      </c>
      <c r="B425" s="1">
        <f t="shared" ca="1" si="14"/>
        <v>652</v>
      </c>
      <c r="C425" s="37" t="str">
        <f t="shared" ca="1" si="15"/>
        <v>1388212</v>
      </c>
      <c r="D425" s="2">
        <v>43132</v>
      </c>
      <c r="E425" s="6">
        <f t="shared" ca="1" si="12"/>
        <v>3.1496557497056092</v>
      </c>
    </row>
    <row r="426" spans="1:5">
      <c r="A426" s="1">
        <v>10256</v>
      </c>
      <c r="B426" s="1">
        <f t="shared" ca="1" si="14"/>
        <v>493</v>
      </c>
      <c r="C426" s="37" t="str">
        <f t="shared" ca="1" si="15"/>
        <v>7310202</v>
      </c>
      <c r="D426" s="2">
        <v>43052</v>
      </c>
      <c r="E426" s="6">
        <f t="shared" ca="1" si="12"/>
        <v>94.881725119766742</v>
      </c>
    </row>
    <row r="427" spans="1:5">
      <c r="A427" s="1">
        <v>11613</v>
      </c>
      <c r="B427" s="1">
        <f t="shared" ca="1" si="14"/>
        <v>953</v>
      </c>
      <c r="C427" s="37" t="str">
        <f t="shared" ca="1" si="15"/>
        <v>6016211</v>
      </c>
      <c r="D427" s="2">
        <v>42949</v>
      </c>
      <c r="E427" s="6">
        <f t="shared" ca="1" si="12"/>
        <v>52.861550025722032</v>
      </c>
    </row>
    <row r="428" spans="1:5">
      <c r="A428" s="1">
        <v>11916</v>
      </c>
      <c r="B428" s="1">
        <f t="shared" ca="1" si="14"/>
        <v>492</v>
      </c>
      <c r="C428" s="37" t="str">
        <f t="shared" ca="1" si="15"/>
        <v>1629211</v>
      </c>
      <c r="D428" s="2">
        <v>42947</v>
      </c>
      <c r="E428" s="6">
        <f t="shared" ca="1" si="12"/>
        <v>3.1441392474742589</v>
      </c>
    </row>
    <row r="429" spans="1:5">
      <c r="A429" s="1">
        <v>11551</v>
      </c>
      <c r="B429" s="1">
        <f t="shared" ca="1" si="14"/>
        <v>508</v>
      </c>
      <c r="C429" s="37" t="str">
        <f t="shared" ca="1" si="15"/>
        <v>4572212</v>
      </c>
      <c r="D429" s="2">
        <v>42886</v>
      </c>
      <c r="E429" s="6">
        <f t="shared" ca="1" si="12"/>
        <v>39.669357388054799</v>
      </c>
    </row>
    <row r="430" spans="1:5">
      <c r="A430" s="1">
        <v>11898</v>
      </c>
      <c r="B430" s="1">
        <f t="shared" ca="1" si="14"/>
        <v>504</v>
      </c>
      <c r="C430" s="37" t="str">
        <f t="shared" ca="1" si="15"/>
        <v>1321211</v>
      </c>
      <c r="D430" s="2">
        <v>43291</v>
      </c>
      <c r="E430" s="6">
        <f t="shared" ca="1" si="12"/>
        <v>381.07537456158155</v>
      </c>
    </row>
    <row r="431" spans="1:5">
      <c r="A431" s="1">
        <v>9751</v>
      </c>
      <c r="B431" s="1">
        <f t="shared" ca="1" si="14"/>
        <v>532</v>
      </c>
      <c r="C431" s="37" t="str">
        <f t="shared" ca="1" si="15"/>
        <v>1293212</v>
      </c>
      <c r="D431" s="2">
        <v>43160</v>
      </c>
      <c r="E431" s="6">
        <f t="shared" ca="1" si="12"/>
        <v>168.66146698320586</v>
      </c>
    </row>
    <row r="432" spans="1:5">
      <c r="A432" s="1">
        <v>10955</v>
      </c>
      <c r="B432" s="1">
        <f t="shared" ca="1" si="14"/>
        <v>678</v>
      </c>
      <c r="C432" s="37" t="str">
        <f t="shared" ca="1" si="15"/>
        <v>5111211</v>
      </c>
      <c r="D432" s="2">
        <v>43130</v>
      </c>
      <c r="E432" s="6">
        <f t="shared" ca="1" si="12"/>
        <v>51.484446728975541</v>
      </c>
    </row>
    <row r="433" spans="1:5">
      <c r="A433" s="1">
        <v>10093</v>
      </c>
      <c r="B433" s="1">
        <f t="shared" ca="1" si="14"/>
        <v>483</v>
      </c>
      <c r="C433" s="37" t="str">
        <f t="shared" ca="1" si="15"/>
        <v>1440201</v>
      </c>
      <c r="D433" s="2">
        <v>43103</v>
      </c>
      <c r="E433" s="6">
        <f t="shared" ca="1" si="12"/>
        <v>58.794798319890681</v>
      </c>
    </row>
    <row r="434" spans="1:5">
      <c r="A434" s="1">
        <v>10231</v>
      </c>
      <c r="B434" s="1">
        <f t="shared" ca="1" si="14"/>
        <v>597</v>
      </c>
      <c r="C434" s="37" t="str">
        <f t="shared" ca="1" si="15"/>
        <v>9822201</v>
      </c>
      <c r="D434" s="2">
        <v>43022</v>
      </c>
      <c r="E434" s="6">
        <f t="shared" ca="1" si="12"/>
        <v>9.6719172596524299</v>
      </c>
    </row>
    <row r="435" spans="1:5">
      <c r="A435" s="1">
        <v>9596</v>
      </c>
      <c r="B435" s="1">
        <f t="shared" ca="1" si="14"/>
        <v>661</v>
      </c>
      <c r="C435" s="37" t="str">
        <f t="shared" ca="1" si="15"/>
        <v>5617202</v>
      </c>
      <c r="D435" s="2">
        <v>43017</v>
      </c>
      <c r="E435" s="6">
        <f t="shared" ca="1" si="12"/>
        <v>36.419118053336014</v>
      </c>
    </row>
    <row r="436" spans="1:5">
      <c r="A436" s="1">
        <v>10654</v>
      </c>
      <c r="B436" s="1">
        <f t="shared" ca="1" si="14"/>
        <v>762</v>
      </c>
      <c r="C436" s="37" t="str">
        <f t="shared" ca="1" si="15"/>
        <v>1483211</v>
      </c>
      <c r="D436" s="2">
        <v>42951</v>
      </c>
      <c r="E436" s="6">
        <f t="shared" ca="1" si="12"/>
        <v>58.944912014575642</v>
      </c>
    </row>
    <row r="437" spans="1:5">
      <c r="A437" s="1">
        <v>11277</v>
      </c>
      <c r="B437" s="1">
        <f t="shared" ca="1" si="14"/>
        <v>783</v>
      </c>
      <c r="C437" s="37" t="str">
        <f t="shared" ca="1" si="15"/>
        <v>6871201</v>
      </c>
      <c r="D437" s="2">
        <v>43386</v>
      </c>
      <c r="E437" s="6">
        <f t="shared" ca="1" si="12"/>
        <v>16.860722956005208</v>
      </c>
    </row>
    <row r="438" spans="1:5">
      <c r="A438" s="1">
        <v>11406</v>
      </c>
      <c r="B438" s="1">
        <f t="shared" ca="1" si="14"/>
        <v>480</v>
      </c>
      <c r="C438" s="37" t="str">
        <f t="shared" ca="1" si="15"/>
        <v>1120211</v>
      </c>
      <c r="D438" s="2">
        <v>43356</v>
      </c>
      <c r="E438" s="6">
        <f t="shared" ca="1" si="12"/>
        <v>169.62609402895151</v>
      </c>
    </row>
    <row r="439" spans="1:5">
      <c r="A439" s="1">
        <v>11657</v>
      </c>
      <c r="B439" s="1">
        <f t="shared" ca="1" si="14"/>
        <v>470</v>
      </c>
      <c r="C439" s="37" t="str">
        <f t="shared" ca="1" si="15"/>
        <v>1210210</v>
      </c>
      <c r="D439" s="2">
        <v>43139</v>
      </c>
      <c r="E439" s="6">
        <f t="shared" ca="1" si="12"/>
        <v>3.9599853988986324</v>
      </c>
    </row>
    <row r="440" spans="1:5">
      <c r="A440" s="1">
        <v>9632</v>
      </c>
      <c r="B440" s="1">
        <f t="shared" ca="1" si="14"/>
        <v>485</v>
      </c>
      <c r="C440" s="37" t="str">
        <f t="shared" ca="1" si="15"/>
        <v>1662200</v>
      </c>
      <c r="D440" s="2">
        <v>42943</v>
      </c>
      <c r="E440" s="6">
        <f t="shared" ca="1" si="12"/>
        <v>59.902376244235818</v>
      </c>
    </row>
    <row r="441" spans="1:5">
      <c r="A441" s="1">
        <v>11456</v>
      </c>
      <c r="B441" s="1">
        <f t="shared" ca="1" si="14"/>
        <v>504</v>
      </c>
      <c r="C441" s="37" t="str">
        <f t="shared" ca="1" si="15"/>
        <v>1321211</v>
      </c>
      <c r="D441" s="2">
        <v>43465</v>
      </c>
      <c r="E441" s="6">
        <f t="shared" ca="1" si="12"/>
        <v>79.075688772361147</v>
      </c>
    </row>
    <row r="442" spans="1:5">
      <c r="A442" s="1">
        <v>10533</v>
      </c>
      <c r="B442" s="1">
        <f t="shared" ca="1" si="14"/>
        <v>470</v>
      </c>
      <c r="C442" s="37" t="str">
        <f t="shared" ca="1" si="15"/>
        <v>1210210</v>
      </c>
      <c r="D442" s="2">
        <v>43416</v>
      </c>
      <c r="E442" s="6">
        <f t="shared" ca="1" si="12"/>
        <v>94.134484741410631</v>
      </c>
    </row>
    <row r="443" spans="1:5">
      <c r="A443" s="1">
        <v>9828</v>
      </c>
      <c r="B443" s="1">
        <f t="shared" ca="1" si="14"/>
        <v>428</v>
      </c>
      <c r="C443" s="37" t="str">
        <f t="shared" ca="1" si="15"/>
        <v>0414210</v>
      </c>
      <c r="D443" s="2">
        <v>43225</v>
      </c>
      <c r="E443" s="6">
        <f t="shared" ca="1" si="12"/>
        <v>5.173049133595824</v>
      </c>
    </row>
    <row r="444" spans="1:5">
      <c r="A444" s="1">
        <v>10464</v>
      </c>
      <c r="B444" s="1">
        <f t="shared" ca="1" si="14"/>
        <v>488</v>
      </c>
      <c r="C444" s="37" t="str">
        <f t="shared" ca="1" si="15"/>
        <v>0295210</v>
      </c>
      <c r="D444" s="2">
        <v>43172</v>
      </c>
      <c r="E444" s="6">
        <f t="shared" ca="1" si="12"/>
        <v>4.589443600462924</v>
      </c>
    </row>
    <row r="445" spans="1:5">
      <c r="A445" s="1">
        <v>11712</v>
      </c>
      <c r="B445" s="1">
        <f t="shared" ca="1" si="14"/>
        <v>652</v>
      </c>
      <c r="C445" s="37" t="str">
        <f t="shared" ca="1" si="15"/>
        <v>1388212</v>
      </c>
      <c r="D445" s="2">
        <v>43124</v>
      </c>
      <c r="E445" s="6">
        <f t="shared" ca="1" si="12"/>
        <v>59.068303680549377</v>
      </c>
    </row>
    <row r="446" spans="1:5">
      <c r="A446" s="1">
        <v>11693</v>
      </c>
      <c r="B446" s="1">
        <f t="shared" ca="1" si="14"/>
        <v>874</v>
      </c>
      <c r="C446" s="37" t="str">
        <f t="shared" ca="1" si="15"/>
        <v>6016211</v>
      </c>
      <c r="D446" s="2">
        <v>43034</v>
      </c>
      <c r="E446" s="6">
        <f t="shared" ca="1" si="12"/>
        <v>24.815043730352603</v>
      </c>
    </row>
    <row r="447" spans="1:5">
      <c r="A447" s="1">
        <v>10657</v>
      </c>
      <c r="B447" s="1">
        <f t="shared" ca="1" si="14"/>
        <v>727</v>
      </c>
      <c r="C447" s="37" t="str">
        <f t="shared" ca="1" si="15"/>
        <v>3614202</v>
      </c>
      <c r="D447" s="2">
        <v>42944</v>
      </c>
      <c r="E447" s="6">
        <f t="shared" ca="1" si="12"/>
        <v>154.74120955991043</v>
      </c>
    </row>
    <row r="448" spans="1:5">
      <c r="A448" s="1">
        <v>11098</v>
      </c>
      <c r="B448" s="1">
        <f t="shared" ca="1" si="14"/>
        <v>539</v>
      </c>
      <c r="C448" s="37" t="str">
        <f t="shared" ca="1" si="15"/>
        <v>2510200</v>
      </c>
      <c r="D448" s="2">
        <v>43483</v>
      </c>
      <c r="E448" s="6">
        <f t="shared" ca="1" si="12"/>
        <v>5.7560016633745592</v>
      </c>
    </row>
    <row r="449" spans="1:5">
      <c r="A449" s="1">
        <v>10726</v>
      </c>
      <c r="B449" s="1">
        <f t="shared" ca="1" si="14"/>
        <v>596</v>
      </c>
      <c r="C449" s="37" t="str">
        <f t="shared" ca="1" si="15"/>
        <v>8721210</v>
      </c>
      <c r="D449" s="2">
        <v>43468</v>
      </c>
      <c r="E449" s="6">
        <f t="shared" ca="1" si="12"/>
        <v>49.102419232776022</v>
      </c>
    </row>
    <row r="450" spans="1:5">
      <c r="A450" s="1">
        <v>9526</v>
      </c>
      <c r="B450" s="1">
        <f t="shared" ca="1" si="14"/>
        <v>550</v>
      </c>
      <c r="C450" s="37" t="str">
        <f t="shared" ca="1" si="15"/>
        <v>3521212</v>
      </c>
      <c r="D450" s="2">
        <v>43467</v>
      </c>
      <c r="E450" s="6">
        <f t="shared" ca="1" si="12"/>
        <v>12.423903739857874</v>
      </c>
    </row>
    <row r="451" spans="1:5">
      <c r="A451" s="1">
        <v>11504</v>
      </c>
      <c r="B451" s="1">
        <f t="shared" ca="1" si="14"/>
        <v>593</v>
      </c>
      <c r="C451" s="37" t="str">
        <f t="shared" ca="1" si="15"/>
        <v>5418200</v>
      </c>
      <c r="D451" s="2">
        <v>43426</v>
      </c>
      <c r="E451" s="6">
        <f t="shared" ref="E451:E514" ca="1" si="16">_xlfn.GAMMA.INV(RAND(),$I$6,$I$7)*100+3</f>
        <v>48.844933863521064</v>
      </c>
    </row>
    <row r="452" spans="1:5">
      <c r="A452" s="1">
        <v>9567</v>
      </c>
      <c r="B452" s="1">
        <f t="shared" ca="1" si="14"/>
        <v>480</v>
      </c>
      <c r="C452" s="37" t="str">
        <f t="shared" ca="1" si="15"/>
        <v>1120211</v>
      </c>
      <c r="D452" s="2">
        <v>43310</v>
      </c>
      <c r="E452" s="6">
        <f t="shared" ca="1" si="16"/>
        <v>5.1628187961320879</v>
      </c>
    </row>
    <row r="453" spans="1:5">
      <c r="A453" s="1">
        <v>10585</v>
      </c>
      <c r="B453" s="1">
        <f t="shared" ca="1" si="14"/>
        <v>525</v>
      </c>
      <c r="C453" s="37" t="str">
        <f t="shared" ca="1" si="15"/>
        <v>5219201</v>
      </c>
      <c r="D453" s="2">
        <v>43190</v>
      </c>
      <c r="E453" s="6">
        <f t="shared" ca="1" si="16"/>
        <v>12.913417311193633</v>
      </c>
    </row>
    <row r="454" spans="1:5">
      <c r="A454" s="1">
        <v>10349</v>
      </c>
      <c r="B454" s="1">
        <f t="shared" ca="1" si="14"/>
        <v>617</v>
      </c>
      <c r="C454" s="37" t="str">
        <f t="shared" ca="1" si="15"/>
        <v>2619200</v>
      </c>
      <c r="D454" s="2">
        <v>43104</v>
      </c>
      <c r="E454" s="6">
        <f t="shared" ca="1" si="16"/>
        <v>50.149034453702257</v>
      </c>
    </row>
    <row r="455" spans="1:5">
      <c r="A455" s="1">
        <v>12073</v>
      </c>
      <c r="B455" s="1">
        <f t="shared" ca="1" si="14"/>
        <v>615</v>
      </c>
      <c r="C455" s="37" t="str">
        <f t="shared" ca="1" si="15"/>
        <v>0417201</v>
      </c>
      <c r="D455" s="2">
        <v>42989</v>
      </c>
      <c r="E455" s="6">
        <f t="shared" ca="1" si="16"/>
        <v>3.0038966424740954</v>
      </c>
    </row>
    <row r="456" spans="1:5">
      <c r="A456" s="1">
        <v>10013</v>
      </c>
      <c r="B456" s="1">
        <f t="shared" ca="1" si="14"/>
        <v>476</v>
      </c>
      <c r="C456" s="37" t="str">
        <f t="shared" ca="1" si="15"/>
        <v>7816210</v>
      </c>
      <c r="D456" s="2">
        <v>42891</v>
      </c>
      <c r="E456" s="6">
        <f t="shared" ca="1" si="16"/>
        <v>109.97717545278171</v>
      </c>
    </row>
    <row r="457" spans="1:5">
      <c r="A457" s="1">
        <v>9711</v>
      </c>
      <c r="B457" s="1">
        <f t="shared" ca="1" si="14"/>
        <v>536</v>
      </c>
      <c r="C457" s="37" t="str">
        <f t="shared" ca="1" si="15"/>
        <v>1627210</v>
      </c>
      <c r="D457" s="2">
        <v>43448</v>
      </c>
      <c r="E457" s="6">
        <f t="shared" ca="1" si="16"/>
        <v>186.66199131575607</v>
      </c>
    </row>
    <row r="458" spans="1:5">
      <c r="A458" s="1">
        <v>9978</v>
      </c>
      <c r="B458" s="1">
        <f t="shared" ca="1" si="14"/>
        <v>754</v>
      </c>
      <c r="C458" s="37" t="str">
        <f t="shared" ca="1" si="15"/>
        <v>3018212</v>
      </c>
      <c r="D458" s="2">
        <v>43416</v>
      </c>
      <c r="E458" s="6">
        <f t="shared" ca="1" si="16"/>
        <v>4.231065977687158</v>
      </c>
    </row>
    <row r="459" spans="1:5">
      <c r="A459" s="1">
        <v>10470</v>
      </c>
      <c r="B459" s="1">
        <f t="shared" ca="1" si="14"/>
        <v>449</v>
      </c>
      <c r="C459" s="37" t="str">
        <f t="shared" ca="1" si="15"/>
        <v>4312200</v>
      </c>
      <c r="D459" s="2">
        <v>43396</v>
      </c>
      <c r="E459" s="6">
        <f t="shared" ca="1" si="16"/>
        <v>27.933313833275193</v>
      </c>
    </row>
    <row r="460" spans="1:5">
      <c r="A460" s="1">
        <v>9790</v>
      </c>
      <c r="B460" s="1">
        <f t="shared" ca="1" si="14"/>
        <v>569</v>
      </c>
      <c r="C460" s="37" t="str">
        <f t="shared" ca="1" si="15"/>
        <v>5217200</v>
      </c>
      <c r="D460" s="2">
        <v>43358</v>
      </c>
      <c r="E460" s="6">
        <f t="shared" ca="1" si="16"/>
        <v>28.261180772977571</v>
      </c>
    </row>
    <row r="461" spans="1:5">
      <c r="A461" s="1">
        <v>9951</v>
      </c>
      <c r="B461" s="1">
        <f t="shared" ca="1" si="14"/>
        <v>459</v>
      </c>
      <c r="C461" s="37" t="str">
        <f t="shared" ca="1" si="15"/>
        <v>7222201</v>
      </c>
      <c r="D461" s="2">
        <v>43290</v>
      </c>
      <c r="E461" s="6">
        <f t="shared" ca="1" si="16"/>
        <v>99.654176627177534</v>
      </c>
    </row>
    <row r="462" spans="1:5">
      <c r="A462" s="1">
        <v>10879</v>
      </c>
      <c r="B462" s="1">
        <f t="shared" ca="1" si="14"/>
        <v>530</v>
      </c>
      <c r="C462" s="37" t="str">
        <f t="shared" ca="1" si="15"/>
        <v>1071210</v>
      </c>
      <c r="D462" s="2">
        <v>43283</v>
      </c>
      <c r="E462" s="6">
        <f t="shared" ca="1" si="16"/>
        <v>202.67618104653252</v>
      </c>
    </row>
    <row r="463" spans="1:5">
      <c r="A463" s="1">
        <v>9867</v>
      </c>
      <c r="B463" s="1">
        <f t="shared" ca="1" si="14"/>
        <v>596</v>
      </c>
      <c r="C463" s="37" t="str">
        <f t="shared" ca="1" si="15"/>
        <v>8721210</v>
      </c>
      <c r="D463" s="2">
        <v>43177</v>
      </c>
      <c r="E463" s="6">
        <f t="shared" ca="1" si="16"/>
        <v>17.436314727394919</v>
      </c>
    </row>
    <row r="464" spans="1:5">
      <c r="A464" s="1">
        <v>11253</v>
      </c>
      <c r="B464" s="1">
        <f t="shared" ca="1" si="14"/>
        <v>494</v>
      </c>
      <c r="C464" s="37" t="str">
        <f t="shared" ca="1" si="15"/>
        <v>8411210</v>
      </c>
      <c r="D464" s="2">
        <v>43123</v>
      </c>
      <c r="E464" s="6">
        <f t="shared" ca="1" si="16"/>
        <v>197.37470527797907</v>
      </c>
    </row>
    <row r="465" spans="1:5">
      <c r="A465" s="1">
        <v>11791</v>
      </c>
      <c r="B465" s="1">
        <f t="shared" ca="1" si="14"/>
        <v>532</v>
      </c>
      <c r="C465" s="37" t="str">
        <f t="shared" ca="1" si="15"/>
        <v>1293212</v>
      </c>
      <c r="D465" s="2">
        <v>43069</v>
      </c>
      <c r="E465" s="6">
        <f t="shared" ca="1" si="16"/>
        <v>3.0000237442381343</v>
      </c>
    </row>
    <row r="466" spans="1:5">
      <c r="A466" s="1">
        <v>10638</v>
      </c>
      <c r="B466" s="1">
        <f t="shared" ref="B466:B529" ca="1" si="17">ROUND(_xlfn.GAMMA.INV(RAND(),$I$11,$I$12)*100,0)+400</f>
        <v>438</v>
      </c>
      <c r="C466" s="37" t="str">
        <f t="shared" ref="C466:C529" ca="1" si="18">VLOOKUP(B466, $B$2:$C$400,2)</f>
        <v>2331211</v>
      </c>
      <c r="D466" s="2">
        <v>43064</v>
      </c>
      <c r="E466" s="6">
        <f t="shared" ca="1" si="16"/>
        <v>7.6607457979557632</v>
      </c>
    </row>
    <row r="467" spans="1:5">
      <c r="A467" s="1">
        <v>9600</v>
      </c>
      <c r="B467" s="1">
        <f t="shared" ca="1" si="17"/>
        <v>505</v>
      </c>
      <c r="C467" s="37" t="str">
        <f t="shared" ca="1" si="18"/>
        <v>2422202</v>
      </c>
      <c r="D467" s="2">
        <v>43033</v>
      </c>
      <c r="E467" s="6">
        <f t="shared" ca="1" si="16"/>
        <v>34.975869315529195</v>
      </c>
    </row>
    <row r="468" spans="1:5">
      <c r="A468" s="1">
        <v>11817</v>
      </c>
      <c r="B468" s="1">
        <f t="shared" ca="1" si="17"/>
        <v>671</v>
      </c>
      <c r="C468" s="37" t="str">
        <f t="shared" ca="1" si="18"/>
        <v>1554200</v>
      </c>
      <c r="D468" s="2">
        <v>42941</v>
      </c>
      <c r="E468" s="6">
        <f t="shared" ca="1" si="16"/>
        <v>30.851919028250105</v>
      </c>
    </row>
    <row r="469" spans="1:5">
      <c r="A469" s="1">
        <v>11095</v>
      </c>
      <c r="B469" s="1">
        <f t="shared" ca="1" si="17"/>
        <v>610</v>
      </c>
      <c r="C469" s="37" t="str">
        <f t="shared" ca="1" si="18"/>
        <v>1012212</v>
      </c>
      <c r="D469" s="2">
        <v>43481</v>
      </c>
      <c r="E469" s="6">
        <f t="shared" ca="1" si="16"/>
        <v>53.759260394312534</v>
      </c>
    </row>
    <row r="470" spans="1:5">
      <c r="A470" s="1">
        <v>10115</v>
      </c>
      <c r="B470" s="1">
        <f t="shared" ca="1" si="17"/>
        <v>501</v>
      </c>
      <c r="C470" s="37" t="str">
        <f t="shared" ca="1" si="18"/>
        <v>5018201</v>
      </c>
      <c r="D470" s="2">
        <v>43471</v>
      </c>
      <c r="E470" s="6">
        <f t="shared" ca="1" si="16"/>
        <v>7.3024413036668578</v>
      </c>
    </row>
    <row r="471" spans="1:5">
      <c r="A471" s="1">
        <v>11265</v>
      </c>
      <c r="B471" s="1">
        <f t="shared" ca="1" si="17"/>
        <v>651</v>
      </c>
      <c r="C471" s="37" t="str">
        <f t="shared" ca="1" si="18"/>
        <v>1277201</v>
      </c>
      <c r="D471" s="2">
        <v>43351</v>
      </c>
      <c r="E471" s="6">
        <f t="shared" ca="1" si="16"/>
        <v>38.817776492177089</v>
      </c>
    </row>
    <row r="472" spans="1:5">
      <c r="A472" s="1">
        <v>9762</v>
      </c>
      <c r="B472" s="1">
        <f t="shared" ca="1" si="17"/>
        <v>525</v>
      </c>
      <c r="C472" s="37" t="str">
        <f t="shared" ca="1" si="18"/>
        <v>5219201</v>
      </c>
      <c r="D472" s="2">
        <v>43347</v>
      </c>
      <c r="E472" s="6">
        <f t="shared" ca="1" si="16"/>
        <v>43.703088483045121</v>
      </c>
    </row>
    <row r="473" spans="1:5">
      <c r="A473" s="1">
        <v>12132</v>
      </c>
      <c r="B473" s="1">
        <f t="shared" ca="1" si="17"/>
        <v>427</v>
      </c>
      <c r="C473" s="37" t="str">
        <f t="shared" ca="1" si="18"/>
        <v>9313202</v>
      </c>
      <c r="D473" s="2">
        <v>43323</v>
      </c>
      <c r="E473" s="6">
        <f t="shared" ca="1" si="16"/>
        <v>47.855687283412777</v>
      </c>
    </row>
    <row r="474" spans="1:5">
      <c r="A474" s="1">
        <v>11671</v>
      </c>
      <c r="B474" s="1">
        <f t="shared" ca="1" si="17"/>
        <v>439</v>
      </c>
      <c r="C474" s="37" t="str">
        <f t="shared" ca="1" si="18"/>
        <v>0442202</v>
      </c>
      <c r="D474" s="2">
        <v>43240</v>
      </c>
      <c r="E474" s="6">
        <f t="shared" ca="1" si="16"/>
        <v>17.106203192824402</v>
      </c>
    </row>
    <row r="475" spans="1:5">
      <c r="A475" s="1">
        <v>10818</v>
      </c>
      <c r="B475" s="1">
        <f t="shared" ca="1" si="17"/>
        <v>630</v>
      </c>
      <c r="C475" s="37" t="str">
        <f t="shared" ca="1" si="18"/>
        <v>9889211</v>
      </c>
      <c r="D475" s="2">
        <v>43226</v>
      </c>
      <c r="E475" s="6">
        <f t="shared" ca="1" si="16"/>
        <v>13.021629281216621</v>
      </c>
    </row>
    <row r="476" spans="1:5">
      <c r="A476" s="1">
        <v>11010</v>
      </c>
      <c r="B476" s="1">
        <f t="shared" ca="1" si="17"/>
        <v>601</v>
      </c>
      <c r="C476" s="37" t="str">
        <f t="shared" ca="1" si="18"/>
        <v>1313202</v>
      </c>
      <c r="D476" s="2">
        <v>43162</v>
      </c>
      <c r="E476" s="6">
        <f t="shared" ca="1" si="16"/>
        <v>153.32814633985294</v>
      </c>
    </row>
    <row r="477" spans="1:5">
      <c r="A477" s="1">
        <v>12094</v>
      </c>
      <c r="B477" s="1">
        <f t="shared" ca="1" si="17"/>
        <v>576</v>
      </c>
      <c r="C477" s="37" t="str">
        <f t="shared" ca="1" si="18"/>
        <v>7591211</v>
      </c>
      <c r="D477" s="2">
        <v>43077</v>
      </c>
      <c r="E477" s="6">
        <f t="shared" ca="1" si="16"/>
        <v>51.361790089155846</v>
      </c>
    </row>
    <row r="478" spans="1:5">
      <c r="A478" s="1">
        <v>11199</v>
      </c>
      <c r="B478" s="1">
        <f t="shared" ca="1" si="17"/>
        <v>535</v>
      </c>
      <c r="C478" s="37" t="str">
        <f t="shared" ca="1" si="18"/>
        <v>1516202</v>
      </c>
      <c r="D478" s="2">
        <v>42985</v>
      </c>
      <c r="E478" s="6">
        <f t="shared" ca="1" si="16"/>
        <v>334.00883272777622</v>
      </c>
    </row>
    <row r="479" spans="1:5">
      <c r="A479" s="1">
        <v>9723</v>
      </c>
      <c r="B479" s="1">
        <f t="shared" ca="1" si="17"/>
        <v>471</v>
      </c>
      <c r="C479" s="37" t="str">
        <f t="shared" ca="1" si="18"/>
        <v>2311201</v>
      </c>
      <c r="D479" s="2">
        <v>42884</v>
      </c>
      <c r="E479" s="6">
        <f t="shared" ca="1" si="16"/>
        <v>57.087772224266686</v>
      </c>
    </row>
    <row r="480" spans="1:5">
      <c r="A480" s="1">
        <v>11039</v>
      </c>
      <c r="B480" s="1">
        <f t="shared" ca="1" si="17"/>
        <v>472</v>
      </c>
      <c r="C480" s="37" t="str">
        <f t="shared" ca="1" si="18"/>
        <v>3412212</v>
      </c>
      <c r="D480" s="2">
        <v>43435</v>
      </c>
      <c r="E480" s="6">
        <f t="shared" ca="1" si="16"/>
        <v>37.31691628888364</v>
      </c>
    </row>
    <row r="481" spans="1:5">
      <c r="A481" s="1">
        <v>11217</v>
      </c>
      <c r="B481" s="1">
        <f t="shared" ca="1" si="17"/>
        <v>484</v>
      </c>
      <c r="C481" s="37" t="str">
        <f t="shared" ca="1" si="18"/>
        <v>1551212</v>
      </c>
      <c r="D481" s="2">
        <v>43433</v>
      </c>
      <c r="E481" s="6">
        <f t="shared" ca="1" si="16"/>
        <v>3.9863968607091675</v>
      </c>
    </row>
    <row r="482" spans="1:5">
      <c r="A482" s="1">
        <v>11710</v>
      </c>
      <c r="B482" s="1">
        <f t="shared" ca="1" si="17"/>
        <v>403</v>
      </c>
      <c r="C482" s="37" t="str">
        <f t="shared" ca="1" si="18"/>
        <v>2112202</v>
      </c>
      <c r="D482" s="2">
        <v>43399</v>
      </c>
      <c r="E482" s="6">
        <f t="shared" ca="1" si="16"/>
        <v>3.5399110834889198</v>
      </c>
    </row>
    <row r="483" spans="1:5">
      <c r="A483" s="1">
        <v>9509</v>
      </c>
      <c r="B483" s="1">
        <f t="shared" ca="1" si="17"/>
        <v>410</v>
      </c>
      <c r="C483" s="37" t="str">
        <f t="shared" ca="1" si="18"/>
        <v>9819210</v>
      </c>
      <c r="D483" s="2">
        <v>43380</v>
      </c>
      <c r="E483" s="6">
        <f t="shared" ca="1" si="16"/>
        <v>194.04340437571716</v>
      </c>
    </row>
    <row r="484" spans="1:5">
      <c r="A484" s="1">
        <v>12117</v>
      </c>
      <c r="B484" s="1">
        <f t="shared" ca="1" si="17"/>
        <v>476</v>
      </c>
      <c r="C484" s="37" t="str">
        <f t="shared" ca="1" si="18"/>
        <v>7816210</v>
      </c>
      <c r="D484" s="2">
        <v>43322</v>
      </c>
      <c r="E484" s="6">
        <f t="shared" ca="1" si="16"/>
        <v>14.222046367332061</v>
      </c>
    </row>
    <row r="485" spans="1:5">
      <c r="A485" s="1">
        <v>11738</v>
      </c>
      <c r="B485" s="1">
        <f t="shared" ca="1" si="17"/>
        <v>567</v>
      </c>
      <c r="C485" s="37" t="str">
        <f t="shared" ca="1" si="18"/>
        <v>3015201</v>
      </c>
      <c r="D485" s="2">
        <v>43233</v>
      </c>
      <c r="E485" s="6">
        <f t="shared" ca="1" si="16"/>
        <v>15.897725911095611</v>
      </c>
    </row>
    <row r="486" spans="1:5">
      <c r="A486" s="1">
        <v>10346</v>
      </c>
      <c r="B486" s="1">
        <f t="shared" ca="1" si="17"/>
        <v>406</v>
      </c>
      <c r="C486" s="37" t="str">
        <f t="shared" ca="1" si="18"/>
        <v>5415212</v>
      </c>
      <c r="D486" s="2">
        <v>43193</v>
      </c>
      <c r="E486" s="6">
        <f t="shared" ca="1" si="16"/>
        <v>25.352977961051732</v>
      </c>
    </row>
    <row r="487" spans="1:5">
      <c r="A487" s="1">
        <v>11307</v>
      </c>
      <c r="B487" s="1">
        <f t="shared" ca="1" si="17"/>
        <v>496</v>
      </c>
      <c r="C487" s="37" t="str">
        <f t="shared" ca="1" si="18"/>
        <v>0613212</v>
      </c>
      <c r="D487" s="2">
        <v>43169</v>
      </c>
      <c r="E487" s="6">
        <f t="shared" ca="1" si="16"/>
        <v>15.366048368514287</v>
      </c>
    </row>
    <row r="488" spans="1:5">
      <c r="A488" s="1">
        <v>12069</v>
      </c>
      <c r="B488" s="1">
        <f t="shared" ca="1" si="17"/>
        <v>544</v>
      </c>
      <c r="C488" s="37" t="str">
        <f t="shared" ca="1" si="18"/>
        <v>1015212</v>
      </c>
      <c r="D488" s="2">
        <v>43078</v>
      </c>
      <c r="E488" s="6">
        <f t="shared" ca="1" si="16"/>
        <v>3.5459517775410827</v>
      </c>
    </row>
    <row r="489" spans="1:5">
      <c r="A489" s="1">
        <v>11145</v>
      </c>
      <c r="B489" s="1">
        <f t="shared" ca="1" si="17"/>
        <v>623</v>
      </c>
      <c r="C489" s="37" t="str">
        <f t="shared" ca="1" si="18"/>
        <v>2112200</v>
      </c>
      <c r="D489" s="2">
        <v>43011</v>
      </c>
      <c r="E489" s="6">
        <f t="shared" ca="1" si="16"/>
        <v>3.0120621763599695</v>
      </c>
    </row>
    <row r="490" spans="1:5">
      <c r="A490" s="1">
        <v>9634</v>
      </c>
      <c r="B490" s="1">
        <f t="shared" ca="1" si="17"/>
        <v>594</v>
      </c>
      <c r="C490" s="37" t="str">
        <f t="shared" ca="1" si="18"/>
        <v>6519211</v>
      </c>
      <c r="D490" s="2">
        <v>42972</v>
      </c>
      <c r="E490" s="6">
        <f t="shared" ca="1" si="16"/>
        <v>119.34709196116866</v>
      </c>
    </row>
    <row r="491" spans="1:5">
      <c r="A491" s="1">
        <v>12063</v>
      </c>
      <c r="B491" s="1">
        <f t="shared" ca="1" si="17"/>
        <v>482</v>
      </c>
      <c r="C491" s="37" t="str">
        <f t="shared" ca="1" si="18"/>
        <v>3322210</v>
      </c>
      <c r="D491" s="2">
        <v>43296</v>
      </c>
      <c r="E491" s="6">
        <f t="shared" ca="1" si="16"/>
        <v>4.3298419342510304</v>
      </c>
    </row>
    <row r="492" spans="1:5">
      <c r="A492" s="1">
        <v>11243</v>
      </c>
      <c r="B492" s="1">
        <f t="shared" ca="1" si="17"/>
        <v>593</v>
      </c>
      <c r="C492" s="37" t="str">
        <f t="shared" ca="1" si="18"/>
        <v>5418200</v>
      </c>
      <c r="D492" s="2">
        <v>43224</v>
      </c>
      <c r="E492" s="6">
        <f t="shared" ca="1" si="16"/>
        <v>90.297990106310138</v>
      </c>
    </row>
    <row r="493" spans="1:5">
      <c r="A493" s="1">
        <v>11197</v>
      </c>
      <c r="B493" s="1">
        <f t="shared" ca="1" si="17"/>
        <v>482</v>
      </c>
      <c r="C493" s="37" t="str">
        <f t="shared" ca="1" si="18"/>
        <v>3322210</v>
      </c>
      <c r="D493" s="2">
        <v>43208</v>
      </c>
      <c r="E493" s="6">
        <f t="shared" ca="1" si="16"/>
        <v>14.591070638632752</v>
      </c>
    </row>
    <row r="494" spans="1:5">
      <c r="A494" s="1">
        <v>12045</v>
      </c>
      <c r="B494" s="1">
        <f t="shared" ca="1" si="17"/>
        <v>812</v>
      </c>
      <c r="C494" s="37" t="str">
        <f t="shared" ca="1" si="18"/>
        <v>6016211</v>
      </c>
      <c r="D494" s="2">
        <v>43198</v>
      </c>
      <c r="E494" s="6">
        <f t="shared" ca="1" si="16"/>
        <v>60.023627232331933</v>
      </c>
    </row>
    <row r="495" spans="1:5">
      <c r="A495" s="1">
        <v>10201</v>
      </c>
      <c r="B495" s="1">
        <f t="shared" ca="1" si="17"/>
        <v>460</v>
      </c>
      <c r="C495" s="37" t="str">
        <f t="shared" ca="1" si="18"/>
        <v>8830212</v>
      </c>
      <c r="D495" s="2">
        <v>42883</v>
      </c>
      <c r="E495" s="6">
        <f t="shared" ca="1" si="16"/>
        <v>72.679300941652826</v>
      </c>
    </row>
    <row r="496" spans="1:5">
      <c r="A496" s="1">
        <v>10401</v>
      </c>
      <c r="B496" s="1">
        <f t="shared" ca="1" si="17"/>
        <v>450</v>
      </c>
      <c r="C496" s="37" t="str">
        <f t="shared" ca="1" si="18"/>
        <v>5413211</v>
      </c>
      <c r="D496" s="2">
        <v>43479</v>
      </c>
      <c r="E496" s="6">
        <f t="shared" ca="1" si="16"/>
        <v>17.185894824156755</v>
      </c>
    </row>
    <row r="497" spans="1:5">
      <c r="A497" s="1">
        <v>10494</v>
      </c>
      <c r="B497" s="1">
        <f t="shared" ca="1" si="17"/>
        <v>457</v>
      </c>
      <c r="C497" s="37" t="str">
        <f t="shared" ca="1" si="18"/>
        <v>5020202</v>
      </c>
      <c r="D497" s="2">
        <v>43434</v>
      </c>
      <c r="E497" s="6">
        <f t="shared" ca="1" si="16"/>
        <v>181.4935591492677</v>
      </c>
    </row>
    <row r="498" spans="1:5">
      <c r="A498" s="1">
        <v>11332</v>
      </c>
      <c r="B498" s="1">
        <f t="shared" ca="1" si="17"/>
        <v>681</v>
      </c>
      <c r="C498" s="37" t="str">
        <f t="shared" ca="1" si="18"/>
        <v>8414201</v>
      </c>
      <c r="D498" s="2">
        <v>43419</v>
      </c>
      <c r="E498" s="6">
        <f t="shared" ca="1" si="16"/>
        <v>350.78777034215705</v>
      </c>
    </row>
    <row r="499" spans="1:5">
      <c r="A499" s="1">
        <v>11893</v>
      </c>
      <c r="B499" s="1">
        <f t="shared" ca="1" si="17"/>
        <v>874</v>
      </c>
      <c r="C499" s="37" t="str">
        <f t="shared" ca="1" si="18"/>
        <v>6016211</v>
      </c>
      <c r="D499" s="2">
        <v>43334</v>
      </c>
      <c r="E499" s="6">
        <f t="shared" ca="1" si="16"/>
        <v>309.67484010765213</v>
      </c>
    </row>
    <row r="500" spans="1:5">
      <c r="A500" s="1">
        <v>12125</v>
      </c>
      <c r="B500" s="1">
        <f t="shared" ca="1" si="17"/>
        <v>490</v>
      </c>
      <c r="C500" s="37" t="str">
        <f t="shared" ca="1" si="18"/>
        <v>2407212</v>
      </c>
      <c r="D500" s="2">
        <v>43248</v>
      </c>
      <c r="E500" s="6">
        <f t="shared" ca="1" si="16"/>
        <v>250.57021353276807</v>
      </c>
    </row>
    <row r="501" spans="1:5">
      <c r="A501" s="1">
        <v>10016</v>
      </c>
      <c r="B501" s="1">
        <f t="shared" ca="1" si="17"/>
        <v>639</v>
      </c>
      <c r="C501" s="37" t="str">
        <f t="shared" ca="1" si="18"/>
        <v>0618201</v>
      </c>
      <c r="D501" s="2">
        <v>43189</v>
      </c>
      <c r="E501" s="6">
        <f t="shared" ca="1" si="16"/>
        <v>78.236574308244457</v>
      </c>
    </row>
    <row r="502" spans="1:5">
      <c r="A502" s="1">
        <v>10221</v>
      </c>
      <c r="B502" s="1">
        <f t="shared" ca="1" si="17"/>
        <v>453</v>
      </c>
      <c r="C502" s="37" t="str">
        <f t="shared" ca="1" si="18"/>
        <v>1716201</v>
      </c>
      <c r="D502" s="2">
        <v>43189</v>
      </c>
      <c r="E502" s="6">
        <f t="shared" ca="1" si="16"/>
        <v>172.89587209531382</v>
      </c>
    </row>
    <row r="503" spans="1:5">
      <c r="A503" s="1">
        <v>9938</v>
      </c>
      <c r="B503" s="1">
        <f t="shared" ca="1" si="17"/>
        <v>560</v>
      </c>
      <c r="C503" s="37" t="str">
        <f t="shared" ca="1" si="18"/>
        <v>4648210</v>
      </c>
      <c r="D503" s="2">
        <v>43140</v>
      </c>
      <c r="E503" s="6">
        <f t="shared" ca="1" si="16"/>
        <v>90.74128804231313</v>
      </c>
    </row>
    <row r="504" spans="1:5">
      <c r="A504" s="1">
        <v>11367</v>
      </c>
      <c r="B504" s="1">
        <f t="shared" ca="1" si="17"/>
        <v>1123</v>
      </c>
      <c r="C504" s="37" t="str">
        <f t="shared" ca="1" si="18"/>
        <v>6016211</v>
      </c>
      <c r="D504" s="2">
        <v>43133</v>
      </c>
      <c r="E504" s="6">
        <f t="shared" ca="1" si="16"/>
        <v>93.586310646950324</v>
      </c>
    </row>
    <row r="505" spans="1:5">
      <c r="A505" s="1">
        <v>11225</v>
      </c>
      <c r="B505" s="1">
        <f t="shared" ca="1" si="17"/>
        <v>547</v>
      </c>
      <c r="C505" s="37" t="str">
        <f t="shared" ca="1" si="18"/>
        <v>0218202</v>
      </c>
      <c r="D505" s="2">
        <v>43017</v>
      </c>
      <c r="E505" s="6">
        <f t="shared" ca="1" si="16"/>
        <v>35.311786890931025</v>
      </c>
    </row>
    <row r="506" spans="1:5">
      <c r="A506" s="1">
        <v>10962</v>
      </c>
      <c r="B506" s="1">
        <f t="shared" ca="1" si="17"/>
        <v>516</v>
      </c>
      <c r="C506" s="37" t="str">
        <f t="shared" ca="1" si="18"/>
        <v>3410211</v>
      </c>
      <c r="D506" s="2">
        <v>42973</v>
      </c>
      <c r="E506" s="6">
        <f t="shared" ca="1" si="16"/>
        <v>33.83844942266137</v>
      </c>
    </row>
    <row r="507" spans="1:5">
      <c r="A507" s="1">
        <v>9691</v>
      </c>
      <c r="B507" s="1">
        <f t="shared" ca="1" si="17"/>
        <v>605</v>
      </c>
      <c r="C507" s="37" t="str">
        <f t="shared" ca="1" si="18"/>
        <v>0057200</v>
      </c>
      <c r="D507" s="2">
        <v>42885</v>
      </c>
      <c r="E507" s="6">
        <f t="shared" ca="1" si="16"/>
        <v>7.6673775911093252</v>
      </c>
    </row>
    <row r="508" spans="1:5">
      <c r="A508" s="1">
        <v>10981</v>
      </c>
      <c r="B508" s="1">
        <f t="shared" ca="1" si="17"/>
        <v>548</v>
      </c>
      <c r="C508" s="37" t="str">
        <f t="shared" ca="1" si="18"/>
        <v>1319210</v>
      </c>
      <c r="D508" s="2">
        <v>43474</v>
      </c>
      <c r="E508" s="6">
        <f t="shared" ca="1" si="16"/>
        <v>19.005533736856421</v>
      </c>
    </row>
    <row r="509" spans="1:5">
      <c r="A509" s="1">
        <v>9886</v>
      </c>
      <c r="B509" s="1">
        <f t="shared" ca="1" si="17"/>
        <v>503</v>
      </c>
      <c r="C509" s="37" t="str">
        <f t="shared" ca="1" si="18"/>
        <v>0220200</v>
      </c>
      <c r="D509" s="2">
        <v>43462</v>
      </c>
      <c r="E509" s="6">
        <f t="shared" ca="1" si="16"/>
        <v>112.42372293522342</v>
      </c>
    </row>
    <row r="510" spans="1:5">
      <c r="A510" s="1">
        <v>10998</v>
      </c>
      <c r="B510" s="1">
        <f t="shared" ca="1" si="17"/>
        <v>572</v>
      </c>
      <c r="C510" s="37" t="str">
        <f t="shared" ca="1" si="18"/>
        <v>1520210</v>
      </c>
      <c r="D510" s="2">
        <v>43430</v>
      </c>
      <c r="E510" s="6">
        <f t="shared" ca="1" si="16"/>
        <v>3.9162338187436836</v>
      </c>
    </row>
    <row r="511" spans="1:5">
      <c r="A511" s="1">
        <v>12098</v>
      </c>
      <c r="B511" s="1">
        <f t="shared" ca="1" si="17"/>
        <v>558</v>
      </c>
      <c r="C511" s="37" t="str">
        <f t="shared" ca="1" si="18"/>
        <v>2426211</v>
      </c>
      <c r="D511" s="2">
        <v>43413</v>
      </c>
      <c r="E511" s="6">
        <f t="shared" ca="1" si="16"/>
        <v>28.7609742909235</v>
      </c>
    </row>
    <row r="512" spans="1:5">
      <c r="A512" s="1">
        <v>12075</v>
      </c>
      <c r="B512" s="1">
        <f t="shared" ca="1" si="17"/>
        <v>466</v>
      </c>
      <c r="C512" s="37" t="str">
        <f t="shared" ca="1" si="18"/>
        <v>1496212</v>
      </c>
      <c r="D512" s="2">
        <v>43396</v>
      </c>
      <c r="E512" s="6">
        <f t="shared" ca="1" si="16"/>
        <v>4.0430727699482532</v>
      </c>
    </row>
    <row r="513" spans="1:5">
      <c r="A513" s="1">
        <v>10292</v>
      </c>
      <c r="B513" s="1">
        <f t="shared" ca="1" si="17"/>
        <v>433</v>
      </c>
      <c r="C513" s="37" t="str">
        <f t="shared" ca="1" si="18"/>
        <v>5919202</v>
      </c>
      <c r="D513" s="2">
        <v>43325</v>
      </c>
      <c r="E513" s="6">
        <f t="shared" ca="1" si="16"/>
        <v>17.654524222552062</v>
      </c>
    </row>
    <row r="514" spans="1:5">
      <c r="A514" s="1">
        <v>11829</v>
      </c>
      <c r="B514" s="1">
        <f t="shared" ca="1" si="17"/>
        <v>423</v>
      </c>
      <c r="C514" s="37" t="str">
        <f t="shared" ca="1" si="18"/>
        <v>5109201</v>
      </c>
      <c r="D514" s="2">
        <v>43307</v>
      </c>
      <c r="E514" s="6">
        <f t="shared" ca="1" si="16"/>
        <v>367.23067410801025</v>
      </c>
    </row>
    <row r="515" spans="1:5">
      <c r="A515" s="1">
        <v>10809</v>
      </c>
      <c r="B515" s="1">
        <f t="shared" ca="1" si="17"/>
        <v>496</v>
      </c>
      <c r="C515" s="37" t="str">
        <f t="shared" ca="1" si="18"/>
        <v>0613212</v>
      </c>
      <c r="D515" s="2">
        <v>43233</v>
      </c>
      <c r="E515" s="6">
        <f t="shared" ref="E515:E578" ca="1" si="19">_xlfn.GAMMA.INV(RAND(),$I$6,$I$7)*100+3</f>
        <v>7.3025612887213338</v>
      </c>
    </row>
    <row r="516" spans="1:5">
      <c r="A516" s="1">
        <v>10936</v>
      </c>
      <c r="B516" s="1">
        <f t="shared" ca="1" si="17"/>
        <v>575</v>
      </c>
      <c r="C516" s="37" t="str">
        <f t="shared" ca="1" si="18"/>
        <v>6480200</v>
      </c>
      <c r="D516" s="2">
        <v>43175</v>
      </c>
      <c r="E516" s="6">
        <f t="shared" ca="1" si="19"/>
        <v>29.940975098495475</v>
      </c>
    </row>
    <row r="517" spans="1:5">
      <c r="A517" s="1">
        <v>10336</v>
      </c>
      <c r="B517" s="1">
        <f t="shared" ca="1" si="17"/>
        <v>445</v>
      </c>
      <c r="C517" s="37" t="str">
        <f t="shared" ca="1" si="18"/>
        <v>0108202</v>
      </c>
      <c r="D517" s="2">
        <v>43147</v>
      </c>
      <c r="E517" s="6">
        <f t="shared" ca="1" si="19"/>
        <v>19.453793960620754</v>
      </c>
    </row>
    <row r="518" spans="1:5">
      <c r="A518" s="1">
        <v>11770</v>
      </c>
      <c r="B518" s="1">
        <f t="shared" ca="1" si="17"/>
        <v>523</v>
      </c>
      <c r="C518" s="37" t="str">
        <f t="shared" ca="1" si="18"/>
        <v>3017202</v>
      </c>
      <c r="D518" s="2">
        <v>43131</v>
      </c>
      <c r="E518" s="6">
        <f t="shared" ca="1" si="19"/>
        <v>7.3949824398672668</v>
      </c>
    </row>
    <row r="519" spans="1:5">
      <c r="A519" s="1">
        <v>11866</v>
      </c>
      <c r="B519" s="1">
        <f t="shared" ca="1" si="17"/>
        <v>510</v>
      </c>
      <c r="C519" s="37" t="str">
        <f t="shared" ca="1" si="18"/>
        <v>6794211</v>
      </c>
      <c r="D519" s="2">
        <v>43128</v>
      </c>
      <c r="E519" s="6">
        <f t="shared" ca="1" si="19"/>
        <v>13.314484566129238</v>
      </c>
    </row>
    <row r="520" spans="1:5">
      <c r="A520" s="1">
        <v>11895</v>
      </c>
      <c r="B520" s="1">
        <f t="shared" ca="1" si="17"/>
        <v>515</v>
      </c>
      <c r="C520" s="37" t="str">
        <f t="shared" ca="1" si="18"/>
        <v>1239200</v>
      </c>
      <c r="D520" s="2">
        <v>43122</v>
      </c>
      <c r="E520" s="6">
        <f t="shared" ca="1" si="19"/>
        <v>7.2124566601880549</v>
      </c>
    </row>
    <row r="521" spans="1:5">
      <c r="A521" s="1">
        <v>12019</v>
      </c>
      <c r="B521" s="1">
        <f t="shared" ca="1" si="17"/>
        <v>481</v>
      </c>
      <c r="C521" s="37" t="str">
        <f t="shared" ca="1" si="18"/>
        <v>2221202</v>
      </c>
      <c r="D521" s="2">
        <v>43015</v>
      </c>
      <c r="E521" s="6">
        <f t="shared" ca="1" si="19"/>
        <v>17.420658504594048</v>
      </c>
    </row>
    <row r="522" spans="1:5">
      <c r="A522" s="1">
        <v>11970</v>
      </c>
      <c r="B522" s="1">
        <f t="shared" ca="1" si="17"/>
        <v>513</v>
      </c>
      <c r="C522" s="37" t="str">
        <f t="shared" ca="1" si="18"/>
        <v>1017201</v>
      </c>
      <c r="D522" s="2">
        <v>42998</v>
      </c>
      <c r="E522" s="6">
        <f t="shared" ca="1" si="19"/>
        <v>10.071004608517477</v>
      </c>
    </row>
    <row r="523" spans="1:5">
      <c r="A523" s="1">
        <v>10615</v>
      </c>
      <c r="B523" s="1">
        <f t="shared" ca="1" si="17"/>
        <v>555</v>
      </c>
      <c r="C523" s="37" t="str">
        <f t="shared" ca="1" si="18"/>
        <v>1103201</v>
      </c>
      <c r="D523" s="2">
        <v>42982</v>
      </c>
      <c r="E523" s="6">
        <f t="shared" ca="1" si="19"/>
        <v>6.2123893729141546</v>
      </c>
    </row>
    <row r="524" spans="1:5">
      <c r="A524" s="1">
        <v>10025</v>
      </c>
      <c r="B524" s="1">
        <f t="shared" ca="1" si="17"/>
        <v>414</v>
      </c>
      <c r="C524" s="37" t="str">
        <f t="shared" ca="1" si="18"/>
        <v>1310211</v>
      </c>
      <c r="D524" s="2">
        <v>42977</v>
      </c>
      <c r="E524" s="6">
        <f t="shared" ca="1" si="19"/>
        <v>65.747719549616249</v>
      </c>
    </row>
    <row r="525" spans="1:5">
      <c r="A525" s="1">
        <v>10149</v>
      </c>
      <c r="B525" s="1">
        <f t="shared" ca="1" si="17"/>
        <v>466</v>
      </c>
      <c r="C525" s="37" t="str">
        <f t="shared" ca="1" si="18"/>
        <v>1496212</v>
      </c>
      <c r="D525" s="2">
        <v>42964</v>
      </c>
      <c r="E525" s="6">
        <f t="shared" ca="1" si="19"/>
        <v>131.70315200964106</v>
      </c>
    </row>
    <row r="526" spans="1:5">
      <c r="A526" s="1">
        <v>9513</v>
      </c>
      <c r="B526" s="1">
        <f t="shared" ca="1" si="17"/>
        <v>639</v>
      </c>
      <c r="C526" s="37" t="str">
        <f t="shared" ca="1" si="18"/>
        <v>0618201</v>
      </c>
      <c r="D526" s="2">
        <v>43452</v>
      </c>
      <c r="E526" s="6">
        <f t="shared" ca="1" si="19"/>
        <v>6.2500063002085948</v>
      </c>
    </row>
    <row r="527" spans="1:5">
      <c r="A527" s="1">
        <v>11644</v>
      </c>
      <c r="B527" s="1">
        <f t="shared" ca="1" si="17"/>
        <v>869</v>
      </c>
      <c r="C527" s="37" t="str">
        <f t="shared" ca="1" si="18"/>
        <v>6016211</v>
      </c>
      <c r="D527" s="2">
        <v>43365</v>
      </c>
      <c r="E527" s="6">
        <f t="shared" ca="1" si="19"/>
        <v>23.780959316747332</v>
      </c>
    </row>
    <row r="528" spans="1:5">
      <c r="A528" s="1">
        <v>11868</v>
      </c>
      <c r="B528" s="1">
        <f t="shared" ca="1" si="17"/>
        <v>431</v>
      </c>
      <c r="C528" s="37" t="str">
        <f t="shared" ca="1" si="18"/>
        <v>3717200</v>
      </c>
      <c r="D528" s="2">
        <v>43363</v>
      </c>
      <c r="E528" s="6">
        <f t="shared" ca="1" si="19"/>
        <v>142.91811089726366</v>
      </c>
    </row>
    <row r="529" spans="1:5">
      <c r="A529" s="1">
        <v>12101</v>
      </c>
      <c r="B529" s="1">
        <f t="shared" ca="1" si="17"/>
        <v>643</v>
      </c>
      <c r="C529" s="37" t="str">
        <f t="shared" ca="1" si="18"/>
        <v>1022202</v>
      </c>
      <c r="D529" s="2">
        <v>43332</v>
      </c>
      <c r="E529" s="6">
        <f t="shared" ca="1" si="19"/>
        <v>3.2343496765705391</v>
      </c>
    </row>
    <row r="530" spans="1:5">
      <c r="A530" s="1">
        <v>10227</v>
      </c>
      <c r="B530" s="1">
        <f t="shared" ref="B530:B593" ca="1" si="20">ROUND(_xlfn.GAMMA.INV(RAND(),$I$11,$I$12)*100,0)+400</f>
        <v>428</v>
      </c>
      <c r="C530" s="37" t="str">
        <f t="shared" ref="C530:C593" ca="1" si="21">VLOOKUP(B530, $B$2:$C$400,2)</f>
        <v>0414210</v>
      </c>
      <c r="D530" s="2">
        <v>43326</v>
      </c>
      <c r="E530" s="6">
        <f t="shared" ca="1" si="19"/>
        <v>51.81141116317594</v>
      </c>
    </row>
    <row r="531" spans="1:5">
      <c r="A531" s="1">
        <v>10465</v>
      </c>
      <c r="B531" s="1">
        <f t="shared" ca="1" si="20"/>
        <v>741</v>
      </c>
      <c r="C531" s="37" t="str">
        <f t="shared" ca="1" si="21"/>
        <v>3095201</v>
      </c>
      <c r="D531" s="2">
        <v>43308</v>
      </c>
      <c r="E531" s="6">
        <f t="shared" ca="1" si="19"/>
        <v>31.368886026249417</v>
      </c>
    </row>
    <row r="532" spans="1:5">
      <c r="A532" s="1">
        <v>12136</v>
      </c>
      <c r="B532" s="1">
        <f t="shared" ca="1" si="20"/>
        <v>693</v>
      </c>
      <c r="C532" s="37" t="str">
        <f t="shared" ca="1" si="21"/>
        <v>7353201</v>
      </c>
      <c r="D532" s="2">
        <v>43275</v>
      </c>
      <c r="E532" s="6">
        <f t="shared" ca="1" si="19"/>
        <v>104.35748514212746</v>
      </c>
    </row>
    <row r="533" spans="1:5">
      <c r="A533" s="1">
        <v>11713</v>
      </c>
      <c r="B533" s="1">
        <f t="shared" ca="1" si="20"/>
        <v>451</v>
      </c>
      <c r="C533" s="37" t="str">
        <f t="shared" ca="1" si="21"/>
        <v>6514202</v>
      </c>
      <c r="D533" s="2">
        <v>43140</v>
      </c>
      <c r="E533" s="6">
        <f t="shared" ca="1" si="19"/>
        <v>137.52340358894233</v>
      </c>
    </row>
    <row r="534" spans="1:5">
      <c r="A534" s="1">
        <v>9928</v>
      </c>
      <c r="B534" s="1">
        <f t="shared" ca="1" si="20"/>
        <v>597</v>
      </c>
      <c r="C534" s="37" t="str">
        <f t="shared" ca="1" si="21"/>
        <v>9822201</v>
      </c>
      <c r="D534" s="2">
        <v>43438</v>
      </c>
      <c r="E534" s="6">
        <f t="shared" ca="1" si="19"/>
        <v>19.437119626902849</v>
      </c>
    </row>
    <row r="535" spans="1:5">
      <c r="A535" s="1">
        <v>10931</v>
      </c>
      <c r="B535" s="1">
        <f t="shared" ca="1" si="20"/>
        <v>554</v>
      </c>
      <c r="C535" s="37" t="str">
        <f t="shared" ca="1" si="21"/>
        <v>1092210</v>
      </c>
      <c r="D535" s="2">
        <v>43377</v>
      </c>
      <c r="E535" s="6">
        <f t="shared" ca="1" si="19"/>
        <v>6.9534606571188124</v>
      </c>
    </row>
    <row r="536" spans="1:5">
      <c r="A536" s="1">
        <v>11091</v>
      </c>
      <c r="B536" s="1">
        <f t="shared" ca="1" si="20"/>
        <v>759</v>
      </c>
      <c r="C536" s="37" t="str">
        <f t="shared" ca="1" si="21"/>
        <v>8150201</v>
      </c>
      <c r="D536" s="2">
        <v>43200</v>
      </c>
      <c r="E536" s="6">
        <f t="shared" ca="1" si="19"/>
        <v>39.526985325300579</v>
      </c>
    </row>
    <row r="537" spans="1:5">
      <c r="A537" s="1">
        <v>11067</v>
      </c>
      <c r="B537" s="1">
        <f t="shared" ca="1" si="20"/>
        <v>444</v>
      </c>
      <c r="C537" s="37" t="str">
        <f t="shared" ca="1" si="21"/>
        <v>5997211</v>
      </c>
      <c r="D537" s="2">
        <v>43190</v>
      </c>
      <c r="E537" s="6">
        <f t="shared" ca="1" si="19"/>
        <v>61.045819811538934</v>
      </c>
    </row>
    <row r="538" spans="1:5">
      <c r="A538" s="1">
        <v>11372</v>
      </c>
      <c r="B538" s="1">
        <f t="shared" ca="1" si="20"/>
        <v>514</v>
      </c>
      <c r="C538" s="37" t="str">
        <f t="shared" ca="1" si="21"/>
        <v>1128212</v>
      </c>
      <c r="D538" s="2">
        <v>43180</v>
      </c>
      <c r="E538" s="6">
        <f t="shared" ca="1" si="19"/>
        <v>9.7145114985970604</v>
      </c>
    </row>
    <row r="539" spans="1:5">
      <c r="A539" s="1">
        <v>11220</v>
      </c>
      <c r="B539" s="1">
        <f t="shared" ca="1" si="20"/>
        <v>580</v>
      </c>
      <c r="C539" s="37" t="str">
        <f t="shared" ca="1" si="21"/>
        <v>1925212</v>
      </c>
      <c r="D539" s="2">
        <v>43100</v>
      </c>
      <c r="E539" s="6">
        <f t="shared" ca="1" si="19"/>
        <v>70.022128275260258</v>
      </c>
    </row>
    <row r="540" spans="1:5">
      <c r="A540" s="1">
        <v>9985</v>
      </c>
      <c r="B540" s="1">
        <f t="shared" ca="1" si="20"/>
        <v>417</v>
      </c>
      <c r="C540" s="37" t="str">
        <f t="shared" ca="1" si="21"/>
        <v>1643201</v>
      </c>
      <c r="D540" s="2">
        <v>43075</v>
      </c>
      <c r="E540" s="6">
        <f t="shared" ca="1" si="19"/>
        <v>431.19837666469755</v>
      </c>
    </row>
    <row r="541" spans="1:5">
      <c r="A541" s="1">
        <v>11035</v>
      </c>
      <c r="B541" s="1">
        <f t="shared" ca="1" si="20"/>
        <v>442</v>
      </c>
      <c r="C541" s="37" t="str">
        <f t="shared" ca="1" si="21"/>
        <v>3775212</v>
      </c>
      <c r="D541" s="2">
        <v>43050</v>
      </c>
      <c r="E541" s="6">
        <f t="shared" ca="1" si="19"/>
        <v>60.527016542219499</v>
      </c>
    </row>
    <row r="542" spans="1:5">
      <c r="A542" s="1">
        <v>11187</v>
      </c>
      <c r="B542" s="1">
        <f t="shared" ca="1" si="20"/>
        <v>833</v>
      </c>
      <c r="C542" s="37" t="str">
        <f t="shared" ca="1" si="21"/>
        <v>6016211</v>
      </c>
      <c r="D542" s="2">
        <v>43026</v>
      </c>
      <c r="E542" s="6">
        <f t="shared" ca="1" si="19"/>
        <v>158.85809847725426</v>
      </c>
    </row>
    <row r="543" spans="1:5">
      <c r="A543" s="1">
        <v>9791</v>
      </c>
      <c r="B543" s="1">
        <f t="shared" ca="1" si="20"/>
        <v>484</v>
      </c>
      <c r="C543" s="37" t="str">
        <f t="shared" ca="1" si="21"/>
        <v>1551212</v>
      </c>
      <c r="D543" s="2">
        <v>42949</v>
      </c>
      <c r="E543" s="6">
        <f t="shared" ca="1" si="19"/>
        <v>86.563919954002415</v>
      </c>
    </row>
    <row r="544" spans="1:5">
      <c r="A544" s="1">
        <v>9838</v>
      </c>
      <c r="B544" s="1">
        <f t="shared" ca="1" si="20"/>
        <v>788</v>
      </c>
      <c r="C544" s="37" t="str">
        <f t="shared" ca="1" si="21"/>
        <v>1316210</v>
      </c>
      <c r="D544" s="2">
        <v>43316</v>
      </c>
      <c r="E544" s="6">
        <f t="shared" ca="1" si="19"/>
        <v>39.09791136805805</v>
      </c>
    </row>
    <row r="545" spans="1:5">
      <c r="A545" s="1">
        <v>10616</v>
      </c>
      <c r="B545" s="1">
        <f t="shared" ca="1" si="20"/>
        <v>436</v>
      </c>
      <c r="C545" s="37" t="str">
        <f t="shared" ca="1" si="21"/>
        <v>1122212</v>
      </c>
      <c r="D545" s="2">
        <v>43148</v>
      </c>
      <c r="E545" s="6">
        <f t="shared" ca="1" si="19"/>
        <v>11.070607121306923</v>
      </c>
    </row>
    <row r="546" spans="1:5">
      <c r="A546" s="1">
        <v>10162</v>
      </c>
      <c r="B546" s="1">
        <f t="shared" ca="1" si="20"/>
        <v>637</v>
      </c>
      <c r="C546" s="37" t="str">
        <f t="shared" ca="1" si="21"/>
        <v>5416202</v>
      </c>
      <c r="D546" s="2">
        <v>43101</v>
      </c>
      <c r="E546" s="6">
        <f t="shared" ca="1" si="19"/>
        <v>13.590060358934613</v>
      </c>
    </row>
    <row r="547" spans="1:5">
      <c r="A547" s="1">
        <v>11683</v>
      </c>
      <c r="B547" s="1">
        <f t="shared" ca="1" si="20"/>
        <v>504</v>
      </c>
      <c r="C547" s="37" t="str">
        <f t="shared" ca="1" si="21"/>
        <v>1321211</v>
      </c>
      <c r="D547" s="2">
        <v>43052</v>
      </c>
      <c r="E547" s="6">
        <f t="shared" ca="1" si="19"/>
        <v>86.646378100345018</v>
      </c>
    </row>
    <row r="548" spans="1:5">
      <c r="A548" s="1">
        <v>10491</v>
      </c>
      <c r="B548" s="1">
        <f t="shared" ca="1" si="20"/>
        <v>414</v>
      </c>
      <c r="C548" s="37" t="str">
        <f t="shared" ca="1" si="21"/>
        <v>1310211</v>
      </c>
      <c r="D548" s="2">
        <v>43039</v>
      </c>
      <c r="E548" s="6">
        <f t="shared" ca="1" si="19"/>
        <v>170.5453471332462</v>
      </c>
    </row>
    <row r="549" spans="1:5">
      <c r="A549" s="1">
        <v>11894</v>
      </c>
      <c r="B549" s="1">
        <f t="shared" ca="1" si="20"/>
        <v>637</v>
      </c>
      <c r="C549" s="37" t="str">
        <f t="shared" ca="1" si="21"/>
        <v>5416202</v>
      </c>
      <c r="D549" s="2">
        <v>42947</v>
      </c>
      <c r="E549" s="6">
        <f t="shared" ca="1" si="19"/>
        <v>133.27875003214959</v>
      </c>
    </row>
    <row r="550" spans="1:5">
      <c r="A550" s="1">
        <v>11390</v>
      </c>
      <c r="B550" s="1">
        <f t="shared" ca="1" si="20"/>
        <v>511</v>
      </c>
      <c r="C550" s="37" t="str">
        <f t="shared" ca="1" si="21"/>
        <v>8105202</v>
      </c>
      <c r="D550" s="2">
        <v>42917</v>
      </c>
      <c r="E550" s="6">
        <f t="shared" ca="1" si="19"/>
        <v>74.866355021851803</v>
      </c>
    </row>
    <row r="551" spans="1:5">
      <c r="A551" s="1">
        <v>11330</v>
      </c>
      <c r="B551" s="1">
        <f t="shared" ca="1" si="20"/>
        <v>451</v>
      </c>
      <c r="C551" s="37" t="str">
        <f t="shared" ca="1" si="21"/>
        <v>6514202</v>
      </c>
      <c r="D551" s="2">
        <v>43390</v>
      </c>
      <c r="E551" s="6">
        <f t="shared" ca="1" si="19"/>
        <v>9.9012766870951463</v>
      </c>
    </row>
    <row r="552" spans="1:5">
      <c r="A552" s="1">
        <v>11950</v>
      </c>
      <c r="B552" s="1">
        <f t="shared" ca="1" si="20"/>
        <v>576</v>
      </c>
      <c r="C552" s="37" t="str">
        <f t="shared" ca="1" si="21"/>
        <v>7591211</v>
      </c>
      <c r="D552" s="2">
        <v>43381</v>
      </c>
      <c r="E552" s="6">
        <f t="shared" ca="1" si="19"/>
        <v>38.342054012020469</v>
      </c>
    </row>
    <row r="553" spans="1:5">
      <c r="A553" s="1">
        <v>11479</v>
      </c>
      <c r="B553" s="1">
        <f t="shared" ca="1" si="20"/>
        <v>593</v>
      </c>
      <c r="C553" s="37" t="str">
        <f t="shared" ca="1" si="21"/>
        <v>5418200</v>
      </c>
      <c r="D553" s="2">
        <v>43181</v>
      </c>
      <c r="E553" s="6">
        <f t="shared" ca="1" si="19"/>
        <v>10.143431538118481</v>
      </c>
    </row>
    <row r="554" spans="1:5">
      <c r="A554" s="1">
        <v>11776</v>
      </c>
      <c r="B554" s="1">
        <f t="shared" ca="1" si="20"/>
        <v>492</v>
      </c>
      <c r="C554" s="37" t="str">
        <f t="shared" ca="1" si="21"/>
        <v>1629211</v>
      </c>
      <c r="D554" s="2">
        <v>42884</v>
      </c>
      <c r="E554" s="6">
        <f t="shared" ca="1" si="19"/>
        <v>3.5493793320349178</v>
      </c>
    </row>
    <row r="555" spans="1:5">
      <c r="A555" s="1">
        <v>10022</v>
      </c>
      <c r="B555" s="1">
        <f t="shared" ca="1" si="20"/>
        <v>445</v>
      </c>
      <c r="C555" s="37" t="str">
        <f t="shared" ca="1" si="21"/>
        <v>0108202</v>
      </c>
      <c r="D555" s="2">
        <v>43435</v>
      </c>
      <c r="E555" s="6">
        <f t="shared" ca="1" si="19"/>
        <v>41.788830228005807</v>
      </c>
    </row>
    <row r="556" spans="1:5">
      <c r="A556" s="1">
        <v>9909</v>
      </c>
      <c r="B556" s="1">
        <f t="shared" ca="1" si="20"/>
        <v>729</v>
      </c>
      <c r="C556" s="37" t="str">
        <f t="shared" ca="1" si="21"/>
        <v>5816201</v>
      </c>
      <c r="D556" s="2">
        <v>43357</v>
      </c>
      <c r="E556" s="6">
        <f t="shared" ca="1" si="19"/>
        <v>9.6108721850630037</v>
      </c>
    </row>
    <row r="557" spans="1:5">
      <c r="A557" s="1">
        <v>9929</v>
      </c>
      <c r="B557" s="1">
        <f t="shared" ca="1" si="20"/>
        <v>495</v>
      </c>
      <c r="C557" s="37" t="str">
        <f t="shared" ca="1" si="21"/>
        <v>9512201</v>
      </c>
      <c r="D557" s="2">
        <v>43345</v>
      </c>
      <c r="E557" s="6">
        <f t="shared" ca="1" si="19"/>
        <v>190.99041694835</v>
      </c>
    </row>
    <row r="558" spans="1:5">
      <c r="A558" s="1">
        <v>9551</v>
      </c>
      <c r="B558" s="1">
        <f t="shared" ca="1" si="20"/>
        <v>765</v>
      </c>
      <c r="C558" s="37" t="str">
        <f t="shared" ca="1" si="21"/>
        <v>1706201</v>
      </c>
      <c r="D558" s="2">
        <v>43339</v>
      </c>
      <c r="E558" s="6">
        <f t="shared" ca="1" si="19"/>
        <v>172.85042124854274</v>
      </c>
    </row>
    <row r="559" spans="1:5">
      <c r="A559" s="1">
        <v>9597</v>
      </c>
      <c r="B559" s="1">
        <f t="shared" ca="1" si="20"/>
        <v>460</v>
      </c>
      <c r="C559" s="37" t="str">
        <f t="shared" ca="1" si="21"/>
        <v>8830212</v>
      </c>
      <c r="D559" s="2">
        <v>43308</v>
      </c>
      <c r="E559" s="6">
        <f t="shared" ca="1" si="19"/>
        <v>494.51539940408264</v>
      </c>
    </row>
    <row r="560" spans="1:5">
      <c r="A560" s="1">
        <v>11076</v>
      </c>
      <c r="B560" s="1">
        <f t="shared" ca="1" si="20"/>
        <v>456</v>
      </c>
      <c r="C560" s="37" t="str">
        <f t="shared" ca="1" si="21"/>
        <v>1019211</v>
      </c>
      <c r="D560" s="2">
        <v>43306</v>
      </c>
      <c r="E560" s="6">
        <f t="shared" ca="1" si="19"/>
        <v>139.70234182713793</v>
      </c>
    </row>
    <row r="561" spans="1:5">
      <c r="A561" s="1">
        <v>11945</v>
      </c>
      <c r="B561" s="1">
        <f t="shared" ca="1" si="20"/>
        <v>484</v>
      </c>
      <c r="C561" s="37" t="str">
        <f t="shared" ca="1" si="21"/>
        <v>1551212</v>
      </c>
      <c r="D561" s="2">
        <v>43217</v>
      </c>
      <c r="E561" s="6">
        <f t="shared" ca="1" si="19"/>
        <v>6.9177959652995238</v>
      </c>
    </row>
    <row r="562" spans="1:5">
      <c r="A562" s="1">
        <v>10574</v>
      </c>
      <c r="B562" s="1">
        <f t="shared" ca="1" si="20"/>
        <v>512</v>
      </c>
      <c r="C562" s="37" t="str">
        <f t="shared" ca="1" si="21"/>
        <v>8906210</v>
      </c>
      <c r="D562" s="2">
        <v>43178</v>
      </c>
      <c r="E562" s="6">
        <f t="shared" ca="1" si="19"/>
        <v>15.138817063264833</v>
      </c>
    </row>
    <row r="563" spans="1:5">
      <c r="A563" s="1">
        <v>9771</v>
      </c>
      <c r="B563" s="1">
        <f t="shared" ca="1" si="20"/>
        <v>742</v>
      </c>
      <c r="C563" s="37" t="str">
        <f t="shared" ca="1" si="21"/>
        <v>1106212</v>
      </c>
      <c r="D563" s="2">
        <v>43113</v>
      </c>
      <c r="E563" s="6">
        <f t="shared" ca="1" si="19"/>
        <v>15.913344798845786</v>
      </c>
    </row>
    <row r="564" spans="1:5">
      <c r="A564" s="1">
        <v>11688</v>
      </c>
      <c r="B564" s="1">
        <f t="shared" ca="1" si="20"/>
        <v>504</v>
      </c>
      <c r="C564" s="37" t="str">
        <f t="shared" ca="1" si="21"/>
        <v>1321211</v>
      </c>
      <c r="D564" s="2">
        <v>43056</v>
      </c>
      <c r="E564" s="6">
        <f t="shared" ca="1" si="19"/>
        <v>49.629142919713345</v>
      </c>
    </row>
    <row r="565" spans="1:5">
      <c r="A565" s="1">
        <v>11124</v>
      </c>
      <c r="B565" s="1">
        <f t="shared" ca="1" si="20"/>
        <v>546</v>
      </c>
      <c r="C565" s="37" t="str">
        <f t="shared" ca="1" si="21"/>
        <v>9117211</v>
      </c>
      <c r="D565" s="2">
        <v>43006</v>
      </c>
      <c r="E565" s="6">
        <f t="shared" ca="1" si="19"/>
        <v>334.62406664658801</v>
      </c>
    </row>
    <row r="566" spans="1:5">
      <c r="A566" s="1">
        <v>11534</v>
      </c>
      <c r="B566" s="1">
        <f t="shared" ca="1" si="20"/>
        <v>1060</v>
      </c>
      <c r="C566" s="37" t="str">
        <f t="shared" ca="1" si="21"/>
        <v>6016211</v>
      </c>
      <c r="D566" s="2">
        <v>42885</v>
      </c>
      <c r="E566" s="6">
        <f t="shared" ca="1" si="19"/>
        <v>83.972686650083531</v>
      </c>
    </row>
    <row r="567" spans="1:5">
      <c r="A567" s="1">
        <v>10315</v>
      </c>
      <c r="B567" s="1">
        <f t="shared" ca="1" si="20"/>
        <v>517</v>
      </c>
      <c r="C567" s="37" t="str">
        <f t="shared" ca="1" si="21"/>
        <v>4511202</v>
      </c>
      <c r="D567" s="2">
        <v>43422</v>
      </c>
      <c r="E567" s="6">
        <f t="shared" ca="1" si="19"/>
        <v>18.209730150910804</v>
      </c>
    </row>
    <row r="568" spans="1:5">
      <c r="A568" s="1">
        <v>11629</v>
      </c>
      <c r="B568" s="1">
        <f t="shared" ca="1" si="20"/>
        <v>650</v>
      </c>
      <c r="C568" s="37" t="str">
        <f t="shared" ca="1" si="21"/>
        <v>1166210</v>
      </c>
      <c r="D568" s="2">
        <v>43419</v>
      </c>
      <c r="E568" s="6">
        <f t="shared" ca="1" si="19"/>
        <v>8.7420663479328979</v>
      </c>
    </row>
    <row r="569" spans="1:5">
      <c r="A569" s="1">
        <v>10836</v>
      </c>
      <c r="B569" s="1">
        <f t="shared" ca="1" si="20"/>
        <v>581</v>
      </c>
      <c r="C569" s="37" t="str">
        <f t="shared" ca="1" si="21"/>
        <v>1036200</v>
      </c>
      <c r="D569" s="2">
        <v>43271</v>
      </c>
      <c r="E569" s="6">
        <f t="shared" ca="1" si="19"/>
        <v>5.027343215791042</v>
      </c>
    </row>
    <row r="570" spans="1:5">
      <c r="A570" s="1">
        <v>10325</v>
      </c>
      <c r="B570" s="1">
        <f t="shared" ca="1" si="20"/>
        <v>1043</v>
      </c>
      <c r="C570" s="37" t="str">
        <f t="shared" ca="1" si="21"/>
        <v>6016211</v>
      </c>
      <c r="D570" s="2">
        <v>43199</v>
      </c>
      <c r="E570" s="6">
        <f t="shared" ca="1" si="19"/>
        <v>165.89909849947924</v>
      </c>
    </row>
    <row r="571" spans="1:5">
      <c r="A571" s="1">
        <v>11645</v>
      </c>
      <c r="B571" s="1">
        <f t="shared" ca="1" si="20"/>
        <v>513</v>
      </c>
      <c r="C571" s="37" t="str">
        <f t="shared" ca="1" si="21"/>
        <v>1017201</v>
      </c>
      <c r="D571" s="2">
        <v>42945</v>
      </c>
      <c r="E571" s="6">
        <f t="shared" ca="1" si="19"/>
        <v>107.09798822809452</v>
      </c>
    </row>
    <row r="572" spans="1:5">
      <c r="A572" s="1">
        <v>10459</v>
      </c>
      <c r="B572" s="1">
        <f t="shared" ca="1" si="20"/>
        <v>487</v>
      </c>
      <c r="C572" s="37" t="str">
        <f t="shared" ca="1" si="21"/>
        <v>9184202</v>
      </c>
      <c r="D572" s="2">
        <v>42919</v>
      </c>
      <c r="E572" s="6">
        <f t="shared" ca="1" si="19"/>
        <v>25.22117175876037</v>
      </c>
    </row>
    <row r="573" spans="1:5">
      <c r="A573" s="1">
        <v>11971</v>
      </c>
      <c r="B573" s="1">
        <f t="shared" ca="1" si="20"/>
        <v>525</v>
      </c>
      <c r="C573" s="37" t="str">
        <f t="shared" ca="1" si="21"/>
        <v>5219201</v>
      </c>
      <c r="D573" s="2">
        <v>43371</v>
      </c>
      <c r="E573" s="6">
        <f t="shared" ca="1" si="19"/>
        <v>158.79520812059658</v>
      </c>
    </row>
    <row r="574" spans="1:5">
      <c r="A574" s="1">
        <v>10639</v>
      </c>
      <c r="B574" s="1">
        <f t="shared" ca="1" si="20"/>
        <v>488</v>
      </c>
      <c r="C574" s="37" t="str">
        <f t="shared" ca="1" si="21"/>
        <v>0295210</v>
      </c>
      <c r="D574" s="2">
        <v>43312</v>
      </c>
      <c r="E574" s="6">
        <f t="shared" ca="1" si="19"/>
        <v>70.636400366022229</v>
      </c>
    </row>
    <row r="575" spans="1:5">
      <c r="A575" s="1">
        <v>10623</v>
      </c>
      <c r="B575" s="1">
        <f t="shared" ca="1" si="20"/>
        <v>430</v>
      </c>
      <c r="C575" s="37" t="str">
        <f t="shared" ca="1" si="21"/>
        <v>2616212</v>
      </c>
      <c r="D575" s="2">
        <v>43228</v>
      </c>
      <c r="E575" s="6">
        <f t="shared" ca="1" si="19"/>
        <v>12.756475796660306</v>
      </c>
    </row>
    <row r="576" spans="1:5">
      <c r="A576" s="1">
        <v>9968</v>
      </c>
      <c r="B576" s="1">
        <f t="shared" ca="1" si="20"/>
        <v>510</v>
      </c>
      <c r="C576" s="37" t="str">
        <f t="shared" ca="1" si="21"/>
        <v>6794211</v>
      </c>
      <c r="D576" s="2">
        <v>43088</v>
      </c>
      <c r="E576" s="6">
        <f t="shared" ca="1" si="19"/>
        <v>139.2894980189235</v>
      </c>
    </row>
    <row r="577" spans="1:5">
      <c r="A577" s="1">
        <v>10561</v>
      </c>
      <c r="B577" s="1">
        <f t="shared" ca="1" si="20"/>
        <v>425</v>
      </c>
      <c r="C577" s="37" t="str">
        <f t="shared" ca="1" si="21"/>
        <v>7111200</v>
      </c>
      <c r="D577" s="2">
        <v>42984</v>
      </c>
      <c r="E577" s="6">
        <f t="shared" ca="1" si="19"/>
        <v>67.726524679896301</v>
      </c>
    </row>
    <row r="578" spans="1:5">
      <c r="A578" s="1">
        <v>11515</v>
      </c>
      <c r="B578" s="1">
        <f t="shared" ca="1" si="20"/>
        <v>667</v>
      </c>
      <c r="C578" s="37" t="str">
        <f t="shared" ca="1" si="21"/>
        <v>1110202</v>
      </c>
      <c r="D578" s="2">
        <v>42915</v>
      </c>
      <c r="E578" s="6">
        <f t="shared" ca="1" si="19"/>
        <v>197.56473065382852</v>
      </c>
    </row>
    <row r="579" spans="1:5">
      <c r="A579" s="1">
        <v>10586</v>
      </c>
      <c r="B579" s="1">
        <f t="shared" ca="1" si="20"/>
        <v>557</v>
      </c>
      <c r="C579" s="37" t="str">
        <f t="shared" ca="1" si="21"/>
        <v>1315200</v>
      </c>
      <c r="D579" s="2">
        <v>43340</v>
      </c>
      <c r="E579" s="6">
        <f t="shared" ref="E579:E642" ca="1" si="22">_xlfn.GAMMA.INV(RAND(),$I$6,$I$7)*100+3</f>
        <v>7.6389694136493009</v>
      </c>
    </row>
    <row r="580" spans="1:5">
      <c r="A580" s="1">
        <v>10877</v>
      </c>
      <c r="B580" s="1">
        <f t="shared" ca="1" si="20"/>
        <v>833</v>
      </c>
      <c r="C580" s="37" t="str">
        <f t="shared" ca="1" si="21"/>
        <v>6016211</v>
      </c>
      <c r="D580" s="2">
        <v>43284</v>
      </c>
      <c r="E580" s="6">
        <f t="shared" ca="1" si="22"/>
        <v>196.13557281542268</v>
      </c>
    </row>
    <row r="581" spans="1:5">
      <c r="A581" s="1">
        <v>10840</v>
      </c>
      <c r="B581" s="1">
        <f t="shared" ca="1" si="20"/>
        <v>591</v>
      </c>
      <c r="C581" s="37" t="str">
        <f t="shared" ca="1" si="21"/>
        <v>3216201</v>
      </c>
      <c r="D581" s="2">
        <v>43167</v>
      </c>
      <c r="E581" s="6">
        <f t="shared" ca="1" si="22"/>
        <v>60.327459829319373</v>
      </c>
    </row>
    <row r="582" spans="1:5">
      <c r="A582" s="1">
        <v>10373</v>
      </c>
      <c r="B582" s="1">
        <f t="shared" ca="1" si="20"/>
        <v>487</v>
      </c>
      <c r="C582" s="37" t="str">
        <f t="shared" ca="1" si="21"/>
        <v>9184202</v>
      </c>
      <c r="D582" s="2">
        <v>43152</v>
      </c>
      <c r="E582" s="6">
        <f t="shared" ca="1" si="22"/>
        <v>31.396186023342747</v>
      </c>
    </row>
    <row r="583" spans="1:5">
      <c r="A583" s="1">
        <v>11676</v>
      </c>
      <c r="B583" s="1">
        <f t="shared" ca="1" si="20"/>
        <v>514</v>
      </c>
      <c r="C583" s="37" t="str">
        <f t="shared" ca="1" si="21"/>
        <v>1128212</v>
      </c>
      <c r="D583" s="2">
        <v>42994</v>
      </c>
      <c r="E583" s="6">
        <f t="shared" ca="1" si="22"/>
        <v>4.8601663614995587</v>
      </c>
    </row>
    <row r="584" spans="1:5">
      <c r="A584" s="1">
        <v>10737</v>
      </c>
      <c r="B584" s="1">
        <f t="shared" ca="1" si="20"/>
        <v>564</v>
      </c>
      <c r="C584" s="37" t="str">
        <f t="shared" ca="1" si="21"/>
        <v>0812211</v>
      </c>
      <c r="D584" s="2">
        <v>43456</v>
      </c>
      <c r="E584" s="6">
        <f t="shared" ca="1" si="22"/>
        <v>19.843176797764471</v>
      </c>
    </row>
    <row r="585" spans="1:5">
      <c r="A585" s="1">
        <v>9503</v>
      </c>
      <c r="B585" s="1">
        <f t="shared" ca="1" si="20"/>
        <v>654</v>
      </c>
      <c r="C585" s="37" t="str">
        <f t="shared" ca="1" si="21"/>
        <v>1010211</v>
      </c>
      <c r="D585" s="2">
        <v>43438</v>
      </c>
      <c r="E585" s="6">
        <f t="shared" ca="1" si="22"/>
        <v>25.855751156450058</v>
      </c>
    </row>
    <row r="586" spans="1:5">
      <c r="A586" s="1">
        <v>10387</v>
      </c>
      <c r="B586" s="1">
        <f t="shared" ca="1" si="20"/>
        <v>538</v>
      </c>
      <c r="C586" s="37" t="str">
        <f t="shared" ca="1" si="21"/>
        <v>8149212</v>
      </c>
      <c r="D586" s="2">
        <v>43345</v>
      </c>
      <c r="E586" s="6">
        <f t="shared" ca="1" si="22"/>
        <v>3.0259112561058252</v>
      </c>
    </row>
    <row r="587" spans="1:5">
      <c r="A587" s="1">
        <v>11620</v>
      </c>
      <c r="B587" s="1">
        <f t="shared" ca="1" si="20"/>
        <v>475</v>
      </c>
      <c r="C587" s="37" t="str">
        <f t="shared" ca="1" si="21"/>
        <v>6715202</v>
      </c>
      <c r="D587" s="2">
        <v>43223</v>
      </c>
      <c r="E587" s="6">
        <f t="shared" ca="1" si="22"/>
        <v>476.42885791168652</v>
      </c>
    </row>
    <row r="588" spans="1:5">
      <c r="A588" s="1">
        <v>11146</v>
      </c>
      <c r="B588" s="1">
        <f t="shared" ca="1" si="20"/>
        <v>503</v>
      </c>
      <c r="C588" s="37" t="str">
        <f t="shared" ca="1" si="21"/>
        <v>0220200</v>
      </c>
      <c r="D588" s="2">
        <v>43144</v>
      </c>
      <c r="E588" s="6">
        <f t="shared" ca="1" si="22"/>
        <v>179.0239827567608</v>
      </c>
    </row>
    <row r="589" spans="1:5">
      <c r="A589" s="1">
        <v>12091</v>
      </c>
      <c r="B589" s="1">
        <f t="shared" ca="1" si="20"/>
        <v>592</v>
      </c>
      <c r="C589" s="37" t="str">
        <f t="shared" ca="1" si="21"/>
        <v>4317212</v>
      </c>
      <c r="D589" s="2">
        <v>43046</v>
      </c>
      <c r="E589" s="6">
        <f t="shared" ca="1" si="22"/>
        <v>73.835098512411875</v>
      </c>
    </row>
    <row r="590" spans="1:5">
      <c r="A590" s="1">
        <v>11125</v>
      </c>
      <c r="B590" s="1">
        <f t="shared" ca="1" si="20"/>
        <v>621</v>
      </c>
      <c r="C590" s="37" t="str">
        <f t="shared" ca="1" si="21"/>
        <v>6100201</v>
      </c>
      <c r="D590" s="2">
        <v>42993</v>
      </c>
      <c r="E590" s="6">
        <f t="shared" ca="1" si="22"/>
        <v>97.761766859924336</v>
      </c>
    </row>
    <row r="591" spans="1:5">
      <c r="A591" s="1">
        <v>11128</v>
      </c>
      <c r="B591" s="1">
        <f t="shared" ca="1" si="20"/>
        <v>622</v>
      </c>
      <c r="C591" s="37" t="str">
        <f t="shared" ca="1" si="21"/>
        <v>1001212</v>
      </c>
      <c r="D591" s="2">
        <v>42925</v>
      </c>
      <c r="E591" s="6">
        <f t="shared" ca="1" si="22"/>
        <v>80.081359143217213</v>
      </c>
    </row>
    <row r="592" spans="1:5">
      <c r="A592" s="1">
        <v>10150</v>
      </c>
      <c r="B592" s="1">
        <f t="shared" ca="1" si="20"/>
        <v>437</v>
      </c>
      <c r="C592" s="37" t="str">
        <f t="shared" ca="1" si="21"/>
        <v>1220200</v>
      </c>
      <c r="D592" s="2">
        <v>42897</v>
      </c>
      <c r="E592" s="6">
        <f t="shared" ca="1" si="22"/>
        <v>12.836334570498305</v>
      </c>
    </row>
    <row r="593" spans="1:5">
      <c r="A593" s="1">
        <v>11474</v>
      </c>
      <c r="B593" s="1">
        <f t="shared" ca="1" si="20"/>
        <v>544</v>
      </c>
      <c r="C593" s="37" t="str">
        <f t="shared" ca="1" si="21"/>
        <v>1015212</v>
      </c>
      <c r="D593" s="2">
        <v>42892</v>
      </c>
      <c r="E593" s="6">
        <f t="shared" ca="1" si="22"/>
        <v>28.913522136556487</v>
      </c>
    </row>
    <row r="594" spans="1:5">
      <c r="A594" s="1">
        <v>12137</v>
      </c>
      <c r="B594" s="1">
        <f t="shared" ref="B594:B657" ca="1" si="23">ROUND(_xlfn.GAMMA.INV(RAND(),$I$11,$I$12)*100,0)+400</f>
        <v>675</v>
      </c>
      <c r="C594" s="37" t="str">
        <f t="shared" ref="C594:C657" ca="1" si="24">VLOOKUP(B594, $B$2:$C$400,2)</f>
        <v>2298201</v>
      </c>
      <c r="D594" s="2">
        <v>42886</v>
      </c>
      <c r="E594" s="6">
        <f t="shared" ca="1" si="22"/>
        <v>28.818356478302722</v>
      </c>
    </row>
    <row r="595" spans="1:5">
      <c r="A595" s="1">
        <v>10083</v>
      </c>
      <c r="B595" s="1">
        <f t="shared" ca="1" si="23"/>
        <v>528</v>
      </c>
      <c r="C595" s="37" t="str">
        <f t="shared" ca="1" si="24"/>
        <v>8522211</v>
      </c>
      <c r="D595" s="2">
        <v>43397</v>
      </c>
      <c r="E595" s="6">
        <f t="shared" ca="1" si="22"/>
        <v>17.493735646879209</v>
      </c>
    </row>
    <row r="596" spans="1:5">
      <c r="A596" s="1">
        <v>11103</v>
      </c>
      <c r="B596" s="1">
        <f t="shared" ca="1" si="23"/>
        <v>452</v>
      </c>
      <c r="C596" s="37" t="str">
        <f t="shared" ca="1" si="24"/>
        <v>0615210</v>
      </c>
      <c r="D596" s="2">
        <v>43260</v>
      </c>
      <c r="E596" s="6">
        <f t="shared" ca="1" si="22"/>
        <v>9.9551734027382022</v>
      </c>
    </row>
    <row r="597" spans="1:5">
      <c r="A597" s="1">
        <v>9952</v>
      </c>
      <c r="B597" s="1">
        <f t="shared" ca="1" si="23"/>
        <v>421</v>
      </c>
      <c r="C597" s="37" t="str">
        <f t="shared" ca="1" si="24"/>
        <v>8387202</v>
      </c>
      <c r="D597" s="2">
        <v>43231</v>
      </c>
      <c r="E597" s="6">
        <f t="shared" ca="1" si="22"/>
        <v>3.0302828063126066</v>
      </c>
    </row>
    <row r="598" spans="1:5">
      <c r="A598" s="1">
        <v>10671</v>
      </c>
      <c r="B598" s="1">
        <f t="shared" ca="1" si="23"/>
        <v>421</v>
      </c>
      <c r="C598" s="37" t="str">
        <f t="shared" ca="1" si="24"/>
        <v>8387202</v>
      </c>
      <c r="D598" s="2">
        <v>43222</v>
      </c>
      <c r="E598" s="6">
        <f t="shared" ca="1" si="22"/>
        <v>59.441889893019507</v>
      </c>
    </row>
    <row r="599" spans="1:5">
      <c r="A599" s="1">
        <v>10785</v>
      </c>
      <c r="B599" s="1">
        <f t="shared" ca="1" si="23"/>
        <v>476</v>
      </c>
      <c r="C599" s="37" t="str">
        <f t="shared" ca="1" si="24"/>
        <v>7816210</v>
      </c>
      <c r="D599" s="2">
        <v>43186</v>
      </c>
      <c r="E599" s="6">
        <f t="shared" ca="1" si="22"/>
        <v>242.89331390880687</v>
      </c>
    </row>
    <row r="600" spans="1:5">
      <c r="A600" s="1">
        <v>11054</v>
      </c>
      <c r="B600" s="1">
        <f t="shared" ca="1" si="23"/>
        <v>501</v>
      </c>
      <c r="C600" s="37" t="str">
        <f t="shared" ca="1" si="24"/>
        <v>5018201</v>
      </c>
      <c r="D600" s="2">
        <v>43175</v>
      </c>
      <c r="E600" s="6">
        <f t="shared" ca="1" si="22"/>
        <v>3.4426890104173333</v>
      </c>
    </row>
    <row r="601" spans="1:5">
      <c r="A601" s="1">
        <v>11525</v>
      </c>
      <c r="B601" s="1">
        <f t="shared" ca="1" si="23"/>
        <v>565</v>
      </c>
      <c r="C601" s="37" t="str">
        <f t="shared" ca="1" si="24"/>
        <v>1913202</v>
      </c>
      <c r="D601" s="2">
        <v>43053</v>
      </c>
      <c r="E601" s="6">
        <f t="shared" ca="1" si="22"/>
        <v>16.742568892777577</v>
      </c>
    </row>
    <row r="602" spans="1:5">
      <c r="A602" s="1">
        <v>10755</v>
      </c>
      <c r="B602" s="1">
        <f t="shared" ca="1" si="23"/>
        <v>963</v>
      </c>
      <c r="C602" s="37" t="str">
        <f t="shared" ca="1" si="24"/>
        <v>6016211</v>
      </c>
      <c r="D602" s="2">
        <v>43036</v>
      </c>
      <c r="E602" s="6">
        <f t="shared" ca="1" si="22"/>
        <v>29.011844469649741</v>
      </c>
    </row>
    <row r="603" spans="1:5">
      <c r="A603" s="1">
        <v>10009</v>
      </c>
      <c r="B603" s="1">
        <f t="shared" ca="1" si="23"/>
        <v>594</v>
      </c>
      <c r="C603" s="37" t="str">
        <f t="shared" ca="1" si="24"/>
        <v>6519211</v>
      </c>
      <c r="D603" s="2">
        <v>43015</v>
      </c>
      <c r="E603" s="6">
        <f t="shared" ca="1" si="22"/>
        <v>17.832639608231851</v>
      </c>
    </row>
    <row r="604" spans="1:5">
      <c r="A604" s="1">
        <v>12099</v>
      </c>
      <c r="B604" s="1">
        <f t="shared" ca="1" si="23"/>
        <v>552</v>
      </c>
      <c r="C604" s="37" t="str">
        <f t="shared" ca="1" si="24"/>
        <v>1570211</v>
      </c>
      <c r="D604" s="2">
        <v>42992</v>
      </c>
      <c r="E604" s="6">
        <f t="shared" ca="1" si="22"/>
        <v>12.019280493047848</v>
      </c>
    </row>
    <row r="605" spans="1:5">
      <c r="A605" s="1">
        <v>9719</v>
      </c>
      <c r="B605" s="1">
        <f t="shared" ca="1" si="23"/>
        <v>522</v>
      </c>
      <c r="C605" s="37" t="str">
        <f t="shared" ca="1" si="24"/>
        <v>1016211</v>
      </c>
      <c r="D605" s="2">
        <v>42973</v>
      </c>
      <c r="E605" s="6">
        <f t="shared" ca="1" si="22"/>
        <v>63.164995477456252</v>
      </c>
    </row>
    <row r="606" spans="1:5">
      <c r="A606" s="1">
        <v>9506</v>
      </c>
      <c r="B606" s="1">
        <f t="shared" ca="1" si="23"/>
        <v>454</v>
      </c>
      <c r="C606" s="37" t="str">
        <f t="shared" ca="1" si="24"/>
        <v>2817212</v>
      </c>
      <c r="D606" s="2">
        <v>42964</v>
      </c>
      <c r="E606" s="6">
        <f t="shared" ca="1" si="22"/>
        <v>15.284038227761206</v>
      </c>
    </row>
    <row r="607" spans="1:5">
      <c r="A607" s="1">
        <v>10305</v>
      </c>
      <c r="B607" s="1">
        <f t="shared" ca="1" si="23"/>
        <v>883</v>
      </c>
      <c r="C607" s="37" t="str">
        <f t="shared" ca="1" si="24"/>
        <v>6016211</v>
      </c>
      <c r="D607" s="2">
        <v>42964</v>
      </c>
      <c r="E607" s="6">
        <f t="shared" ca="1" si="22"/>
        <v>64.833616361975459</v>
      </c>
    </row>
    <row r="608" spans="1:5">
      <c r="A608" s="1">
        <v>10598</v>
      </c>
      <c r="B608" s="1">
        <f t="shared" ca="1" si="23"/>
        <v>537</v>
      </c>
      <c r="C608" s="37" t="str">
        <f t="shared" ca="1" si="24"/>
        <v>7038201</v>
      </c>
      <c r="D608" s="2">
        <v>42935</v>
      </c>
      <c r="E608" s="6">
        <f t="shared" ca="1" si="22"/>
        <v>38.503947017418263</v>
      </c>
    </row>
    <row r="609" spans="1:5">
      <c r="A609" s="1">
        <v>10303</v>
      </c>
      <c r="B609" s="1">
        <f t="shared" ca="1" si="23"/>
        <v>598</v>
      </c>
      <c r="C609" s="37" t="str">
        <f t="shared" ca="1" si="24"/>
        <v>1090212</v>
      </c>
      <c r="D609" s="2">
        <v>42877</v>
      </c>
      <c r="E609" s="6">
        <f t="shared" ca="1" si="22"/>
        <v>345.46610953636548</v>
      </c>
    </row>
    <row r="610" spans="1:5">
      <c r="A610" s="1">
        <v>11340</v>
      </c>
      <c r="B610" s="1">
        <f t="shared" ca="1" si="23"/>
        <v>454</v>
      </c>
      <c r="C610" s="37" t="str">
        <f t="shared" ca="1" si="24"/>
        <v>2817212</v>
      </c>
      <c r="D610" s="2">
        <v>43475</v>
      </c>
      <c r="E610" s="6">
        <f t="shared" ca="1" si="22"/>
        <v>6.9238961164190593</v>
      </c>
    </row>
    <row r="611" spans="1:5">
      <c r="A611" s="1">
        <v>12106</v>
      </c>
      <c r="B611" s="1">
        <f t="shared" ca="1" si="23"/>
        <v>575</v>
      </c>
      <c r="C611" s="37" t="str">
        <f t="shared" ca="1" si="24"/>
        <v>6480200</v>
      </c>
      <c r="D611" s="2">
        <v>43267</v>
      </c>
      <c r="E611" s="6">
        <f t="shared" ca="1" si="22"/>
        <v>69.287248259532731</v>
      </c>
    </row>
    <row r="612" spans="1:5">
      <c r="A612" s="1">
        <v>10800</v>
      </c>
      <c r="B612" s="1">
        <f t="shared" ca="1" si="23"/>
        <v>703</v>
      </c>
      <c r="C612" s="37" t="str">
        <f t="shared" ca="1" si="24"/>
        <v>3413202</v>
      </c>
      <c r="D612" s="2">
        <v>43252</v>
      </c>
      <c r="E612" s="6">
        <f t="shared" ca="1" si="22"/>
        <v>145.72016045700275</v>
      </c>
    </row>
    <row r="613" spans="1:5">
      <c r="A613" s="1">
        <v>10316</v>
      </c>
      <c r="B613" s="1">
        <f t="shared" ca="1" si="23"/>
        <v>538</v>
      </c>
      <c r="C613" s="37" t="str">
        <f t="shared" ca="1" si="24"/>
        <v>8149212</v>
      </c>
      <c r="D613" s="2">
        <v>43239</v>
      </c>
      <c r="E613" s="6">
        <f t="shared" ca="1" si="22"/>
        <v>15.014148954170995</v>
      </c>
    </row>
    <row r="614" spans="1:5">
      <c r="A614" s="1">
        <v>9802</v>
      </c>
      <c r="B614" s="1">
        <f t="shared" ca="1" si="23"/>
        <v>431</v>
      </c>
      <c r="C614" s="37" t="str">
        <f t="shared" ca="1" si="24"/>
        <v>3717200</v>
      </c>
      <c r="D614" s="2">
        <v>43232</v>
      </c>
      <c r="E614" s="6">
        <f t="shared" ca="1" si="22"/>
        <v>136.24022455941963</v>
      </c>
    </row>
    <row r="615" spans="1:5">
      <c r="A615" s="1">
        <v>11957</v>
      </c>
      <c r="B615" s="1">
        <f t="shared" ca="1" si="23"/>
        <v>464</v>
      </c>
      <c r="C615" s="37" t="str">
        <f t="shared" ca="1" si="24"/>
        <v>1274210</v>
      </c>
      <c r="D615" s="2">
        <v>43126</v>
      </c>
      <c r="E615" s="6">
        <f t="shared" ca="1" si="22"/>
        <v>4.6889855539513174</v>
      </c>
    </row>
    <row r="616" spans="1:5">
      <c r="A616" s="1">
        <v>9794</v>
      </c>
      <c r="B616" s="1">
        <f t="shared" ca="1" si="23"/>
        <v>513</v>
      </c>
      <c r="C616" s="37" t="str">
        <f t="shared" ca="1" si="24"/>
        <v>1017201</v>
      </c>
      <c r="D616" s="2">
        <v>43041</v>
      </c>
      <c r="E616" s="6">
        <f t="shared" ca="1" si="22"/>
        <v>167.38048079050981</v>
      </c>
    </row>
    <row r="617" spans="1:5">
      <c r="A617" s="1">
        <v>10736</v>
      </c>
      <c r="B617" s="1">
        <f t="shared" ca="1" si="23"/>
        <v>675</v>
      </c>
      <c r="C617" s="37" t="str">
        <f t="shared" ca="1" si="24"/>
        <v>2298201</v>
      </c>
      <c r="D617" s="2">
        <v>42969</v>
      </c>
      <c r="E617" s="6">
        <f t="shared" ca="1" si="22"/>
        <v>3.8296691283857536</v>
      </c>
    </row>
    <row r="618" spans="1:5">
      <c r="A618" s="1">
        <v>11771</v>
      </c>
      <c r="B618" s="1">
        <f t="shared" ca="1" si="23"/>
        <v>473</v>
      </c>
      <c r="C618" s="37" t="str">
        <f t="shared" ca="1" si="24"/>
        <v>4513200</v>
      </c>
      <c r="D618" s="2">
        <v>42920</v>
      </c>
      <c r="E618" s="6">
        <f t="shared" ca="1" si="22"/>
        <v>3.7649524585169667</v>
      </c>
    </row>
    <row r="619" spans="1:5">
      <c r="A619" s="1">
        <v>11350</v>
      </c>
      <c r="B619" s="1">
        <f t="shared" ca="1" si="23"/>
        <v>571</v>
      </c>
      <c r="C619" s="37" t="str">
        <f t="shared" ca="1" si="24"/>
        <v>0419202</v>
      </c>
      <c r="D619" s="2">
        <v>42889</v>
      </c>
      <c r="E619" s="6">
        <f t="shared" ca="1" si="22"/>
        <v>32.800436848511673</v>
      </c>
    </row>
    <row r="620" spans="1:5">
      <c r="A620" s="1">
        <v>11720</v>
      </c>
      <c r="B620" s="1">
        <f t="shared" ca="1" si="23"/>
        <v>445</v>
      </c>
      <c r="C620" s="37" t="str">
        <f t="shared" ca="1" si="24"/>
        <v>0108202</v>
      </c>
      <c r="D620" s="2">
        <v>43353</v>
      </c>
      <c r="E620" s="6">
        <f t="shared" ca="1" si="22"/>
        <v>3.1005605105603586</v>
      </c>
    </row>
    <row r="621" spans="1:5">
      <c r="A621" s="1">
        <v>11043</v>
      </c>
      <c r="B621" s="1">
        <f t="shared" ca="1" si="23"/>
        <v>568</v>
      </c>
      <c r="C621" s="37" t="str">
        <f t="shared" ca="1" si="24"/>
        <v>4116212</v>
      </c>
      <c r="D621" s="2">
        <v>43281</v>
      </c>
      <c r="E621" s="6">
        <f t="shared" ca="1" si="22"/>
        <v>46.965643512132985</v>
      </c>
    </row>
    <row r="622" spans="1:5">
      <c r="A622" s="1">
        <v>11539</v>
      </c>
      <c r="B622" s="1">
        <f t="shared" ca="1" si="23"/>
        <v>506</v>
      </c>
      <c r="C622" s="37" t="str">
        <f t="shared" ca="1" si="24"/>
        <v>2350210</v>
      </c>
      <c r="D622" s="2">
        <v>43237</v>
      </c>
      <c r="E622" s="6">
        <f t="shared" ca="1" si="22"/>
        <v>5.8613425876995198</v>
      </c>
    </row>
    <row r="623" spans="1:5">
      <c r="A623" s="1">
        <v>10277</v>
      </c>
      <c r="B623" s="1">
        <f t="shared" ca="1" si="23"/>
        <v>786</v>
      </c>
      <c r="C623" s="37" t="str">
        <f t="shared" ca="1" si="24"/>
        <v>1104211</v>
      </c>
      <c r="D623" s="2">
        <v>42995</v>
      </c>
      <c r="E623" s="6">
        <f t="shared" ca="1" si="22"/>
        <v>29.144210245002338</v>
      </c>
    </row>
    <row r="624" spans="1:5">
      <c r="A624" s="1">
        <v>10168</v>
      </c>
      <c r="B624" s="1">
        <f t="shared" ca="1" si="23"/>
        <v>619</v>
      </c>
      <c r="C624" s="37" t="str">
        <f t="shared" ca="1" si="24"/>
        <v>4821202</v>
      </c>
      <c r="D624" s="2">
        <v>42957</v>
      </c>
      <c r="E624" s="6">
        <f t="shared" ca="1" si="22"/>
        <v>4.6256795769939298</v>
      </c>
    </row>
    <row r="625" spans="1:5">
      <c r="A625" s="1">
        <v>10044</v>
      </c>
      <c r="B625" s="1">
        <f t="shared" ca="1" si="23"/>
        <v>645</v>
      </c>
      <c r="C625" s="37" t="str">
        <f t="shared" ca="1" si="24"/>
        <v>1611201</v>
      </c>
      <c r="D625" s="2">
        <v>42949</v>
      </c>
      <c r="E625" s="6">
        <f t="shared" ca="1" si="22"/>
        <v>13.060591926809368</v>
      </c>
    </row>
    <row r="626" spans="1:5">
      <c r="A626" s="1">
        <v>10377</v>
      </c>
      <c r="B626" s="1">
        <f t="shared" ca="1" si="23"/>
        <v>509</v>
      </c>
      <c r="C626" s="37" t="str">
        <f t="shared" ca="1" si="24"/>
        <v>5683200</v>
      </c>
      <c r="D626" s="2">
        <v>43417</v>
      </c>
      <c r="E626" s="6">
        <f t="shared" ca="1" si="22"/>
        <v>93.168979849789437</v>
      </c>
    </row>
    <row r="627" spans="1:5">
      <c r="A627" s="1">
        <v>10499</v>
      </c>
      <c r="B627" s="1">
        <f t="shared" ca="1" si="23"/>
        <v>538</v>
      </c>
      <c r="C627" s="37" t="str">
        <f t="shared" ca="1" si="24"/>
        <v>8149212</v>
      </c>
      <c r="D627" s="2">
        <v>43313</v>
      </c>
      <c r="E627" s="6">
        <f t="shared" ca="1" si="22"/>
        <v>71.547061695161929</v>
      </c>
    </row>
    <row r="628" spans="1:5">
      <c r="A628" s="1">
        <v>10843</v>
      </c>
      <c r="B628" s="1">
        <f t="shared" ca="1" si="23"/>
        <v>477</v>
      </c>
      <c r="C628" s="37" t="str">
        <f t="shared" ca="1" si="24"/>
        <v>8917201</v>
      </c>
      <c r="D628" s="2">
        <v>43266</v>
      </c>
      <c r="E628" s="6">
        <f t="shared" ca="1" si="22"/>
        <v>24.684093303939026</v>
      </c>
    </row>
    <row r="629" spans="1:5">
      <c r="A629" s="1">
        <v>10052</v>
      </c>
      <c r="B629" s="1">
        <f t="shared" ca="1" si="23"/>
        <v>577</v>
      </c>
      <c r="C629" s="37" t="str">
        <f t="shared" ca="1" si="24"/>
        <v>6102202</v>
      </c>
      <c r="D629" s="2">
        <v>43264</v>
      </c>
      <c r="E629" s="6">
        <f t="shared" ca="1" si="22"/>
        <v>37.661924247169019</v>
      </c>
    </row>
    <row r="630" spans="1:5">
      <c r="A630" s="1">
        <v>12079</v>
      </c>
      <c r="B630" s="1">
        <f t="shared" ca="1" si="23"/>
        <v>435</v>
      </c>
      <c r="C630" s="37" t="str">
        <f t="shared" ca="1" si="24"/>
        <v>0021201</v>
      </c>
      <c r="D630" s="2">
        <v>43206</v>
      </c>
      <c r="E630" s="6">
        <f t="shared" ca="1" si="22"/>
        <v>3.7295413315624932</v>
      </c>
    </row>
    <row r="631" spans="1:5">
      <c r="A631" s="1">
        <v>11967</v>
      </c>
      <c r="B631" s="1">
        <f t="shared" ca="1" si="23"/>
        <v>633</v>
      </c>
      <c r="C631" s="37" t="str">
        <f t="shared" ca="1" si="24"/>
        <v>1012201</v>
      </c>
      <c r="D631" s="2">
        <v>43152</v>
      </c>
      <c r="E631" s="6">
        <f t="shared" ca="1" si="22"/>
        <v>31.244187082975447</v>
      </c>
    </row>
    <row r="632" spans="1:5">
      <c r="A632" s="1">
        <v>11460</v>
      </c>
      <c r="B632" s="1">
        <f t="shared" ca="1" si="23"/>
        <v>582</v>
      </c>
      <c r="C632" s="37" t="str">
        <f t="shared" ca="1" si="24"/>
        <v>1147211</v>
      </c>
      <c r="D632" s="2">
        <v>43140</v>
      </c>
      <c r="E632" s="6">
        <f t="shared" ca="1" si="22"/>
        <v>195.39571483642689</v>
      </c>
    </row>
    <row r="633" spans="1:5">
      <c r="A633" s="1">
        <v>11597</v>
      </c>
      <c r="B633" s="1">
        <f t="shared" ca="1" si="23"/>
        <v>515</v>
      </c>
      <c r="C633" s="37" t="str">
        <f t="shared" ca="1" si="24"/>
        <v>1239200</v>
      </c>
      <c r="D633" s="2">
        <v>43125</v>
      </c>
      <c r="E633" s="6">
        <f t="shared" ca="1" si="22"/>
        <v>4.9821492561674088</v>
      </c>
    </row>
    <row r="634" spans="1:5">
      <c r="A634" s="1">
        <v>12036</v>
      </c>
      <c r="B634" s="1">
        <f t="shared" ca="1" si="23"/>
        <v>445</v>
      </c>
      <c r="C634" s="37" t="str">
        <f t="shared" ca="1" si="24"/>
        <v>0108202</v>
      </c>
      <c r="D634" s="2">
        <v>43107</v>
      </c>
      <c r="E634" s="6">
        <f t="shared" ca="1" si="22"/>
        <v>116.20766171633096</v>
      </c>
    </row>
    <row r="635" spans="1:5">
      <c r="A635" s="1">
        <v>12051</v>
      </c>
      <c r="B635" s="1">
        <f t="shared" ca="1" si="23"/>
        <v>456</v>
      </c>
      <c r="C635" s="37" t="str">
        <f t="shared" ca="1" si="24"/>
        <v>1019211</v>
      </c>
      <c r="D635" s="2">
        <v>43073</v>
      </c>
      <c r="E635" s="6">
        <f t="shared" ca="1" si="22"/>
        <v>4.3907374993895836</v>
      </c>
    </row>
    <row r="636" spans="1:5">
      <c r="A636" s="1">
        <v>11155</v>
      </c>
      <c r="B636" s="1">
        <f t="shared" ca="1" si="23"/>
        <v>519</v>
      </c>
      <c r="C636" s="37" t="str">
        <f t="shared" ca="1" si="24"/>
        <v>6713201</v>
      </c>
      <c r="D636" s="2">
        <v>42986</v>
      </c>
      <c r="E636" s="6">
        <f t="shared" ca="1" si="22"/>
        <v>69.700209420326573</v>
      </c>
    </row>
    <row r="637" spans="1:5">
      <c r="A637" s="1">
        <v>9816</v>
      </c>
      <c r="B637" s="1">
        <f t="shared" ca="1" si="23"/>
        <v>580</v>
      </c>
      <c r="C637" s="37" t="str">
        <f t="shared" ca="1" si="24"/>
        <v>1925212</v>
      </c>
      <c r="D637" s="2">
        <v>42912</v>
      </c>
      <c r="E637" s="6">
        <f t="shared" ca="1" si="22"/>
        <v>13.209311742227674</v>
      </c>
    </row>
    <row r="638" spans="1:5">
      <c r="A638" s="1">
        <v>10317</v>
      </c>
      <c r="B638" s="1">
        <f t="shared" ca="1" si="23"/>
        <v>525</v>
      </c>
      <c r="C638" s="37" t="str">
        <f t="shared" ca="1" si="24"/>
        <v>5219201</v>
      </c>
      <c r="D638" s="2">
        <v>43448</v>
      </c>
      <c r="E638" s="6">
        <f t="shared" ca="1" si="22"/>
        <v>37.130536888082261</v>
      </c>
    </row>
    <row r="639" spans="1:5">
      <c r="A639" s="1">
        <v>9507</v>
      </c>
      <c r="B639" s="1">
        <f t="shared" ca="1" si="23"/>
        <v>506</v>
      </c>
      <c r="C639" s="37" t="str">
        <f t="shared" ca="1" si="24"/>
        <v>2350210</v>
      </c>
      <c r="D639" s="2">
        <v>43390</v>
      </c>
      <c r="E639" s="6">
        <f t="shared" ca="1" si="22"/>
        <v>17.147419805605587</v>
      </c>
    </row>
    <row r="640" spans="1:5">
      <c r="A640" s="1">
        <v>10010</v>
      </c>
      <c r="B640" s="1">
        <f t="shared" ca="1" si="23"/>
        <v>427</v>
      </c>
      <c r="C640" s="37" t="str">
        <f t="shared" ca="1" si="24"/>
        <v>9313202</v>
      </c>
      <c r="D640" s="2">
        <v>43371</v>
      </c>
      <c r="E640" s="6">
        <f t="shared" ca="1" si="22"/>
        <v>25.011712874925792</v>
      </c>
    </row>
    <row r="641" spans="1:5">
      <c r="A641" s="1">
        <v>10762</v>
      </c>
      <c r="B641" s="1">
        <f t="shared" ca="1" si="23"/>
        <v>646</v>
      </c>
      <c r="C641" s="37" t="str">
        <f t="shared" ca="1" si="24"/>
        <v>2722212</v>
      </c>
      <c r="D641" s="2">
        <v>43303</v>
      </c>
      <c r="E641" s="6">
        <f t="shared" ca="1" si="22"/>
        <v>18.414488234616876</v>
      </c>
    </row>
    <row r="642" spans="1:5">
      <c r="A642" s="1">
        <v>10011</v>
      </c>
      <c r="B642" s="1">
        <f t="shared" ca="1" si="23"/>
        <v>587</v>
      </c>
      <c r="C642" s="37" t="str">
        <f t="shared" ca="1" si="24"/>
        <v>6912200</v>
      </c>
      <c r="D642" s="2">
        <v>43295</v>
      </c>
      <c r="E642" s="6">
        <f t="shared" ca="1" si="22"/>
        <v>15.461153864237877</v>
      </c>
    </row>
    <row r="643" spans="1:5">
      <c r="A643" s="1">
        <v>11731</v>
      </c>
      <c r="B643" s="1">
        <f t="shared" ca="1" si="23"/>
        <v>475</v>
      </c>
      <c r="C643" s="37" t="str">
        <f t="shared" ca="1" si="24"/>
        <v>6715202</v>
      </c>
      <c r="D643" s="2">
        <v>43241</v>
      </c>
      <c r="E643" s="6">
        <f t="shared" ref="E643:E706" ca="1" si="25">_xlfn.GAMMA.INV(RAND(),$I$6,$I$7)*100+3</f>
        <v>27.151161039781151</v>
      </c>
    </row>
    <row r="644" spans="1:5">
      <c r="A644" s="1">
        <v>12012</v>
      </c>
      <c r="B644" s="1">
        <f t="shared" ca="1" si="23"/>
        <v>671</v>
      </c>
      <c r="C644" s="37" t="str">
        <f t="shared" ca="1" si="24"/>
        <v>1554200</v>
      </c>
      <c r="D644" s="2">
        <v>43216</v>
      </c>
      <c r="E644" s="6">
        <f t="shared" ca="1" si="25"/>
        <v>25.092035375631426</v>
      </c>
    </row>
    <row r="645" spans="1:5">
      <c r="A645" s="1">
        <v>11359</v>
      </c>
      <c r="B645" s="1">
        <f t="shared" ca="1" si="23"/>
        <v>508</v>
      </c>
      <c r="C645" s="37" t="str">
        <f t="shared" ca="1" si="24"/>
        <v>4572212</v>
      </c>
      <c r="D645" s="2">
        <v>43110</v>
      </c>
      <c r="E645" s="6">
        <f t="shared" ca="1" si="25"/>
        <v>37.372662653875302</v>
      </c>
    </row>
    <row r="646" spans="1:5">
      <c r="A646" s="1">
        <v>11540</v>
      </c>
      <c r="B646" s="1">
        <f t="shared" ca="1" si="23"/>
        <v>477</v>
      </c>
      <c r="C646" s="37" t="str">
        <f t="shared" ca="1" si="24"/>
        <v>8917201</v>
      </c>
      <c r="D646" s="2">
        <v>43108</v>
      </c>
      <c r="E646" s="6">
        <f t="shared" ca="1" si="25"/>
        <v>78.561742404881713</v>
      </c>
    </row>
    <row r="647" spans="1:5">
      <c r="A647" s="1">
        <v>9924</v>
      </c>
      <c r="B647" s="1">
        <f t="shared" ca="1" si="23"/>
        <v>484</v>
      </c>
      <c r="C647" s="37" t="str">
        <f t="shared" ca="1" si="24"/>
        <v>1551212</v>
      </c>
      <c r="D647" s="2">
        <v>42986</v>
      </c>
      <c r="E647" s="6">
        <f t="shared" ca="1" si="25"/>
        <v>45.971688333357562</v>
      </c>
    </row>
    <row r="648" spans="1:5">
      <c r="A648" s="1">
        <v>10047</v>
      </c>
      <c r="B648" s="1">
        <f t="shared" ca="1" si="23"/>
        <v>589</v>
      </c>
      <c r="C648" s="37" t="str">
        <f t="shared" ca="1" si="24"/>
        <v>1014202</v>
      </c>
      <c r="D648" s="2">
        <v>42923</v>
      </c>
      <c r="E648" s="6">
        <f t="shared" ca="1" si="25"/>
        <v>51.795939395344448</v>
      </c>
    </row>
    <row r="649" spans="1:5">
      <c r="A649" s="1">
        <v>11080</v>
      </c>
      <c r="B649" s="1">
        <f t="shared" ca="1" si="23"/>
        <v>1018</v>
      </c>
      <c r="C649" s="37" t="str">
        <f t="shared" ca="1" si="24"/>
        <v>6016211</v>
      </c>
      <c r="D649" s="2">
        <v>42894</v>
      </c>
      <c r="E649" s="6">
        <f t="shared" ca="1" si="25"/>
        <v>40.074144686303292</v>
      </c>
    </row>
    <row r="650" spans="1:5">
      <c r="A650" s="1">
        <v>11450</v>
      </c>
      <c r="B650" s="1">
        <f t="shared" ca="1" si="23"/>
        <v>508</v>
      </c>
      <c r="C650" s="37" t="str">
        <f t="shared" ca="1" si="24"/>
        <v>4572212</v>
      </c>
      <c r="D650" s="2">
        <v>43423</v>
      </c>
      <c r="E650" s="6">
        <f t="shared" ca="1" si="25"/>
        <v>46.069044366389569</v>
      </c>
    </row>
    <row r="651" spans="1:5">
      <c r="A651" s="1">
        <v>11378</v>
      </c>
      <c r="B651" s="1">
        <f t="shared" ca="1" si="23"/>
        <v>525</v>
      </c>
      <c r="C651" s="37" t="str">
        <f t="shared" ca="1" si="24"/>
        <v>5219201</v>
      </c>
      <c r="D651" s="2">
        <v>43392</v>
      </c>
      <c r="E651" s="6">
        <f t="shared" ca="1" si="25"/>
        <v>5.6038048010386898</v>
      </c>
    </row>
    <row r="652" spans="1:5">
      <c r="A652" s="1">
        <v>11979</v>
      </c>
      <c r="B652" s="1">
        <f t="shared" ca="1" si="23"/>
        <v>611</v>
      </c>
      <c r="C652" s="37" t="str">
        <f t="shared" ca="1" si="24"/>
        <v>6013200</v>
      </c>
      <c r="D652" s="2">
        <v>43368</v>
      </c>
      <c r="E652" s="6">
        <f t="shared" ca="1" si="25"/>
        <v>6.9210023311674815</v>
      </c>
    </row>
    <row r="653" spans="1:5">
      <c r="A653" s="1">
        <v>11288</v>
      </c>
      <c r="B653" s="1">
        <f t="shared" ca="1" si="23"/>
        <v>455</v>
      </c>
      <c r="C653" s="37" t="str">
        <f t="shared" ca="1" si="24"/>
        <v>3918200</v>
      </c>
      <c r="D653" s="2">
        <v>43074</v>
      </c>
      <c r="E653" s="6">
        <f t="shared" ca="1" si="25"/>
        <v>14.019703709970315</v>
      </c>
    </row>
    <row r="654" spans="1:5">
      <c r="A654" s="1">
        <v>11260</v>
      </c>
      <c r="B654" s="1">
        <f t="shared" ca="1" si="23"/>
        <v>602</v>
      </c>
      <c r="C654" s="37" t="str">
        <f t="shared" ca="1" si="24"/>
        <v>1424210</v>
      </c>
      <c r="D654" s="2">
        <v>43017</v>
      </c>
      <c r="E654" s="6">
        <f t="shared" ca="1" si="25"/>
        <v>3.2435313930148704</v>
      </c>
    </row>
    <row r="655" spans="1:5">
      <c r="A655" s="1">
        <v>10932</v>
      </c>
      <c r="B655" s="1">
        <f t="shared" ca="1" si="23"/>
        <v>562</v>
      </c>
      <c r="C655" s="37" t="str">
        <f t="shared" ca="1" si="24"/>
        <v>8610212</v>
      </c>
      <c r="D655" s="2">
        <v>42915</v>
      </c>
      <c r="E655" s="6">
        <f t="shared" ca="1" si="25"/>
        <v>15.551014045591078</v>
      </c>
    </row>
    <row r="656" spans="1:5">
      <c r="A656" s="1">
        <v>9684</v>
      </c>
      <c r="B656" s="1">
        <f t="shared" ca="1" si="23"/>
        <v>725</v>
      </c>
      <c r="C656" s="37" t="str">
        <f t="shared" ca="1" si="24"/>
        <v>1412200</v>
      </c>
      <c r="D656" s="2">
        <v>42885</v>
      </c>
      <c r="E656" s="6">
        <f t="shared" ca="1" si="25"/>
        <v>75.293519000093937</v>
      </c>
    </row>
    <row r="657" spans="1:5">
      <c r="A657" s="1">
        <v>10342</v>
      </c>
      <c r="B657" s="1">
        <f t="shared" ca="1" si="23"/>
        <v>518</v>
      </c>
      <c r="C657" s="37" t="str">
        <f t="shared" ca="1" si="24"/>
        <v>5612210</v>
      </c>
      <c r="D657" s="2">
        <v>43466</v>
      </c>
      <c r="E657" s="6">
        <f t="shared" ca="1" si="25"/>
        <v>16.044488985661168</v>
      </c>
    </row>
    <row r="658" spans="1:5">
      <c r="A658" s="1">
        <v>10786</v>
      </c>
      <c r="B658" s="1">
        <f t="shared" ref="B658:B721" ca="1" si="26">ROUND(_xlfn.GAMMA.INV(RAND(),$I$11,$I$12)*100,0)+400</f>
        <v>551</v>
      </c>
      <c r="C658" s="37" t="str">
        <f t="shared" ref="C658:C721" ca="1" si="27">VLOOKUP(B658, $B$2:$C$400,2)</f>
        <v>4622200</v>
      </c>
      <c r="D658" s="2">
        <v>43463</v>
      </c>
      <c r="E658" s="6">
        <f t="shared" ca="1" si="25"/>
        <v>7.5639108758888289</v>
      </c>
    </row>
    <row r="659" spans="1:5">
      <c r="A659" s="1">
        <v>10202</v>
      </c>
      <c r="B659" s="1">
        <f t="shared" ca="1" si="26"/>
        <v>604</v>
      </c>
      <c r="C659" s="37" t="str">
        <f t="shared" ca="1" si="27"/>
        <v>1646212</v>
      </c>
      <c r="D659" s="2">
        <v>43411</v>
      </c>
      <c r="E659" s="6">
        <f t="shared" ca="1" si="25"/>
        <v>21.184181243659761</v>
      </c>
    </row>
    <row r="660" spans="1:5">
      <c r="A660" s="1">
        <v>10851</v>
      </c>
      <c r="B660" s="1">
        <f t="shared" ca="1" si="26"/>
        <v>473</v>
      </c>
      <c r="C660" s="37" t="str">
        <f t="shared" ca="1" si="27"/>
        <v>4513200</v>
      </c>
      <c r="D660" s="2">
        <v>43292</v>
      </c>
      <c r="E660" s="6">
        <f t="shared" ca="1" si="25"/>
        <v>53.578611467204901</v>
      </c>
    </row>
    <row r="661" spans="1:5">
      <c r="A661" s="1">
        <v>11174</v>
      </c>
      <c r="B661" s="1">
        <f t="shared" ca="1" si="26"/>
        <v>412</v>
      </c>
      <c r="C661" s="37" t="str">
        <f t="shared" ca="1" si="27"/>
        <v>1021212</v>
      </c>
      <c r="D661" s="2">
        <v>43288</v>
      </c>
      <c r="E661" s="6">
        <f t="shared" ca="1" si="25"/>
        <v>137.40728803231653</v>
      </c>
    </row>
    <row r="662" spans="1:5">
      <c r="A662" s="1">
        <v>12042</v>
      </c>
      <c r="B662" s="1">
        <f t="shared" ca="1" si="26"/>
        <v>638</v>
      </c>
      <c r="C662" s="37" t="str">
        <f t="shared" ca="1" si="27"/>
        <v>6517210</v>
      </c>
      <c r="D662" s="2">
        <v>43189</v>
      </c>
      <c r="E662" s="6">
        <f t="shared" ca="1" si="25"/>
        <v>77.520306922780023</v>
      </c>
    </row>
    <row r="663" spans="1:5">
      <c r="A663" s="1">
        <v>10862</v>
      </c>
      <c r="B663" s="1">
        <f t="shared" ca="1" si="26"/>
        <v>643</v>
      </c>
      <c r="C663" s="37" t="str">
        <f t="shared" ca="1" si="27"/>
        <v>1022202</v>
      </c>
      <c r="D663" s="2">
        <v>43144</v>
      </c>
      <c r="E663" s="6">
        <f t="shared" ca="1" si="25"/>
        <v>4.8184013303047148</v>
      </c>
    </row>
    <row r="664" spans="1:5">
      <c r="A664" s="1">
        <v>10306</v>
      </c>
      <c r="B664" s="1">
        <f t="shared" ca="1" si="26"/>
        <v>514</v>
      </c>
      <c r="C664" s="37" t="str">
        <f t="shared" ca="1" si="27"/>
        <v>1128212</v>
      </c>
      <c r="D664" s="2">
        <v>43071</v>
      </c>
      <c r="E664" s="6">
        <f t="shared" ca="1" si="25"/>
        <v>3.8421417835839913</v>
      </c>
    </row>
    <row r="665" spans="1:5">
      <c r="A665" s="1">
        <v>9811</v>
      </c>
      <c r="B665" s="1">
        <f t="shared" ca="1" si="26"/>
        <v>564</v>
      </c>
      <c r="C665" s="37" t="str">
        <f t="shared" ca="1" si="27"/>
        <v>0812211</v>
      </c>
      <c r="D665" s="2">
        <v>43029</v>
      </c>
      <c r="E665" s="6">
        <f t="shared" ca="1" si="25"/>
        <v>19.474626753389149</v>
      </c>
    </row>
    <row r="666" spans="1:5">
      <c r="A666" s="1">
        <v>10621</v>
      </c>
      <c r="B666" s="1">
        <f t="shared" ca="1" si="26"/>
        <v>616</v>
      </c>
      <c r="C666" s="37" t="str">
        <f t="shared" ca="1" si="27"/>
        <v>1518212</v>
      </c>
      <c r="D666" s="2">
        <v>42886</v>
      </c>
      <c r="E666" s="6">
        <f t="shared" ca="1" si="25"/>
        <v>43.813334676574414</v>
      </c>
    </row>
    <row r="667" spans="1:5">
      <c r="A667" s="1">
        <v>9880</v>
      </c>
      <c r="B667" s="1">
        <f t="shared" ca="1" si="26"/>
        <v>494</v>
      </c>
      <c r="C667" s="37" t="str">
        <f t="shared" ca="1" si="27"/>
        <v>8411210</v>
      </c>
      <c r="D667" s="2">
        <v>43425</v>
      </c>
      <c r="E667" s="6">
        <f t="shared" ca="1" si="25"/>
        <v>3.010844274397535</v>
      </c>
    </row>
    <row r="668" spans="1:5">
      <c r="A668" s="1">
        <v>9921</v>
      </c>
      <c r="B668" s="1">
        <f t="shared" ca="1" si="26"/>
        <v>559</v>
      </c>
      <c r="C668" s="37" t="str">
        <f t="shared" ca="1" si="27"/>
        <v>3537202</v>
      </c>
      <c r="D668" s="2">
        <v>43399</v>
      </c>
      <c r="E668" s="6">
        <f t="shared" ca="1" si="25"/>
        <v>9.4826383588512897</v>
      </c>
    </row>
    <row r="669" spans="1:5">
      <c r="A669" s="1">
        <v>11925</v>
      </c>
      <c r="B669" s="1">
        <f t="shared" ca="1" si="26"/>
        <v>639</v>
      </c>
      <c r="C669" s="37" t="str">
        <f t="shared" ca="1" si="27"/>
        <v>0618201</v>
      </c>
      <c r="D669" s="2">
        <v>43389</v>
      </c>
      <c r="E669" s="6">
        <f t="shared" ca="1" si="25"/>
        <v>89.162371930096398</v>
      </c>
    </row>
    <row r="670" spans="1:5">
      <c r="A670" s="1">
        <v>10778</v>
      </c>
      <c r="B670" s="1">
        <f t="shared" ca="1" si="26"/>
        <v>967</v>
      </c>
      <c r="C670" s="37" t="str">
        <f t="shared" ca="1" si="27"/>
        <v>6016211</v>
      </c>
      <c r="D670" s="2">
        <v>42890</v>
      </c>
      <c r="E670" s="6">
        <f t="shared" ca="1" si="25"/>
        <v>64.669281451121861</v>
      </c>
    </row>
    <row r="671" spans="1:5">
      <c r="A671" s="1">
        <v>9767</v>
      </c>
      <c r="B671" s="1">
        <f t="shared" ca="1" si="26"/>
        <v>515</v>
      </c>
      <c r="C671" s="37" t="str">
        <f t="shared" ca="1" si="27"/>
        <v>1239200</v>
      </c>
      <c r="D671" s="2">
        <v>43411</v>
      </c>
      <c r="E671" s="6">
        <f t="shared" ca="1" si="25"/>
        <v>78.075731374658545</v>
      </c>
    </row>
    <row r="672" spans="1:5">
      <c r="A672" s="1">
        <v>9963</v>
      </c>
      <c r="B672" s="1">
        <f t="shared" ca="1" si="26"/>
        <v>517</v>
      </c>
      <c r="C672" s="37" t="str">
        <f t="shared" ca="1" si="27"/>
        <v>4511202</v>
      </c>
      <c r="D672" s="2">
        <v>43366</v>
      </c>
      <c r="E672" s="6">
        <f t="shared" ca="1" si="25"/>
        <v>7.8139744557371085</v>
      </c>
    </row>
    <row r="673" spans="1:5">
      <c r="A673" s="1">
        <v>10745</v>
      </c>
      <c r="B673" s="1">
        <f t="shared" ca="1" si="26"/>
        <v>449</v>
      </c>
      <c r="C673" s="37" t="str">
        <f t="shared" ca="1" si="27"/>
        <v>4312200</v>
      </c>
      <c r="D673" s="2">
        <v>43233</v>
      </c>
      <c r="E673" s="6">
        <f t="shared" ca="1" si="25"/>
        <v>54.571568103406172</v>
      </c>
    </row>
    <row r="674" spans="1:5">
      <c r="A674" s="1">
        <v>11286</v>
      </c>
      <c r="B674" s="1">
        <f t="shared" ca="1" si="26"/>
        <v>432</v>
      </c>
      <c r="C674" s="37" t="str">
        <f t="shared" ca="1" si="27"/>
        <v>4818211</v>
      </c>
      <c r="D674" s="2">
        <v>43071</v>
      </c>
      <c r="E674" s="6">
        <f t="shared" ca="1" si="25"/>
        <v>95.214683405953096</v>
      </c>
    </row>
    <row r="675" spans="1:5">
      <c r="A675" s="1">
        <v>11516</v>
      </c>
      <c r="B675" s="1">
        <f t="shared" ca="1" si="26"/>
        <v>466</v>
      </c>
      <c r="C675" s="37" t="str">
        <f t="shared" ca="1" si="27"/>
        <v>1496212</v>
      </c>
      <c r="D675" s="2">
        <v>42899</v>
      </c>
      <c r="E675" s="6">
        <f t="shared" ca="1" si="25"/>
        <v>6.3005959855515528</v>
      </c>
    </row>
    <row r="676" spans="1:5">
      <c r="A676" s="1">
        <v>10550</v>
      </c>
      <c r="B676" s="1">
        <f t="shared" ca="1" si="26"/>
        <v>627</v>
      </c>
      <c r="C676" s="37" t="str">
        <f t="shared" ca="1" si="27"/>
        <v>6556201</v>
      </c>
      <c r="D676" s="2">
        <v>43392</v>
      </c>
      <c r="E676" s="6">
        <f t="shared" ca="1" si="25"/>
        <v>52.97356672072997</v>
      </c>
    </row>
    <row r="677" spans="1:5">
      <c r="A677" s="1">
        <v>11990</v>
      </c>
      <c r="B677" s="1">
        <f t="shared" ca="1" si="26"/>
        <v>582</v>
      </c>
      <c r="C677" s="37" t="str">
        <f t="shared" ca="1" si="27"/>
        <v>1147211</v>
      </c>
      <c r="D677" s="2">
        <v>43391</v>
      </c>
      <c r="E677" s="6">
        <f t="shared" ca="1" si="25"/>
        <v>90.792568751329028</v>
      </c>
    </row>
    <row r="678" spans="1:5">
      <c r="A678" s="1">
        <v>10283</v>
      </c>
      <c r="B678" s="1">
        <f t="shared" ca="1" si="26"/>
        <v>501</v>
      </c>
      <c r="C678" s="37" t="str">
        <f t="shared" ca="1" si="27"/>
        <v>5018201</v>
      </c>
      <c r="D678" s="2">
        <v>43375</v>
      </c>
      <c r="E678" s="6">
        <f t="shared" ca="1" si="25"/>
        <v>3.3189680031016171</v>
      </c>
    </row>
    <row r="679" spans="1:5">
      <c r="A679" s="1">
        <v>9832</v>
      </c>
      <c r="B679" s="1">
        <f t="shared" ca="1" si="26"/>
        <v>584</v>
      </c>
      <c r="C679" s="37" t="str">
        <f t="shared" ca="1" si="27"/>
        <v>1369210</v>
      </c>
      <c r="D679" s="2">
        <v>43365</v>
      </c>
      <c r="E679" s="6">
        <f t="shared" ca="1" si="25"/>
        <v>111.71822911052959</v>
      </c>
    </row>
    <row r="680" spans="1:5">
      <c r="A680" s="1">
        <v>11115</v>
      </c>
      <c r="B680" s="1">
        <f t="shared" ca="1" si="26"/>
        <v>943</v>
      </c>
      <c r="C680" s="37" t="str">
        <f t="shared" ca="1" si="27"/>
        <v>6016211</v>
      </c>
      <c r="D680" s="2">
        <v>43065</v>
      </c>
      <c r="E680" s="6">
        <f t="shared" ca="1" si="25"/>
        <v>3.0843528690961741</v>
      </c>
    </row>
    <row r="681" spans="1:5">
      <c r="A681" s="1">
        <v>10402</v>
      </c>
      <c r="B681" s="1">
        <f t="shared" ca="1" si="26"/>
        <v>559</v>
      </c>
      <c r="C681" s="37" t="str">
        <f t="shared" ca="1" si="27"/>
        <v>3537202</v>
      </c>
      <c r="D681" s="2">
        <v>42934</v>
      </c>
      <c r="E681" s="6">
        <f t="shared" ca="1" si="25"/>
        <v>3.6600544106514645</v>
      </c>
    </row>
    <row r="682" spans="1:5">
      <c r="A682" s="1">
        <v>11493</v>
      </c>
      <c r="B682" s="1">
        <f t="shared" ca="1" si="26"/>
        <v>488</v>
      </c>
      <c r="C682" s="37" t="str">
        <f t="shared" ca="1" si="27"/>
        <v>0295210</v>
      </c>
      <c r="D682" s="2">
        <v>43479</v>
      </c>
      <c r="E682" s="6">
        <f t="shared" ca="1" si="25"/>
        <v>39.601699024832413</v>
      </c>
    </row>
    <row r="683" spans="1:5">
      <c r="A683" s="1">
        <v>9749</v>
      </c>
      <c r="B683" s="1">
        <f t="shared" ca="1" si="26"/>
        <v>751</v>
      </c>
      <c r="C683" s="37" t="str">
        <f t="shared" ca="1" si="27"/>
        <v>0815202</v>
      </c>
      <c r="D683" s="2">
        <v>43397</v>
      </c>
      <c r="E683" s="6">
        <f t="shared" ca="1" si="25"/>
        <v>25.706701701322654</v>
      </c>
    </row>
    <row r="684" spans="1:5">
      <c r="A684" s="1">
        <v>11343</v>
      </c>
      <c r="B684" s="1">
        <f t="shared" ca="1" si="26"/>
        <v>428</v>
      </c>
      <c r="C684" s="37" t="str">
        <f t="shared" ca="1" si="27"/>
        <v>0414210</v>
      </c>
      <c r="D684" s="2">
        <v>43356</v>
      </c>
      <c r="E684" s="6">
        <f t="shared" ca="1" si="25"/>
        <v>9.9708729392766386</v>
      </c>
    </row>
    <row r="685" spans="1:5">
      <c r="A685" s="1">
        <v>11278</v>
      </c>
      <c r="B685" s="1">
        <f t="shared" ca="1" si="26"/>
        <v>592</v>
      </c>
      <c r="C685" s="37" t="str">
        <f t="shared" ca="1" si="27"/>
        <v>4317212</v>
      </c>
      <c r="D685" s="2">
        <v>43340</v>
      </c>
      <c r="E685" s="6">
        <f t="shared" ca="1" si="25"/>
        <v>3.0219177937796031</v>
      </c>
    </row>
    <row r="686" spans="1:5">
      <c r="A686" s="1">
        <v>9859</v>
      </c>
      <c r="B686" s="1">
        <f t="shared" ca="1" si="26"/>
        <v>596</v>
      </c>
      <c r="C686" s="37" t="str">
        <f t="shared" ca="1" si="27"/>
        <v>8721210</v>
      </c>
      <c r="D686" s="2">
        <v>43330</v>
      </c>
      <c r="E686" s="6">
        <f t="shared" ca="1" si="25"/>
        <v>17.781434769292247</v>
      </c>
    </row>
    <row r="687" spans="1:5">
      <c r="A687" s="1">
        <v>11518</v>
      </c>
      <c r="B687" s="1">
        <f t="shared" ca="1" si="26"/>
        <v>654</v>
      </c>
      <c r="C687" s="37" t="str">
        <f t="shared" ca="1" si="27"/>
        <v>1010211</v>
      </c>
      <c r="D687" s="2">
        <v>43093</v>
      </c>
      <c r="E687" s="6">
        <f t="shared" ca="1" si="25"/>
        <v>21.121721047507435</v>
      </c>
    </row>
    <row r="688" spans="1:5">
      <c r="A688" s="1">
        <v>10495</v>
      </c>
      <c r="B688" s="1">
        <f t="shared" ca="1" si="26"/>
        <v>535</v>
      </c>
      <c r="C688" s="37" t="str">
        <f t="shared" ca="1" si="27"/>
        <v>1516202</v>
      </c>
      <c r="D688" s="2">
        <v>43078</v>
      </c>
      <c r="E688" s="6">
        <f t="shared" ca="1" si="25"/>
        <v>270.31653899047234</v>
      </c>
    </row>
    <row r="689" spans="1:5">
      <c r="A689" s="1">
        <v>9536</v>
      </c>
      <c r="B689" s="1">
        <f t="shared" ca="1" si="26"/>
        <v>553</v>
      </c>
      <c r="C689" s="37" t="str">
        <f t="shared" ca="1" si="27"/>
        <v>1681202</v>
      </c>
      <c r="D689" s="2">
        <v>43046</v>
      </c>
      <c r="E689" s="6">
        <f t="shared" ca="1" si="25"/>
        <v>84.250801968804737</v>
      </c>
    </row>
    <row r="690" spans="1:5">
      <c r="A690" s="1">
        <v>12024</v>
      </c>
      <c r="B690" s="1">
        <f t="shared" ca="1" si="26"/>
        <v>470</v>
      </c>
      <c r="C690" s="37" t="str">
        <f t="shared" ca="1" si="27"/>
        <v>1210210</v>
      </c>
      <c r="D690" s="2">
        <v>43330</v>
      </c>
      <c r="E690" s="6">
        <f t="shared" ca="1" si="25"/>
        <v>3.0028630634540665</v>
      </c>
    </row>
    <row r="691" spans="1:5">
      <c r="A691" s="1">
        <v>9640</v>
      </c>
      <c r="B691" s="1">
        <f t="shared" ca="1" si="26"/>
        <v>460</v>
      </c>
      <c r="C691" s="37" t="str">
        <f t="shared" ca="1" si="27"/>
        <v>8830212</v>
      </c>
      <c r="D691" s="2">
        <v>43195</v>
      </c>
      <c r="E691" s="6">
        <f t="shared" ca="1" si="25"/>
        <v>55.431390136924961</v>
      </c>
    </row>
    <row r="692" spans="1:5">
      <c r="A692" s="1">
        <v>9947</v>
      </c>
      <c r="B692" s="1">
        <f t="shared" ca="1" si="26"/>
        <v>600</v>
      </c>
      <c r="C692" s="37" t="str">
        <f t="shared" ca="1" si="27"/>
        <v>1202211</v>
      </c>
      <c r="D692" s="2">
        <v>43185</v>
      </c>
      <c r="E692" s="6">
        <f t="shared" ca="1" si="25"/>
        <v>71.572726599257564</v>
      </c>
    </row>
    <row r="693" spans="1:5">
      <c r="A693" s="1">
        <v>11830</v>
      </c>
      <c r="B693" s="1">
        <f t="shared" ca="1" si="26"/>
        <v>476</v>
      </c>
      <c r="C693" s="37" t="str">
        <f t="shared" ca="1" si="27"/>
        <v>7816210</v>
      </c>
      <c r="D693" s="2">
        <v>43141</v>
      </c>
      <c r="E693" s="6">
        <f t="shared" ca="1" si="25"/>
        <v>72.178849231490986</v>
      </c>
    </row>
    <row r="694" spans="1:5">
      <c r="A694" s="1">
        <v>10293</v>
      </c>
      <c r="B694" s="1">
        <f t="shared" ca="1" si="26"/>
        <v>494</v>
      </c>
      <c r="C694" s="37" t="str">
        <f t="shared" ca="1" si="27"/>
        <v>8411210</v>
      </c>
      <c r="D694" s="2">
        <v>43104</v>
      </c>
      <c r="E694" s="6">
        <f t="shared" ca="1" si="25"/>
        <v>106.6198942048953</v>
      </c>
    </row>
    <row r="695" spans="1:5">
      <c r="A695" s="1">
        <v>9743</v>
      </c>
      <c r="B695" s="1">
        <f t="shared" ca="1" si="26"/>
        <v>559</v>
      </c>
      <c r="C695" s="37" t="str">
        <f t="shared" ca="1" si="27"/>
        <v>3537202</v>
      </c>
      <c r="D695" s="2">
        <v>43081</v>
      </c>
      <c r="E695" s="6">
        <f t="shared" ca="1" si="25"/>
        <v>13.060946611098217</v>
      </c>
    </row>
    <row r="696" spans="1:5">
      <c r="A696" s="1">
        <v>11669</v>
      </c>
      <c r="B696" s="1">
        <f t="shared" ca="1" si="26"/>
        <v>599</v>
      </c>
      <c r="C696" s="37" t="str">
        <f t="shared" ca="1" si="27"/>
        <v>1101200</v>
      </c>
      <c r="D696" s="2">
        <v>43059</v>
      </c>
      <c r="E696" s="6">
        <f t="shared" ca="1" si="25"/>
        <v>8.2138000617155988</v>
      </c>
    </row>
    <row r="697" spans="1:5">
      <c r="A697" s="1">
        <v>10329</v>
      </c>
      <c r="B697" s="1">
        <f t="shared" ca="1" si="26"/>
        <v>489</v>
      </c>
      <c r="C697" s="37" t="str">
        <f t="shared" ca="1" si="27"/>
        <v>3106201</v>
      </c>
      <c r="D697" s="2">
        <v>42985</v>
      </c>
      <c r="E697" s="6">
        <f t="shared" ca="1" si="25"/>
        <v>18.411041014749092</v>
      </c>
    </row>
    <row r="698" spans="1:5">
      <c r="A698" s="1">
        <v>10259</v>
      </c>
      <c r="B698" s="1">
        <f t="shared" ca="1" si="26"/>
        <v>664</v>
      </c>
      <c r="C698" s="37" t="str">
        <f t="shared" ca="1" si="27"/>
        <v>8920212</v>
      </c>
      <c r="D698" s="2">
        <v>42958</v>
      </c>
      <c r="E698" s="6">
        <f t="shared" ca="1" si="25"/>
        <v>3.7375923520867755</v>
      </c>
    </row>
    <row r="699" spans="1:5">
      <c r="A699" s="1">
        <v>10104</v>
      </c>
      <c r="B699" s="1">
        <f t="shared" ca="1" si="26"/>
        <v>483</v>
      </c>
      <c r="C699" s="37" t="str">
        <f t="shared" ca="1" si="27"/>
        <v>1440201</v>
      </c>
      <c r="D699" s="2">
        <v>43470</v>
      </c>
      <c r="E699" s="6">
        <f t="shared" ca="1" si="25"/>
        <v>3.8771089579682316</v>
      </c>
    </row>
    <row r="700" spans="1:5">
      <c r="A700" s="1">
        <v>10601</v>
      </c>
      <c r="B700" s="1">
        <f t="shared" ca="1" si="26"/>
        <v>866</v>
      </c>
      <c r="C700" s="37" t="str">
        <f t="shared" ca="1" si="27"/>
        <v>6016211</v>
      </c>
      <c r="D700" s="2">
        <v>43442</v>
      </c>
      <c r="E700" s="6">
        <f t="shared" ca="1" si="25"/>
        <v>48.271144550913569</v>
      </c>
    </row>
    <row r="701" spans="1:5">
      <c r="A701" s="1">
        <v>11203</v>
      </c>
      <c r="B701" s="1">
        <f t="shared" ca="1" si="26"/>
        <v>465</v>
      </c>
      <c r="C701" s="37" t="str">
        <f t="shared" ca="1" si="27"/>
        <v>1385201</v>
      </c>
      <c r="D701" s="2">
        <v>43133</v>
      </c>
      <c r="E701" s="6">
        <f t="shared" ca="1" si="25"/>
        <v>45.307714135913798</v>
      </c>
    </row>
    <row r="702" spans="1:5">
      <c r="A702" s="1">
        <v>9911</v>
      </c>
      <c r="B702" s="1">
        <f t="shared" ca="1" si="26"/>
        <v>557</v>
      </c>
      <c r="C702" s="37" t="str">
        <f t="shared" ca="1" si="27"/>
        <v>1315200</v>
      </c>
      <c r="D702" s="2">
        <v>43121</v>
      </c>
      <c r="E702" s="6">
        <f t="shared" ca="1" si="25"/>
        <v>5.1326711867669852</v>
      </c>
    </row>
    <row r="703" spans="1:5">
      <c r="A703" s="1">
        <v>11739</v>
      </c>
      <c r="B703" s="1">
        <f t="shared" ca="1" si="26"/>
        <v>418</v>
      </c>
      <c r="C703" s="37" t="str">
        <f t="shared" ca="1" si="27"/>
        <v>5054212</v>
      </c>
      <c r="D703" s="2">
        <v>43098</v>
      </c>
      <c r="E703" s="6">
        <f t="shared" ca="1" si="25"/>
        <v>18.458290207065865</v>
      </c>
    </row>
    <row r="704" spans="1:5">
      <c r="A704" s="1">
        <v>11249</v>
      </c>
      <c r="B704" s="1">
        <f t="shared" ca="1" si="26"/>
        <v>531</v>
      </c>
      <c r="C704" s="37" t="str">
        <f t="shared" ca="1" si="27"/>
        <v>1182201</v>
      </c>
      <c r="D704" s="2">
        <v>43096</v>
      </c>
      <c r="E704" s="6">
        <f t="shared" ca="1" si="25"/>
        <v>3.8164049165735756</v>
      </c>
    </row>
    <row r="705" spans="1:5">
      <c r="A705" s="1">
        <v>10260</v>
      </c>
      <c r="B705" s="1">
        <f t="shared" ca="1" si="26"/>
        <v>762</v>
      </c>
      <c r="C705" s="37" t="str">
        <f t="shared" ca="1" si="27"/>
        <v>1483211</v>
      </c>
      <c r="D705" s="2">
        <v>43020</v>
      </c>
      <c r="E705" s="6">
        <f t="shared" ca="1" si="25"/>
        <v>37.264495091408115</v>
      </c>
    </row>
    <row r="706" spans="1:5">
      <c r="A706" s="1">
        <v>10743</v>
      </c>
      <c r="B706" s="1">
        <f t="shared" ca="1" si="26"/>
        <v>599</v>
      </c>
      <c r="C706" s="37" t="str">
        <f t="shared" ca="1" si="27"/>
        <v>1101200</v>
      </c>
      <c r="D706" s="2">
        <v>42991</v>
      </c>
      <c r="E706" s="6">
        <f t="shared" ca="1" si="25"/>
        <v>242.96657716267049</v>
      </c>
    </row>
    <row r="707" spans="1:5">
      <c r="A707" s="1">
        <v>11438</v>
      </c>
      <c r="B707" s="1">
        <f t="shared" ca="1" si="26"/>
        <v>510</v>
      </c>
      <c r="C707" s="37" t="str">
        <f t="shared" ca="1" si="27"/>
        <v>6794211</v>
      </c>
      <c r="D707" s="2">
        <v>43460</v>
      </c>
      <c r="E707" s="6">
        <f t="shared" ref="E707:E770" ca="1" si="28">_xlfn.GAMMA.INV(RAND(),$I$6,$I$7)*100+3</f>
        <v>121.61188257944812</v>
      </c>
    </row>
    <row r="708" spans="1:5">
      <c r="A708" s="1">
        <v>9996</v>
      </c>
      <c r="B708" s="1">
        <f t="shared" ca="1" si="26"/>
        <v>825</v>
      </c>
      <c r="C708" s="37" t="str">
        <f t="shared" ca="1" si="27"/>
        <v>6016211</v>
      </c>
      <c r="D708" s="2">
        <v>43377</v>
      </c>
      <c r="E708" s="6">
        <f t="shared" ca="1" si="28"/>
        <v>3.3323185866853695</v>
      </c>
    </row>
    <row r="709" spans="1:5">
      <c r="A709" s="1">
        <v>9941</v>
      </c>
      <c r="B709" s="1">
        <f t="shared" ca="1" si="26"/>
        <v>426</v>
      </c>
      <c r="C709" s="37" t="str">
        <f t="shared" ca="1" si="27"/>
        <v>8212211</v>
      </c>
      <c r="D709" s="2">
        <v>43317</v>
      </c>
      <c r="E709" s="6">
        <f t="shared" ca="1" si="28"/>
        <v>4.3785429828909228</v>
      </c>
    </row>
    <row r="710" spans="1:5">
      <c r="A710" s="1">
        <v>11088</v>
      </c>
      <c r="B710" s="1">
        <f t="shared" ca="1" si="26"/>
        <v>529</v>
      </c>
      <c r="C710" s="37" t="str">
        <f t="shared" ca="1" si="27"/>
        <v>2960202</v>
      </c>
      <c r="D710" s="2">
        <v>43265</v>
      </c>
      <c r="E710" s="6">
        <f t="shared" ca="1" si="28"/>
        <v>14.417222037768916</v>
      </c>
    </row>
    <row r="711" spans="1:5">
      <c r="A711" s="1">
        <v>11254</v>
      </c>
      <c r="B711" s="1">
        <f t="shared" ca="1" si="26"/>
        <v>808</v>
      </c>
      <c r="C711" s="37" t="str">
        <f t="shared" ca="1" si="27"/>
        <v>6016211</v>
      </c>
      <c r="D711" s="2">
        <v>43213</v>
      </c>
      <c r="E711" s="6">
        <f t="shared" ca="1" si="28"/>
        <v>22.548738136695402</v>
      </c>
    </row>
    <row r="712" spans="1:5">
      <c r="A712" s="1">
        <v>10900</v>
      </c>
      <c r="B712" s="1">
        <f t="shared" ca="1" si="26"/>
        <v>421</v>
      </c>
      <c r="C712" s="37" t="str">
        <f t="shared" ca="1" si="27"/>
        <v>8387202</v>
      </c>
      <c r="D712" s="2">
        <v>43211</v>
      </c>
      <c r="E712" s="6">
        <f t="shared" ca="1" si="28"/>
        <v>54.60256339183983</v>
      </c>
    </row>
    <row r="713" spans="1:5">
      <c r="A713" s="1">
        <v>11068</v>
      </c>
      <c r="B713" s="1">
        <f t="shared" ca="1" si="26"/>
        <v>548</v>
      </c>
      <c r="C713" s="37" t="str">
        <f t="shared" ca="1" si="27"/>
        <v>1319210</v>
      </c>
      <c r="D713" s="2">
        <v>43001</v>
      </c>
      <c r="E713" s="6">
        <f t="shared" ca="1" si="28"/>
        <v>10.581125210880487</v>
      </c>
    </row>
    <row r="714" spans="1:5">
      <c r="A714" s="1">
        <v>10099</v>
      </c>
      <c r="B714" s="1">
        <f t="shared" ca="1" si="26"/>
        <v>709</v>
      </c>
      <c r="C714" s="37" t="str">
        <f t="shared" ca="1" si="27"/>
        <v>1019202</v>
      </c>
      <c r="D714" s="2">
        <v>42948</v>
      </c>
      <c r="E714" s="6">
        <f t="shared" ca="1" si="28"/>
        <v>26.681658458936099</v>
      </c>
    </row>
    <row r="715" spans="1:5">
      <c r="A715" s="1">
        <v>10264</v>
      </c>
      <c r="B715" s="1">
        <f t="shared" ca="1" si="26"/>
        <v>454</v>
      </c>
      <c r="C715" s="37" t="str">
        <f t="shared" ca="1" si="27"/>
        <v>2817212</v>
      </c>
      <c r="D715" s="2">
        <v>43437</v>
      </c>
      <c r="E715" s="6">
        <f t="shared" ca="1" si="28"/>
        <v>7.4944269163622019</v>
      </c>
    </row>
    <row r="716" spans="1:5">
      <c r="A716" s="1">
        <v>12118</v>
      </c>
      <c r="B716" s="1">
        <f t="shared" ca="1" si="26"/>
        <v>454</v>
      </c>
      <c r="C716" s="37" t="str">
        <f t="shared" ca="1" si="27"/>
        <v>2817212</v>
      </c>
      <c r="D716" s="2">
        <v>43250</v>
      </c>
      <c r="E716" s="6">
        <f t="shared" ca="1" si="28"/>
        <v>3.0370074848616908</v>
      </c>
    </row>
    <row r="717" spans="1:5">
      <c r="A717" s="1">
        <v>10680</v>
      </c>
      <c r="B717" s="1">
        <f t="shared" ca="1" si="26"/>
        <v>628</v>
      </c>
      <c r="C717" s="37" t="str">
        <f t="shared" ca="1" si="27"/>
        <v>7667212</v>
      </c>
      <c r="D717" s="2">
        <v>43234</v>
      </c>
      <c r="E717" s="6">
        <f t="shared" ca="1" si="28"/>
        <v>35.647009051644687</v>
      </c>
    </row>
    <row r="718" spans="1:5">
      <c r="A718" s="1">
        <v>10828</v>
      </c>
      <c r="B718" s="1">
        <f t="shared" ca="1" si="26"/>
        <v>479</v>
      </c>
      <c r="C718" s="37" t="str">
        <f t="shared" ca="1" si="27"/>
        <v>0019200</v>
      </c>
      <c r="D718" s="2">
        <v>43214</v>
      </c>
      <c r="E718" s="6">
        <f t="shared" ca="1" si="28"/>
        <v>64.601766680031304</v>
      </c>
    </row>
    <row r="719" spans="1:5">
      <c r="A719" s="1">
        <v>11923</v>
      </c>
      <c r="B719" s="1">
        <f t="shared" ca="1" si="26"/>
        <v>636</v>
      </c>
      <c r="C719" s="37" t="str">
        <f t="shared" ca="1" si="27"/>
        <v>4315211</v>
      </c>
      <c r="D719" s="2">
        <v>43172</v>
      </c>
      <c r="E719" s="6">
        <f t="shared" ca="1" si="28"/>
        <v>105.43566552293761</v>
      </c>
    </row>
    <row r="720" spans="1:5">
      <c r="A720" s="1">
        <v>11360</v>
      </c>
      <c r="B720" s="1">
        <f t="shared" ca="1" si="26"/>
        <v>576</v>
      </c>
      <c r="C720" s="37" t="str">
        <f t="shared" ca="1" si="27"/>
        <v>7591211</v>
      </c>
      <c r="D720" s="2">
        <v>43137</v>
      </c>
      <c r="E720" s="6">
        <f t="shared" ca="1" si="28"/>
        <v>3.2577747964372241</v>
      </c>
    </row>
    <row r="721" spans="1:5">
      <c r="A721" s="1">
        <v>10045</v>
      </c>
      <c r="B721" s="1">
        <f t="shared" ca="1" si="26"/>
        <v>828</v>
      </c>
      <c r="C721" s="37" t="str">
        <f t="shared" ca="1" si="27"/>
        <v>6016211</v>
      </c>
      <c r="D721" s="2">
        <v>43089</v>
      </c>
      <c r="E721" s="6">
        <f t="shared" ca="1" si="28"/>
        <v>18.458144975963947</v>
      </c>
    </row>
    <row r="722" spans="1:5">
      <c r="A722" s="1">
        <v>10810</v>
      </c>
      <c r="B722" s="1">
        <f t="shared" ref="B722:B785" ca="1" si="29">ROUND(_xlfn.GAMMA.INV(RAND(),$I$11,$I$12)*100,0)+400</f>
        <v>555</v>
      </c>
      <c r="C722" s="37" t="str">
        <f t="shared" ref="C722:C785" ca="1" si="30">VLOOKUP(B722, $B$2:$C$400,2)</f>
        <v>1103201</v>
      </c>
      <c r="D722" s="2">
        <v>43085</v>
      </c>
      <c r="E722" s="6">
        <f t="shared" ca="1" si="28"/>
        <v>138.93819846324752</v>
      </c>
    </row>
    <row r="723" spans="1:5">
      <c r="A723" s="1">
        <v>10849</v>
      </c>
      <c r="B723" s="1">
        <f t="shared" ca="1" si="29"/>
        <v>621</v>
      </c>
      <c r="C723" s="37" t="str">
        <f t="shared" ca="1" si="30"/>
        <v>6100201</v>
      </c>
      <c r="D723" s="2">
        <v>42998</v>
      </c>
      <c r="E723" s="6">
        <f t="shared" ca="1" si="28"/>
        <v>126.61328465638583</v>
      </c>
    </row>
    <row r="724" spans="1:5">
      <c r="A724" s="1">
        <v>9750</v>
      </c>
      <c r="B724" s="1">
        <f t="shared" ca="1" si="29"/>
        <v>552</v>
      </c>
      <c r="C724" s="37" t="str">
        <f t="shared" ca="1" si="30"/>
        <v>1570211</v>
      </c>
      <c r="D724" s="2">
        <v>42995</v>
      </c>
      <c r="E724" s="6">
        <f t="shared" ca="1" si="28"/>
        <v>175.21865614417266</v>
      </c>
    </row>
    <row r="725" spans="1:5">
      <c r="A725" s="1">
        <v>10631</v>
      </c>
      <c r="B725" s="1">
        <f t="shared" ca="1" si="29"/>
        <v>486</v>
      </c>
      <c r="C725" s="37" t="str">
        <f t="shared" ca="1" si="30"/>
        <v>8073211</v>
      </c>
      <c r="D725" s="2">
        <v>42935</v>
      </c>
      <c r="E725" s="6">
        <f t="shared" ca="1" si="28"/>
        <v>41.509413239833613</v>
      </c>
    </row>
    <row r="726" spans="1:5">
      <c r="A726" s="1">
        <v>11398</v>
      </c>
      <c r="B726" s="1">
        <f t="shared" ca="1" si="29"/>
        <v>524</v>
      </c>
      <c r="C726" s="37" t="str">
        <f t="shared" ca="1" si="30"/>
        <v>4118210</v>
      </c>
      <c r="D726" s="2">
        <v>42922</v>
      </c>
      <c r="E726" s="6">
        <f t="shared" ca="1" si="28"/>
        <v>10.484172169358205</v>
      </c>
    </row>
    <row r="727" spans="1:5">
      <c r="A727" s="1">
        <v>12037</v>
      </c>
      <c r="B727" s="1">
        <f t="shared" ca="1" si="29"/>
        <v>620</v>
      </c>
      <c r="C727" s="37" t="str">
        <f t="shared" ca="1" si="30"/>
        <v>5922210</v>
      </c>
      <c r="D727" s="2">
        <v>42903</v>
      </c>
      <c r="E727" s="6">
        <f t="shared" ca="1" si="28"/>
        <v>16.366688547783504</v>
      </c>
    </row>
    <row r="728" spans="1:5">
      <c r="A728" s="1">
        <v>10063</v>
      </c>
      <c r="B728" s="1">
        <f t="shared" ca="1" si="29"/>
        <v>613</v>
      </c>
      <c r="C728" s="37" t="str">
        <f t="shared" ca="1" si="30"/>
        <v>8215202</v>
      </c>
      <c r="D728" s="2">
        <v>42897</v>
      </c>
      <c r="E728" s="6">
        <f t="shared" ca="1" si="28"/>
        <v>68.172620688048937</v>
      </c>
    </row>
    <row r="729" spans="1:5">
      <c r="A729" s="1">
        <v>10440</v>
      </c>
      <c r="B729" s="1">
        <f t="shared" ca="1" si="29"/>
        <v>462</v>
      </c>
      <c r="C729" s="37" t="str">
        <f t="shared" ca="1" si="30"/>
        <v>1052211</v>
      </c>
      <c r="D729" s="2">
        <v>43446</v>
      </c>
      <c r="E729" s="6">
        <f t="shared" ca="1" si="28"/>
        <v>64.223317055349455</v>
      </c>
    </row>
    <row r="730" spans="1:5">
      <c r="A730" s="1">
        <v>11429</v>
      </c>
      <c r="B730" s="1">
        <f t="shared" ca="1" si="29"/>
        <v>508</v>
      </c>
      <c r="C730" s="37" t="str">
        <f t="shared" ca="1" si="30"/>
        <v>4572212</v>
      </c>
      <c r="D730" s="2">
        <v>43405</v>
      </c>
      <c r="E730" s="6">
        <f t="shared" ca="1" si="28"/>
        <v>60.371365678824468</v>
      </c>
    </row>
    <row r="731" spans="1:5">
      <c r="A731" s="1">
        <v>10020</v>
      </c>
      <c r="B731" s="1">
        <f t="shared" ca="1" si="29"/>
        <v>508</v>
      </c>
      <c r="C731" s="37" t="str">
        <f t="shared" ca="1" si="30"/>
        <v>4572212</v>
      </c>
      <c r="D731" s="2">
        <v>43200</v>
      </c>
      <c r="E731" s="6">
        <f t="shared" ca="1" si="28"/>
        <v>227.31037723561974</v>
      </c>
    </row>
    <row r="732" spans="1:5">
      <c r="A732" s="1">
        <v>10307</v>
      </c>
      <c r="B732" s="1">
        <f t="shared" ca="1" si="29"/>
        <v>510</v>
      </c>
      <c r="C732" s="37" t="str">
        <f t="shared" ca="1" si="30"/>
        <v>6794211</v>
      </c>
      <c r="D732" s="2">
        <v>43185</v>
      </c>
      <c r="E732" s="6">
        <f t="shared" ca="1" si="28"/>
        <v>14.488771741033359</v>
      </c>
    </row>
    <row r="733" spans="1:5">
      <c r="A733" s="1">
        <v>11188</v>
      </c>
      <c r="B733" s="1">
        <f t="shared" ca="1" si="29"/>
        <v>408</v>
      </c>
      <c r="C733" s="37" t="str">
        <f t="shared" ca="1" si="30"/>
        <v>7617211</v>
      </c>
      <c r="D733" s="2">
        <v>43162</v>
      </c>
      <c r="E733" s="6">
        <f t="shared" ca="1" si="28"/>
        <v>4.0773711290043986</v>
      </c>
    </row>
    <row r="734" spans="1:5">
      <c r="A734" s="1">
        <v>12092</v>
      </c>
      <c r="B734" s="1">
        <f t="shared" ca="1" si="29"/>
        <v>569</v>
      </c>
      <c r="C734" s="37" t="str">
        <f t="shared" ca="1" si="30"/>
        <v>5217200</v>
      </c>
      <c r="D734" s="2">
        <v>43114</v>
      </c>
      <c r="E734" s="6">
        <f t="shared" ca="1" si="28"/>
        <v>15.521283553943736</v>
      </c>
    </row>
    <row r="735" spans="1:5">
      <c r="A735" s="1">
        <v>10752</v>
      </c>
      <c r="B735" s="1">
        <f t="shared" ca="1" si="29"/>
        <v>540</v>
      </c>
      <c r="C735" s="37" t="str">
        <f t="shared" ca="1" si="30"/>
        <v>3611211</v>
      </c>
      <c r="D735" s="2">
        <v>42880</v>
      </c>
      <c r="E735" s="6">
        <f t="shared" ca="1" si="28"/>
        <v>16.63800058647583</v>
      </c>
    </row>
    <row r="736" spans="1:5">
      <c r="A736" s="1">
        <v>12052</v>
      </c>
      <c r="B736" s="1">
        <f t="shared" ca="1" si="29"/>
        <v>567</v>
      </c>
      <c r="C736" s="37" t="str">
        <f t="shared" ca="1" si="30"/>
        <v>3015201</v>
      </c>
      <c r="D736" s="2">
        <v>43461</v>
      </c>
      <c r="E736" s="6">
        <f t="shared" ca="1" si="28"/>
        <v>350.48076632193585</v>
      </c>
    </row>
    <row r="737" spans="1:5">
      <c r="A737" s="1">
        <v>10787</v>
      </c>
      <c r="B737" s="1">
        <f t="shared" ca="1" si="29"/>
        <v>435</v>
      </c>
      <c r="C737" s="37" t="str">
        <f t="shared" ca="1" si="30"/>
        <v>0021201</v>
      </c>
      <c r="D737" s="2">
        <v>43400</v>
      </c>
      <c r="E737" s="6">
        <f t="shared" ca="1" si="28"/>
        <v>41.295827774238575</v>
      </c>
    </row>
    <row r="738" spans="1:5">
      <c r="A738" s="1">
        <v>10092</v>
      </c>
      <c r="B738" s="1">
        <f t="shared" ca="1" si="29"/>
        <v>770</v>
      </c>
      <c r="C738" s="37" t="str">
        <f t="shared" ca="1" si="30"/>
        <v>2511210</v>
      </c>
      <c r="D738" s="2">
        <v>43249</v>
      </c>
      <c r="E738" s="6">
        <f t="shared" ca="1" si="28"/>
        <v>10.518043085023759</v>
      </c>
    </row>
    <row r="739" spans="1:5">
      <c r="A739" s="1">
        <v>11837</v>
      </c>
      <c r="B739" s="1">
        <f t="shared" ca="1" si="29"/>
        <v>820</v>
      </c>
      <c r="C739" s="37" t="str">
        <f t="shared" ca="1" si="30"/>
        <v>6016211</v>
      </c>
      <c r="D739" s="2">
        <v>43212</v>
      </c>
      <c r="E739" s="6">
        <f t="shared" ca="1" si="28"/>
        <v>15.127629364456253</v>
      </c>
    </row>
    <row r="740" spans="1:5">
      <c r="A740" s="1">
        <v>9893</v>
      </c>
      <c r="B740" s="1">
        <f t="shared" ca="1" si="29"/>
        <v>471</v>
      </c>
      <c r="C740" s="37" t="str">
        <f t="shared" ca="1" si="30"/>
        <v>2311201</v>
      </c>
      <c r="D740" s="2">
        <v>43146</v>
      </c>
      <c r="E740" s="6">
        <f t="shared" ca="1" si="28"/>
        <v>14.678487434952778</v>
      </c>
    </row>
    <row r="741" spans="1:5">
      <c r="A741" s="1">
        <v>10422</v>
      </c>
      <c r="B741" s="1">
        <f t="shared" ca="1" si="29"/>
        <v>523</v>
      </c>
      <c r="C741" s="37" t="str">
        <f t="shared" ca="1" si="30"/>
        <v>3017202</v>
      </c>
      <c r="D741" s="2">
        <v>43111</v>
      </c>
      <c r="E741" s="6">
        <f t="shared" ca="1" si="28"/>
        <v>57.169474447322067</v>
      </c>
    </row>
    <row r="742" spans="1:5">
      <c r="A742" s="1">
        <v>11245</v>
      </c>
      <c r="B742" s="1">
        <f t="shared" ca="1" si="29"/>
        <v>584</v>
      </c>
      <c r="C742" s="37" t="str">
        <f t="shared" ca="1" si="30"/>
        <v>1369210</v>
      </c>
      <c r="D742" s="2">
        <v>43062</v>
      </c>
      <c r="E742" s="6">
        <f t="shared" ca="1" si="28"/>
        <v>29.414467017152742</v>
      </c>
    </row>
    <row r="743" spans="1:5">
      <c r="A743" s="1">
        <v>11086</v>
      </c>
      <c r="B743" s="1">
        <f t="shared" ca="1" si="29"/>
        <v>964</v>
      </c>
      <c r="C743" s="37" t="str">
        <f t="shared" ca="1" si="30"/>
        <v>6016211</v>
      </c>
      <c r="D743" s="2">
        <v>42911</v>
      </c>
      <c r="E743" s="6">
        <f t="shared" ca="1" si="28"/>
        <v>19.561524855837241</v>
      </c>
    </row>
    <row r="744" spans="1:5">
      <c r="A744" s="1">
        <v>10607</v>
      </c>
      <c r="B744" s="1">
        <f t="shared" ca="1" si="29"/>
        <v>541</v>
      </c>
      <c r="C744" s="37" t="str">
        <f t="shared" ca="1" si="30"/>
        <v>4712202</v>
      </c>
      <c r="D744" s="2">
        <v>43408</v>
      </c>
      <c r="E744" s="6">
        <f t="shared" ca="1" si="28"/>
        <v>94.955974988359515</v>
      </c>
    </row>
    <row r="745" spans="1:5">
      <c r="A745" s="1">
        <v>9986</v>
      </c>
      <c r="B745" s="1">
        <f t="shared" ca="1" si="29"/>
        <v>468</v>
      </c>
      <c r="C745" s="37" t="str">
        <f t="shared" ca="1" si="30"/>
        <v>1608211</v>
      </c>
      <c r="D745" s="2">
        <v>43378</v>
      </c>
      <c r="E745" s="6">
        <f t="shared" ca="1" si="28"/>
        <v>4.1718361052008852</v>
      </c>
    </row>
    <row r="746" spans="1:5">
      <c r="A746" s="1">
        <v>10338</v>
      </c>
      <c r="B746" s="1">
        <f t="shared" ca="1" si="29"/>
        <v>590</v>
      </c>
      <c r="C746" s="37" t="str">
        <f t="shared" ca="1" si="30"/>
        <v>2115210</v>
      </c>
      <c r="D746" s="2">
        <v>43362</v>
      </c>
      <c r="E746" s="6">
        <f t="shared" ca="1" si="28"/>
        <v>34.725634573765689</v>
      </c>
    </row>
    <row r="747" spans="1:5">
      <c r="A747" s="1">
        <v>10362</v>
      </c>
      <c r="B747" s="1">
        <f t="shared" ca="1" si="29"/>
        <v>680</v>
      </c>
      <c r="C747" s="37" t="str">
        <f t="shared" ca="1" si="30"/>
        <v>7313210</v>
      </c>
      <c r="D747" s="2">
        <v>43171</v>
      </c>
      <c r="E747" s="6">
        <f t="shared" ca="1" si="28"/>
        <v>3.9877371618722228</v>
      </c>
    </row>
    <row r="748" spans="1:5">
      <c r="A748" s="1">
        <v>10288</v>
      </c>
      <c r="B748" s="1">
        <f t="shared" ca="1" si="29"/>
        <v>530</v>
      </c>
      <c r="C748" s="37" t="str">
        <f t="shared" ca="1" si="30"/>
        <v>1071210</v>
      </c>
      <c r="D748" s="2">
        <v>43081</v>
      </c>
      <c r="E748" s="6">
        <f t="shared" ca="1" si="28"/>
        <v>26.939181913226417</v>
      </c>
    </row>
    <row r="749" spans="1:5">
      <c r="A749" s="1">
        <v>9572</v>
      </c>
      <c r="B749" s="1">
        <f t="shared" ca="1" si="29"/>
        <v>482</v>
      </c>
      <c r="C749" s="37" t="str">
        <f t="shared" ca="1" si="30"/>
        <v>3322210</v>
      </c>
      <c r="D749" s="2">
        <v>43002</v>
      </c>
      <c r="E749" s="6">
        <f t="shared" ca="1" si="28"/>
        <v>3.7129326938475593</v>
      </c>
    </row>
    <row r="750" spans="1:5">
      <c r="A750" s="1">
        <v>11646</v>
      </c>
      <c r="B750" s="1">
        <f t="shared" ca="1" si="29"/>
        <v>609</v>
      </c>
      <c r="C750" s="37" t="str">
        <f t="shared" ca="1" si="30"/>
        <v>4911201</v>
      </c>
      <c r="D750" s="2">
        <v>42909</v>
      </c>
      <c r="E750" s="6">
        <f t="shared" ca="1" si="28"/>
        <v>35.907650337083084</v>
      </c>
    </row>
    <row r="751" spans="1:5">
      <c r="A751" s="1">
        <v>10632</v>
      </c>
      <c r="B751" s="1">
        <f t="shared" ca="1" si="29"/>
        <v>747</v>
      </c>
      <c r="C751" s="37" t="str">
        <f t="shared" ca="1" si="30"/>
        <v>6411201</v>
      </c>
      <c r="D751" s="2">
        <v>43375</v>
      </c>
      <c r="E751" s="6">
        <f t="shared" ca="1" si="28"/>
        <v>3.0030799810609654</v>
      </c>
    </row>
    <row r="752" spans="1:5">
      <c r="A752" s="1">
        <v>10223</v>
      </c>
      <c r="B752" s="1">
        <f t="shared" ca="1" si="29"/>
        <v>530</v>
      </c>
      <c r="C752" s="37" t="str">
        <f t="shared" ca="1" si="30"/>
        <v>1071210</v>
      </c>
      <c r="D752" s="2">
        <v>43352</v>
      </c>
      <c r="E752" s="6">
        <f t="shared" ca="1" si="28"/>
        <v>3.5971019485001272</v>
      </c>
    </row>
    <row r="753" spans="1:5">
      <c r="A753" s="1">
        <v>11322</v>
      </c>
      <c r="B753" s="1">
        <f t="shared" ca="1" si="29"/>
        <v>528</v>
      </c>
      <c r="C753" s="37" t="str">
        <f t="shared" ca="1" si="30"/>
        <v>8522211</v>
      </c>
      <c r="D753" s="2">
        <v>43261</v>
      </c>
      <c r="E753" s="6">
        <f t="shared" ca="1" si="28"/>
        <v>11.170843727693846</v>
      </c>
    </row>
    <row r="754" spans="1:5">
      <c r="A754" s="1">
        <v>10764</v>
      </c>
      <c r="B754" s="1">
        <f t="shared" ca="1" si="29"/>
        <v>541</v>
      </c>
      <c r="C754" s="37" t="str">
        <f t="shared" ca="1" si="30"/>
        <v>4712202</v>
      </c>
      <c r="D754" s="2">
        <v>43239</v>
      </c>
      <c r="E754" s="6">
        <f t="shared" ca="1" si="28"/>
        <v>22.170463581314912</v>
      </c>
    </row>
    <row r="755" spans="1:5">
      <c r="A755" s="1">
        <v>10929</v>
      </c>
      <c r="B755" s="1">
        <f t="shared" ca="1" si="29"/>
        <v>680</v>
      </c>
      <c r="C755" s="37" t="str">
        <f t="shared" ca="1" si="30"/>
        <v>7313210</v>
      </c>
      <c r="D755" s="2">
        <v>43211</v>
      </c>
      <c r="E755" s="6">
        <f t="shared" ca="1" si="28"/>
        <v>54.895264234497297</v>
      </c>
    </row>
    <row r="756" spans="1:5">
      <c r="A756" s="1">
        <v>10412</v>
      </c>
      <c r="B756" s="1">
        <f t="shared" ca="1" si="29"/>
        <v>618</v>
      </c>
      <c r="C756" s="37" t="str">
        <f t="shared" ca="1" si="30"/>
        <v>3720211</v>
      </c>
      <c r="D756" s="2">
        <v>43189</v>
      </c>
      <c r="E756" s="6">
        <f t="shared" ca="1" si="28"/>
        <v>161.20862410108808</v>
      </c>
    </row>
    <row r="757" spans="1:5">
      <c r="A757" s="1">
        <v>10526</v>
      </c>
      <c r="B757" s="1">
        <f t="shared" ca="1" si="29"/>
        <v>462</v>
      </c>
      <c r="C757" s="37" t="str">
        <f t="shared" ca="1" si="30"/>
        <v>1052211</v>
      </c>
      <c r="D757" s="2">
        <v>43142</v>
      </c>
      <c r="E757" s="6">
        <f t="shared" ca="1" si="28"/>
        <v>7.2922521541483443</v>
      </c>
    </row>
    <row r="758" spans="1:5">
      <c r="A758" s="1">
        <v>10996</v>
      </c>
      <c r="B758" s="1">
        <f t="shared" ca="1" si="29"/>
        <v>708</v>
      </c>
      <c r="C758" s="37" t="str">
        <f t="shared" ca="1" si="30"/>
        <v>1918211</v>
      </c>
      <c r="D758" s="2">
        <v>43080</v>
      </c>
      <c r="E758" s="6">
        <f t="shared" ca="1" si="28"/>
        <v>14.418262938375646</v>
      </c>
    </row>
    <row r="759" spans="1:5">
      <c r="A759" s="1">
        <v>10527</v>
      </c>
      <c r="B759" s="1">
        <f t="shared" ca="1" si="29"/>
        <v>491</v>
      </c>
      <c r="C759" s="37" t="str">
        <f t="shared" ca="1" si="30"/>
        <v>0518200</v>
      </c>
      <c r="D759" s="2">
        <v>43004</v>
      </c>
      <c r="E759" s="6">
        <f t="shared" ca="1" si="28"/>
        <v>3.7377729900961185</v>
      </c>
    </row>
    <row r="760" spans="1:5">
      <c r="A760" s="1">
        <v>9744</v>
      </c>
      <c r="B760" s="1">
        <f t="shared" ca="1" si="29"/>
        <v>546</v>
      </c>
      <c r="C760" s="37" t="str">
        <f t="shared" ca="1" si="30"/>
        <v>9117211</v>
      </c>
      <c r="D760" s="2">
        <v>42967</v>
      </c>
      <c r="E760" s="6">
        <f t="shared" ca="1" si="28"/>
        <v>16.244393220128398</v>
      </c>
    </row>
    <row r="761" spans="1:5">
      <c r="A761" s="1">
        <v>10866</v>
      </c>
      <c r="B761" s="1">
        <f t="shared" ca="1" si="29"/>
        <v>423</v>
      </c>
      <c r="C761" s="37" t="str">
        <f t="shared" ca="1" si="30"/>
        <v>5109201</v>
      </c>
      <c r="D761" s="2">
        <v>43264</v>
      </c>
      <c r="E761" s="6">
        <f t="shared" ca="1" si="28"/>
        <v>76.972146020270614</v>
      </c>
    </row>
    <row r="762" spans="1:5">
      <c r="A762" s="1">
        <v>11454</v>
      </c>
      <c r="B762" s="1">
        <f t="shared" ca="1" si="29"/>
        <v>969</v>
      </c>
      <c r="C762" s="37" t="str">
        <f t="shared" ca="1" si="30"/>
        <v>6016211</v>
      </c>
      <c r="D762" s="2">
        <v>43155</v>
      </c>
      <c r="E762" s="6">
        <f t="shared" ca="1" si="28"/>
        <v>6.551354898723317</v>
      </c>
    </row>
    <row r="763" spans="1:5">
      <c r="A763" s="1">
        <v>11636</v>
      </c>
      <c r="B763" s="1">
        <f t="shared" ca="1" si="29"/>
        <v>620</v>
      </c>
      <c r="C763" s="37" t="str">
        <f t="shared" ca="1" si="30"/>
        <v>5922210</v>
      </c>
      <c r="D763" s="2">
        <v>43136</v>
      </c>
      <c r="E763" s="6">
        <f t="shared" ca="1" si="28"/>
        <v>5.5009995335223625</v>
      </c>
    </row>
    <row r="764" spans="1:5">
      <c r="A764" s="1">
        <v>11689</v>
      </c>
      <c r="B764" s="1">
        <f t="shared" ca="1" si="29"/>
        <v>403</v>
      </c>
      <c r="C764" s="37" t="str">
        <f t="shared" ca="1" si="30"/>
        <v>2112202</v>
      </c>
      <c r="D764" s="2">
        <v>42986</v>
      </c>
      <c r="E764" s="6">
        <f t="shared" ca="1" si="28"/>
        <v>77.744882579734508</v>
      </c>
    </row>
    <row r="765" spans="1:5">
      <c r="A765" s="1">
        <v>10773</v>
      </c>
      <c r="B765" s="1">
        <f t="shared" ca="1" si="29"/>
        <v>423</v>
      </c>
      <c r="C765" s="37" t="str">
        <f t="shared" ca="1" si="30"/>
        <v>5109201</v>
      </c>
      <c r="D765" s="2">
        <v>43302</v>
      </c>
      <c r="E765" s="6">
        <f t="shared" ca="1" si="28"/>
        <v>15.523872173009778</v>
      </c>
    </row>
    <row r="766" spans="1:5">
      <c r="A766" s="1">
        <v>10534</v>
      </c>
      <c r="B766" s="1">
        <f t="shared" ca="1" si="29"/>
        <v>609</v>
      </c>
      <c r="C766" s="37" t="str">
        <f t="shared" ca="1" si="30"/>
        <v>4911201</v>
      </c>
      <c r="D766" s="2">
        <v>43297</v>
      </c>
      <c r="E766" s="6">
        <f t="shared" ca="1" si="28"/>
        <v>116.82775269685814</v>
      </c>
    </row>
    <row r="767" spans="1:5">
      <c r="A767" s="1">
        <v>11156</v>
      </c>
      <c r="B767" s="1">
        <f t="shared" ca="1" si="29"/>
        <v>438</v>
      </c>
      <c r="C767" s="37" t="str">
        <f t="shared" ca="1" si="30"/>
        <v>2331211</v>
      </c>
      <c r="D767" s="2">
        <v>43206</v>
      </c>
      <c r="E767" s="6">
        <f t="shared" ca="1" si="28"/>
        <v>15.267015484548196</v>
      </c>
    </row>
    <row r="768" spans="1:5">
      <c r="A768" s="1">
        <v>11412</v>
      </c>
      <c r="B768" s="1">
        <f t="shared" ca="1" si="29"/>
        <v>414</v>
      </c>
      <c r="C768" s="37" t="str">
        <f t="shared" ca="1" si="30"/>
        <v>1310211</v>
      </c>
      <c r="D768" s="2">
        <v>43183</v>
      </c>
      <c r="E768" s="6">
        <f t="shared" ca="1" si="28"/>
        <v>74.997329351732262</v>
      </c>
    </row>
    <row r="769" spans="1:5">
      <c r="A769" s="1">
        <v>10224</v>
      </c>
      <c r="B769" s="1">
        <f t="shared" ca="1" si="29"/>
        <v>434</v>
      </c>
      <c r="C769" s="37" t="str">
        <f t="shared" ca="1" si="30"/>
        <v>1020210</v>
      </c>
      <c r="D769" s="2">
        <v>43127</v>
      </c>
      <c r="E769" s="6">
        <f t="shared" ca="1" si="28"/>
        <v>19.203026394475103</v>
      </c>
    </row>
    <row r="770" spans="1:5">
      <c r="A770" s="1">
        <v>9537</v>
      </c>
      <c r="B770" s="1">
        <f t="shared" ca="1" si="29"/>
        <v>429</v>
      </c>
      <c r="C770" s="37" t="str">
        <f t="shared" ca="1" si="30"/>
        <v>1515201</v>
      </c>
      <c r="D770" s="2">
        <v>43067</v>
      </c>
      <c r="E770" s="6">
        <f t="shared" ca="1" si="28"/>
        <v>3.458147920323607</v>
      </c>
    </row>
    <row r="771" spans="1:5">
      <c r="A771" s="1">
        <v>10228</v>
      </c>
      <c r="B771" s="1">
        <f t="shared" ca="1" si="29"/>
        <v>455</v>
      </c>
      <c r="C771" s="37" t="str">
        <f t="shared" ca="1" si="30"/>
        <v>3918200</v>
      </c>
      <c r="D771" s="2">
        <v>43001</v>
      </c>
      <c r="E771" s="6">
        <f t="shared" ref="E771:E834" ca="1" si="31">_xlfn.GAMMA.INV(RAND(),$I$6,$I$7)*100+3</f>
        <v>111.95676991795946</v>
      </c>
    </row>
    <row r="772" spans="1:5">
      <c r="A772" s="1">
        <v>9919</v>
      </c>
      <c r="B772" s="1">
        <f t="shared" ca="1" si="29"/>
        <v>520</v>
      </c>
      <c r="C772" s="37" t="str">
        <f t="shared" ca="1" si="30"/>
        <v>0814212</v>
      </c>
      <c r="D772" s="2">
        <v>42936</v>
      </c>
      <c r="E772" s="6">
        <f t="shared" ca="1" si="31"/>
        <v>3.1322662325197972</v>
      </c>
    </row>
    <row r="773" spans="1:5">
      <c r="A773" s="1">
        <v>9733</v>
      </c>
      <c r="B773" s="1">
        <f t="shared" ca="1" si="29"/>
        <v>435</v>
      </c>
      <c r="C773" s="37" t="str">
        <f t="shared" ca="1" si="30"/>
        <v>0021201</v>
      </c>
      <c r="D773" s="2">
        <v>43480</v>
      </c>
      <c r="E773" s="6">
        <f t="shared" ca="1" si="31"/>
        <v>3.0230320721097166</v>
      </c>
    </row>
    <row r="774" spans="1:5">
      <c r="A774" s="1">
        <v>11714</v>
      </c>
      <c r="B774" s="1">
        <f t="shared" ca="1" si="29"/>
        <v>689</v>
      </c>
      <c r="C774" s="37" t="str">
        <f t="shared" ca="1" si="30"/>
        <v>6122200</v>
      </c>
      <c r="D774" s="2">
        <v>43354</v>
      </c>
      <c r="E774" s="6">
        <f t="shared" ca="1" si="31"/>
        <v>27.114096153531047</v>
      </c>
    </row>
    <row r="775" spans="1:5">
      <c r="A775" s="1">
        <v>9720</v>
      </c>
      <c r="B775" s="1">
        <f t="shared" ca="1" si="29"/>
        <v>572</v>
      </c>
      <c r="C775" s="37" t="str">
        <f t="shared" ca="1" si="30"/>
        <v>1520210</v>
      </c>
      <c r="D775" s="2">
        <v>43337</v>
      </c>
      <c r="E775" s="6">
        <f t="shared" ca="1" si="31"/>
        <v>128.9401706798497</v>
      </c>
    </row>
    <row r="776" spans="1:5">
      <c r="A776" s="1">
        <v>10048</v>
      </c>
      <c r="B776" s="1">
        <f t="shared" ca="1" si="29"/>
        <v>668</v>
      </c>
      <c r="C776" s="37" t="str">
        <f t="shared" ca="1" si="30"/>
        <v>1221210</v>
      </c>
      <c r="D776" s="2">
        <v>43282</v>
      </c>
      <c r="E776" s="6">
        <f t="shared" ca="1" si="31"/>
        <v>35.222799971369341</v>
      </c>
    </row>
    <row r="777" spans="1:5">
      <c r="A777" s="1">
        <v>10941</v>
      </c>
      <c r="B777" s="1">
        <f t="shared" ca="1" si="29"/>
        <v>563</v>
      </c>
      <c r="C777" s="37" t="str">
        <f t="shared" ca="1" si="30"/>
        <v>9711200</v>
      </c>
      <c r="D777" s="2">
        <v>43250</v>
      </c>
      <c r="E777" s="6">
        <f t="shared" ca="1" si="31"/>
        <v>18.149306358536677</v>
      </c>
    </row>
    <row r="778" spans="1:5">
      <c r="A778" s="1">
        <v>10330</v>
      </c>
      <c r="B778" s="1">
        <f t="shared" ca="1" si="29"/>
        <v>572</v>
      </c>
      <c r="C778" s="37" t="str">
        <f t="shared" ca="1" si="30"/>
        <v>1520210</v>
      </c>
      <c r="D778" s="2">
        <v>43186</v>
      </c>
      <c r="E778" s="6">
        <f t="shared" ca="1" si="31"/>
        <v>24.658835725990933</v>
      </c>
    </row>
    <row r="779" spans="1:5">
      <c r="A779" s="1">
        <v>10384</v>
      </c>
      <c r="B779" s="1">
        <f t="shared" ca="1" si="29"/>
        <v>622</v>
      </c>
      <c r="C779" s="37" t="str">
        <f t="shared" ca="1" si="30"/>
        <v>1001212</v>
      </c>
      <c r="D779" s="2">
        <v>43174</v>
      </c>
      <c r="E779" s="6">
        <f t="shared" ca="1" si="31"/>
        <v>61.832148991358814</v>
      </c>
    </row>
    <row r="780" spans="1:5">
      <c r="A780" s="1">
        <v>10388</v>
      </c>
      <c r="B780" s="1">
        <f t="shared" ca="1" si="29"/>
        <v>533</v>
      </c>
      <c r="C780" s="37" t="str">
        <f t="shared" ca="1" si="30"/>
        <v>3104200</v>
      </c>
      <c r="D780" s="2">
        <v>43157</v>
      </c>
      <c r="E780" s="6">
        <f t="shared" ca="1" si="31"/>
        <v>79.281384259872496</v>
      </c>
    </row>
    <row r="781" spans="1:5">
      <c r="A781" s="1">
        <v>12070</v>
      </c>
      <c r="B781" s="1">
        <f t="shared" ca="1" si="29"/>
        <v>460</v>
      </c>
      <c r="C781" s="37" t="str">
        <f t="shared" ca="1" si="30"/>
        <v>8830212</v>
      </c>
      <c r="D781" s="2">
        <v>43129</v>
      </c>
      <c r="E781" s="6">
        <f t="shared" ca="1" si="31"/>
        <v>63.736200019161444</v>
      </c>
    </row>
    <row r="782" spans="1:5">
      <c r="A782" s="1">
        <v>10477</v>
      </c>
      <c r="B782" s="1">
        <f t="shared" ca="1" si="29"/>
        <v>643</v>
      </c>
      <c r="C782" s="37" t="str">
        <f t="shared" ca="1" si="30"/>
        <v>1022202</v>
      </c>
      <c r="D782" s="2">
        <v>43079</v>
      </c>
      <c r="E782" s="6">
        <f t="shared" ca="1" si="31"/>
        <v>28.995211619183138</v>
      </c>
    </row>
    <row r="783" spans="1:5">
      <c r="A783" s="1">
        <v>12087</v>
      </c>
      <c r="B783" s="1">
        <f t="shared" ca="1" si="29"/>
        <v>527</v>
      </c>
      <c r="C783" s="37" t="str">
        <f t="shared" ca="1" si="30"/>
        <v>7421200</v>
      </c>
      <c r="D783" s="2">
        <v>43048</v>
      </c>
      <c r="E783" s="6">
        <f t="shared" ca="1" si="31"/>
        <v>73.046715704237741</v>
      </c>
    </row>
    <row r="784" spans="1:5">
      <c r="A784" s="1">
        <v>10064</v>
      </c>
      <c r="B784" s="1">
        <f t="shared" ca="1" si="29"/>
        <v>491</v>
      </c>
      <c r="C784" s="37" t="str">
        <f t="shared" ca="1" si="30"/>
        <v>0518200</v>
      </c>
      <c r="D784" s="2">
        <v>43460</v>
      </c>
      <c r="E784" s="6">
        <f t="shared" ca="1" si="31"/>
        <v>13.239032162616935</v>
      </c>
    </row>
    <row r="785" spans="1:5">
      <c r="A785" s="1">
        <v>11287</v>
      </c>
      <c r="B785" s="1">
        <f t="shared" ca="1" si="29"/>
        <v>544</v>
      </c>
      <c r="C785" s="37" t="str">
        <f t="shared" ca="1" si="30"/>
        <v>1015212</v>
      </c>
      <c r="D785" s="2">
        <v>43418</v>
      </c>
      <c r="E785" s="6">
        <f t="shared" ca="1" si="31"/>
        <v>203.05380224081125</v>
      </c>
    </row>
    <row r="786" spans="1:5">
      <c r="A786" s="1">
        <v>10258</v>
      </c>
      <c r="B786" s="1">
        <f t="shared" ref="B786:B849" ca="1" si="32">ROUND(_xlfn.GAMMA.INV(RAND(),$I$11,$I$12)*100,0)+400</f>
        <v>623</v>
      </c>
      <c r="C786" s="37" t="str">
        <f t="shared" ref="C786:C849" ca="1" si="33">VLOOKUP(B786, $B$2:$C$400,2)</f>
        <v>2112200</v>
      </c>
      <c r="D786" s="2">
        <v>43322</v>
      </c>
      <c r="E786" s="6">
        <f t="shared" ca="1" si="31"/>
        <v>182.21262550225319</v>
      </c>
    </row>
    <row r="787" spans="1:5">
      <c r="A787" s="1">
        <v>11246</v>
      </c>
      <c r="B787" s="1">
        <f t="shared" ca="1" si="32"/>
        <v>614</v>
      </c>
      <c r="C787" s="37" t="str">
        <f t="shared" ca="1" si="33"/>
        <v>9316210</v>
      </c>
      <c r="D787" s="2">
        <v>43285</v>
      </c>
      <c r="E787" s="6">
        <f t="shared" ca="1" si="31"/>
        <v>12.065569481120765</v>
      </c>
    </row>
    <row r="788" spans="1:5">
      <c r="A788" s="1">
        <v>10720</v>
      </c>
      <c r="B788" s="1">
        <f t="shared" ca="1" si="32"/>
        <v>482</v>
      </c>
      <c r="C788" s="37" t="str">
        <f t="shared" ca="1" si="33"/>
        <v>3322210</v>
      </c>
      <c r="D788" s="2">
        <v>43283</v>
      </c>
      <c r="E788" s="6">
        <f t="shared" ca="1" si="31"/>
        <v>222.86675303851734</v>
      </c>
    </row>
    <row r="789" spans="1:5">
      <c r="A789" s="1">
        <v>10989</v>
      </c>
      <c r="B789" s="1">
        <f t="shared" ca="1" si="32"/>
        <v>558</v>
      </c>
      <c r="C789" s="37" t="str">
        <f t="shared" ca="1" si="33"/>
        <v>2426211</v>
      </c>
      <c r="D789" s="2">
        <v>43282</v>
      </c>
      <c r="E789" s="6">
        <f t="shared" ca="1" si="31"/>
        <v>3.0026885592544277</v>
      </c>
    </row>
    <row r="790" spans="1:5">
      <c r="A790" s="1">
        <v>11521</v>
      </c>
      <c r="B790" s="1">
        <f t="shared" ca="1" si="32"/>
        <v>621</v>
      </c>
      <c r="C790" s="37" t="str">
        <f t="shared" ca="1" si="33"/>
        <v>6100201</v>
      </c>
      <c r="D790" s="2">
        <v>43213</v>
      </c>
      <c r="E790" s="6">
        <f t="shared" ca="1" si="31"/>
        <v>4.0757849927935892</v>
      </c>
    </row>
    <row r="791" spans="1:5">
      <c r="A791" s="1">
        <v>10071</v>
      </c>
      <c r="B791" s="1">
        <f t="shared" ca="1" si="32"/>
        <v>497</v>
      </c>
      <c r="C791" s="37" t="str">
        <f t="shared" ca="1" si="33"/>
        <v>1714200</v>
      </c>
      <c r="D791" s="2">
        <v>43124</v>
      </c>
      <c r="E791" s="6">
        <f t="shared" ca="1" si="31"/>
        <v>33.648127810914374</v>
      </c>
    </row>
    <row r="792" spans="1:5">
      <c r="A792" s="1">
        <v>9522</v>
      </c>
      <c r="B792" s="1">
        <f t="shared" ca="1" si="32"/>
        <v>435</v>
      </c>
      <c r="C792" s="37" t="str">
        <f t="shared" ca="1" si="33"/>
        <v>0021201</v>
      </c>
      <c r="D792" s="2">
        <v>43118</v>
      </c>
      <c r="E792" s="6">
        <f t="shared" ca="1" si="31"/>
        <v>10.934248402994376</v>
      </c>
    </row>
    <row r="793" spans="1:5">
      <c r="A793" s="1">
        <v>10628</v>
      </c>
      <c r="B793" s="1">
        <f t="shared" ca="1" si="32"/>
        <v>516</v>
      </c>
      <c r="C793" s="37" t="str">
        <f t="shared" ca="1" si="33"/>
        <v>3410211</v>
      </c>
      <c r="D793" s="2">
        <v>43051</v>
      </c>
      <c r="E793" s="6">
        <f t="shared" ca="1" si="31"/>
        <v>29.292050316268938</v>
      </c>
    </row>
    <row r="794" spans="1:5">
      <c r="A794" s="1">
        <v>11468</v>
      </c>
      <c r="B794" s="1">
        <f t="shared" ca="1" si="32"/>
        <v>575</v>
      </c>
      <c r="C794" s="37" t="str">
        <f t="shared" ca="1" si="33"/>
        <v>6480200</v>
      </c>
      <c r="D794" s="2">
        <v>43034</v>
      </c>
      <c r="E794" s="6">
        <f t="shared" ca="1" si="31"/>
        <v>21.953658158699234</v>
      </c>
    </row>
    <row r="795" spans="1:5">
      <c r="A795" s="1">
        <v>10014</v>
      </c>
      <c r="B795" s="1">
        <f t="shared" ca="1" si="32"/>
        <v>576</v>
      </c>
      <c r="C795" s="37" t="str">
        <f t="shared" ca="1" si="33"/>
        <v>7591211</v>
      </c>
      <c r="D795" s="2">
        <v>43019</v>
      </c>
      <c r="E795" s="6">
        <f t="shared" ca="1" si="31"/>
        <v>94.346705647736329</v>
      </c>
    </row>
    <row r="796" spans="1:5">
      <c r="A796" s="1">
        <v>12149</v>
      </c>
      <c r="B796" s="1">
        <f t="shared" ca="1" si="32"/>
        <v>618</v>
      </c>
      <c r="C796" s="37" t="str">
        <f t="shared" ca="1" si="33"/>
        <v>3720211</v>
      </c>
      <c r="D796" s="2">
        <v>42970</v>
      </c>
      <c r="E796" s="6">
        <f t="shared" ca="1" si="31"/>
        <v>46.117843224808908</v>
      </c>
    </row>
    <row r="797" spans="1:5">
      <c r="A797" s="1">
        <v>11237</v>
      </c>
      <c r="B797" s="1">
        <f t="shared" ca="1" si="32"/>
        <v>453</v>
      </c>
      <c r="C797" s="37" t="str">
        <f t="shared" ca="1" si="33"/>
        <v>1716201</v>
      </c>
      <c r="D797" s="2">
        <v>42919</v>
      </c>
      <c r="E797" s="6">
        <f t="shared" ca="1" si="31"/>
        <v>187.65936532997475</v>
      </c>
    </row>
    <row r="798" spans="1:5">
      <c r="A798" s="1">
        <v>10394</v>
      </c>
      <c r="B798" s="1">
        <f t="shared" ca="1" si="32"/>
        <v>678</v>
      </c>
      <c r="C798" s="37" t="str">
        <f t="shared" ca="1" si="33"/>
        <v>5111211</v>
      </c>
      <c r="D798" s="2">
        <v>43367</v>
      </c>
      <c r="E798" s="6">
        <f t="shared" ca="1" si="31"/>
        <v>4.7238119555488742</v>
      </c>
    </row>
    <row r="799" spans="1:5">
      <c r="A799" s="1">
        <v>11001</v>
      </c>
      <c r="B799" s="1">
        <f t="shared" ca="1" si="32"/>
        <v>646</v>
      </c>
      <c r="C799" s="37" t="str">
        <f t="shared" ca="1" si="33"/>
        <v>2722212</v>
      </c>
      <c r="D799" s="2">
        <v>43307</v>
      </c>
      <c r="E799" s="6">
        <f t="shared" ca="1" si="31"/>
        <v>66.740498819422939</v>
      </c>
    </row>
    <row r="800" spans="1:5">
      <c r="A800" s="1">
        <v>12017</v>
      </c>
      <c r="B800" s="1">
        <f t="shared" ca="1" si="32"/>
        <v>584</v>
      </c>
      <c r="C800" s="37" t="str">
        <f t="shared" ca="1" si="33"/>
        <v>1369210</v>
      </c>
      <c r="D800" s="2">
        <v>43290</v>
      </c>
      <c r="E800" s="6">
        <f t="shared" ca="1" si="31"/>
        <v>49.207417738908362</v>
      </c>
    </row>
    <row r="801" spans="1:5">
      <c r="A801" s="1">
        <v>12007</v>
      </c>
      <c r="B801" s="1">
        <f t="shared" ca="1" si="32"/>
        <v>489</v>
      </c>
      <c r="C801" s="37" t="str">
        <f t="shared" ca="1" si="33"/>
        <v>3106201</v>
      </c>
      <c r="D801" s="2">
        <v>43251</v>
      </c>
      <c r="E801" s="6">
        <f t="shared" ca="1" si="31"/>
        <v>157.86956388145805</v>
      </c>
    </row>
    <row r="802" spans="1:5">
      <c r="A802" s="1">
        <v>11447</v>
      </c>
      <c r="B802" s="1">
        <f t="shared" ca="1" si="32"/>
        <v>425</v>
      </c>
      <c r="C802" s="37" t="str">
        <f t="shared" ca="1" si="33"/>
        <v>7111200</v>
      </c>
      <c r="D802" s="2">
        <v>43047</v>
      </c>
      <c r="E802" s="6">
        <f t="shared" ca="1" si="31"/>
        <v>16.778842078191438</v>
      </c>
    </row>
    <row r="803" spans="1:5">
      <c r="A803" s="1">
        <v>11324</v>
      </c>
      <c r="B803" s="1">
        <f t="shared" ca="1" si="32"/>
        <v>480</v>
      </c>
      <c r="C803" s="37" t="str">
        <f t="shared" ca="1" si="33"/>
        <v>1120211</v>
      </c>
      <c r="D803" s="2">
        <v>42945</v>
      </c>
      <c r="E803" s="6">
        <f t="shared" ca="1" si="31"/>
        <v>11.387833849802325</v>
      </c>
    </row>
    <row r="804" spans="1:5">
      <c r="A804" s="1">
        <v>10880</v>
      </c>
      <c r="B804" s="1">
        <f t="shared" ca="1" si="32"/>
        <v>640</v>
      </c>
      <c r="C804" s="37" t="str">
        <f t="shared" ca="1" si="33"/>
        <v>1719212</v>
      </c>
      <c r="D804" s="2">
        <v>43481</v>
      </c>
      <c r="E804" s="6">
        <f t="shared" ca="1" si="31"/>
        <v>118.31620890833764</v>
      </c>
    </row>
    <row r="805" spans="1:5">
      <c r="A805" s="1">
        <v>10229</v>
      </c>
      <c r="B805" s="1">
        <f t="shared" ca="1" si="32"/>
        <v>516</v>
      </c>
      <c r="C805" s="37" t="str">
        <f t="shared" ca="1" si="33"/>
        <v>3410211</v>
      </c>
      <c r="D805" s="2">
        <v>43463</v>
      </c>
      <c r="E805" s="6">
        <f t="shared" ca="1" si="31"/>
        <v>4.261752594862493</v>
      </c>
    </row>
    <row r="806" spans="1:5">
      <c r="A806" s="1">
        <v>11461</v>
      </c>
      <c r="B806" s="1">
        <f t="shared" ca="1" si="32"/>
        <v>560</v>
      </c>
      <c r="C806" s="37" t="str">
        <f t="shared" ca="1" si="33"/>
        <v>4648210</v>
      </c>
      <c r="D806" s="2">
        <v>43235</v>
      </c>
      <c r="E806" s="6">
        <f t="shared" ca="1" si="31"/>
        <v>10.039793570115503</v>
      </c>
    </row>
    <row r="807" spans="1:5">
      <c r="A807" s="1">
        <v>11089</v>
      </c>
      <c r="B807" s="1">
        <f t="shared" ca="1" si="32"/>
        <v>560</v>
      </c>
      <c r="C807" s="37" t="str">
        <f t="shared" ca="1" si="33"/>
        <v>4648210</v>
      </c>
      <c r="D807" s="2">
        <v>43202</v>
      </c>
      <c r="E807" s="6">
        <f t="shared" ca="1" si="31"/>
        <v>10.570512029534363</v>
      </c>
    </row>
    <row r="808" spans="1:5">
      <c r="A808" s="1">
        <v>10487</v>
      </c>
      <c r="B808" s="1">
        <f t="shared" ca="1" si="32"/>
        <v>741</v>
      </c>
      <c r="C808" s="37" t="str">
        <f t="shared" ca="1" si="33"/>
        <v>3095201</v>
      </c>
      <c r="D808" s="2">
        <v>43180</v>
      </c>
      <c r="E808" s="6">
        <f t="shared" ca="1" si="31"/>
        <v>4.625194620648748</v>
      </c>
    </row>
    <row r="809" spans="1:5">
      <c r="A809" s="1">
        <v>9573</v>
      </c>
      <c r="B809" s="1">
        <f t="shared" ca="1" si="32"/>
        <v>480</v>
      </c>
      <c r="C809" s="37" t="str">
        <f t="shared" ca="1" si="33"/>
        <v>1120211</v>
      </c>
      <c r="D809" s="2">
        <v>43162</v>
      </c>
      <c r="E809" s="6">
        <f t="shared" ca="1" si="31"/>
        <v>40.367770481091895</v>
      </c>
    </row>
    <row r="810" spans="1:5">
      <c r="A810" s="1">
        <v>11475</v>
      </c>
      <c r="B810" s="1">
        <f t="shared" ca="1" si="32"/>
        <v>580</v>
      </c>
      <c r="C810" s="37" t="str">
        <f t="shared" ca="1" si="33"/>
        <v>1925212</v>
      </c>
      <c r="D810" s="2">
        <v>43024</v>
      </c>
      <c r="E810" s="6">
        <f t="shared" ca="1" si="31"/>
        <v>3.2150407250944073</v>
      </c>
    </row>
    <row r="811" spans="1:5">
      <c r="A811" s="1">
        <v>12031</v>
      </c>
      <c r="B811" s="1">
        <f t="shared" ca="1" si="32"/>
        <v>707</v>
      </c>
      <c r="C811" s="37" t="str">
        <f t="shared" ca="1" si="33"/>
        <v>0817200</v>
      </c>
      <c r="D811" s="2">
        <v>43365</v>
      </c>
      <c r="E811" s="6">
        <f t="shared" ca="1" si="31"/>
        <v>194.3591715952783</v>
      </c>
    </row>
    <row r="812" spans="1:5">
      <c r="A812" s="1">
        <v>10505</v>
      </c>
      <c r="B812" s="1">
        <f t="shared" ca="1" si="32"/>
        <v>529</v>
      </c>
      <c r="C812" s="37" t="str">
        <f t="shared" ca="1" si="33"/>
        <v>2960202</v>
      </c>
      <c r="D812" s="2">
        <v>43300</v>
      </c>
      <c r="E812" s="6">
        <f t="shared" ca="1" si="31"/>
        <v>3.6435641879189173</v>
      </c>
    </row>
    <row r="813" spans="1:5">
      <c r="A813" s="1">
        <v>10332</v>
      </c>
      <c r="B813" s="1">
        <f t="shared" ca="1" si="32"/>
        <v>580</v>
      </c>
      <c r="C813" s="37" t="str">
        <f t="shared" ca="1" si="33"/>
        <v>1925212</v>
      </c>
      <c r="D813" s="2">
        <v>43262</v>
      </c>
      <c r="E813" s="6">
        <f t="shared" ca="1" si="31"/>
        <v>3.000559674498362</v>
      </c>
    </row>
    <row r="814" spans="1:5">
      <c r="A814" s="1">
        <v>9699</v>
      </c>
      <c r="B814" s="1">
        <f t="shared" ca="1" si="32"/>
        <v>584</v>
      </c>
      <c r="C814" s="37" t="str">
        <f t="shared" ca="1" si="33"/>
        <v>1369210</v>
      </c>
      <c r="D814" s="2">
        <v>43257</v>
      </c>
      <c r="E814" s="6">
        <f t="shared" ca="1" si="31"/>
        <v>88.990161303180457</v>
      </c>
    </row>
    <row r="815" spans="1:5">
      <c r="A815" s="1">
        <v>11838</v>
      </c>
      <c r="B815" s="1">
        <f t="shared" ca="1" si="32"/>
        <v>556</v>
      </c>
      <c r="C815" s="37" t="str">
        <f t="shared" ca="1" si="33"/>
        <v>0204212</v>
      </c>
      <c r="D815" s="2">
        <v>43234</v>
      </c>
      <c r="E815" s="6">
        <f t="shared" ca="1" si="31"/>
        <v>50.022679807542808</v>
      </c>
    </row>
    <row r="816" spans="1:5">
      <c r="A816" s="1">
        <v>9953</v>
      </c>
      <c r="B816" s="1">
        <f t="shared" ca="1" si="32"/>
        <v>599</v>
      </c>
      <c r="C816" s="37" t="str">
        <f t="shared" ca="1" si="33"/>
        <v>1101200</v>
      </c>
      <c r="D816" s="2">
        <v>43218</v>
      </c>
      <c r="E816" s="6">
        <f t="shared" ca="1" si="31"/>
        <v>49.002537947815611</v>
      </c>
    </row>
    <row r="817" spans="1:5">
      <c r="A817" s="1">
        <v>9560</v>
      </c>
      <c r="B817" s="1">
        <f t="shared" ca="1" si="32"/>
        <v>648</v>
      </c>
      <c r="C817" s="37" t="str">
        <f t="shared" ca="1" si="33"/>
        <v>1944211</v>
      </c>
      <c r="D817" s="2">
        <v>43113</v>
      </c>
      <c r="E817" s="6">
        <f t="shared" ca="1" si="31"/>
        <v>8.6869310033426039</v>
      </c>
    </row>
    <row r="818" spans="1:5">
      <c r="A818" s="1">
        <v>11541</v>
      </c>
      <c r="B818" s="1">
        <f t="shared" ca="1" si="32"/>
        <v>463</v>
      </c>
      <c r="C818" s="37" t="str">
        <f t="shared" ca="1" si="33"/>
        <v>1163202</v>
      </c>
      <c r="D818" s="2">
        <v>42979</v>
      </c>
      <c r="E818" s="6">
        <f t="shared" ca="1" si="31"/>
        <v>87.318409339324774</v>
      </c>
    </row>
    <row r="819" spans="1:5">
      <c r="A819" s="1">
        <v>10331</v>
      </c>
      <c r="B819" s="1">
        <f t="shared" ca="1" si="32"/>
        <v>596</v>
      </c>
      <c r="C819" s="37" t="str">
        <f t="shared" ca="1" si="33"/>
        <v>8721210</v>
      </c>
      <c r="D819" s="2">
        <v>42966</v>
      </c>
      <c r="E819" s="6">
        <f t="shared" ca="1" si="31"/>
        <v>24.925126594447104</v>
      </c>
    </row>
    <row r="820" spans="1:5">
      <c r="A820" s="1">
        <v>9527</v>
      </c>
      <c r="B820" s="1">
        <f t="shared" ca="1" si="32"/>
        <v>462</v>
      </c>
      <c r="C820" s="37" t="str">
        <f t="shared" ca="1" si="33"/>
        <v>1052211</v>
      </c>
      <c r="D820" s="2">
        <v>42959</v>
      </c>
      <c r="E820" s="6">
        <f t="shared" ca="1" si="31"/>
        <v>23.946500351167209</v>
      </c>
    </row>
    <row r="821" spans="1:5">
      <c r="A821" s="1">
        <v>12129</v>
      </c>
      <c r="B821" s="1">
        <f t="shared" ca="1" si="32"/>
        <v>453</v>
      </c>
      <c r="C821" s="37" t="str">
        <f t="shared" ca="1" si="33"/>
        <v>1716201</v>
      </c>
      <c r="D821" s="2">
        <v>42947</v>
      </c>
      <c r="E821" s="6">
        <f t="shared" ca="1" si="31"/>
        <v>139.97227912260433</v>
      </c>
    </row>
    <row r="822" spans="1:5">
      <c r="A822" s="1">
        <v>10860</v>
      </c>
      <c r="B822" s="1">
        <f t="shared" ca="1" si="32"/>
        <v>504</v>
      </c>
      <c r="C822" s="37" t="str">
        <f t="shared" ca="1" si="33"/>
        <v>1321211</v>
      </c>
      <c r="D822" s="2">
        <v>42937</v>
      </c>
      <c r="E822" s="6">
        <f t="shared" ca="1" si="31"/>
        <v>156.59597212619477</v>
      </c>
    </row>
    <row r="823" spans="1:5">
      <c r="A823" s="1">
        <v>9724</v>
      </c>
      <c r="B823" s="1">
        <f t="shared" ca="1" si="32"/>
        <v>595</v>
      </c>
      <c r="C823" s="37" t="str">
        <f t="shared" ca="1" si="33"/>
        <v>7620202</v>
      </c>
      <c r="D823" s="2">
        <v>42876</v>
      </c>
      <c r="E823" s="6">
        <f t="shared" ca="1" si="31"/>
        <v>221.78666391323299</v>
      </c>
    </row>
    <row r="824" spans="1:5">
      <c r="A824" s="1">
        <v>11140</v>
      </c>
      <c r="B824" s="1">
        <f t="shared" ca="1" si="32"/>
        <v>1000</v>
      </c>
      <c r="C824" s="37" t="str">
        <f t="shared" ca="1" si="33"/>
        <v>6016211</v>
      </c>
      <c r="D824" s="2">
        <v>43469</v>
      </c>
      <c r="E824" s="6">
        <f t="shared" ca="1" si="31"/>
        <v>3.4782645289995187</v>
      </c>
    </row>
    <row r="825" spans="1:5">
      <c r="A825" s="1">
        <v>11499</v>
      </c>
      <c r="B825" s="1">
        <f t="shared" ca="1" si="32"/>
        <v>423</v>
      </c>
      <c r="C825" s="37" t="str">
        <f t="shared" ca="1" si="33"/>
        <v>5109201</v>
      </c>
      <c r="D825" s="2">
        <v>43436</v>
      </c>
      <c r="E825" s="6">
        <f t="shared" ca="1" si="31"/>
        <v>29.490876519267946</v>
      </c>
    </row>
    <row r="826" spans="1:5">
      <c r="A826" s="1">
        <v>11793</v>
      </c>
      <c r="B826" s="1">
        <f t="shared" ca="1" si="32"/>
        <v>554</v>
      </c>
      <c r="C826" s="37" t="str">
        <f t="shared" ca="1" si="33"/>
        <v>1092210</v>
      </c>
      <c r="D826" s="2">
        <v>43188</v>
      </c>
      <c r="E826" s="6">
        <f t="shared" ca="1" si="31"/>
        <v>101.8904631105259</v>
      </c>
    </row>
    <row r="827" spans="1:5">
      <c r="A827" s="1">
        <v>12128</v>
      </c>
      <c r="B827" s="1">
        <f t="shared" ca="1" si="32"/>
        <v>561</v>
      </c>
      <c r="C827" s="37" t="str">
        <f t="shared" ca="1" si="33"/>
        <v>5759201</v>
      </c>
      <c r="D827" s="2">
        <v>42915</v>
      </c>
      <c r="E827" s="6">
        <f t="shared" ca="1" si="31"/>
        <v>5.4273356945059552</v>
      </c>
    </row>
    <row r="828" spans="1:5">
      <c r="A828" s="1">
        <v>11261</v>
      </c>
      <c r="B828" s="1">
        <f t="shared" ca="1" si="32"/>
        <v>484</v>
      </c>
      <c r="C828" s="37" t="str">
        <f t="shared" ca="1" si="33"/>
        <v>1551212</v>
      </c>
      <c r="D828" s="2">
        <v>43444</v>
      </c>
      <c r="E828" s="6">
        <f t="shared" ca="1" si="31"/>
        <v>30.305351561920915</v>
      </c>
    </row>
    <row r="829" spans="1:5">
      <c r="A829" s="1">
        <v>11310</v>
      </c>
      <c r="B829" s="1">
        <f t="shared" ca="1" si="32"/>
        <v>572</v>
      </c>
      <c r="C829" s="37" t="str">
        <f t="shared" ca="1" si="33"/>
        <v>1520210</v>
      </c>
      <c r="D829" s="2">
        <v>43352</v>
      </c>
      <c r="E829" s="6">
        <f t="shared" ca="1" si="31"/>
        <v>20.085063398873622</v>
      </c>
    </row>
    <row r="830" spans="1:5">
      <c r="A830" s="1">
        <v>10506</v>
      </c>
      <c r="B830" s="1">
        <f t="shared" ca="1" si="32"/>
        <v>497</v>
      </c>
      <c r="C830" s="37" t="str">
        <f t="shared" ca="1" si="33"/>
        <v>1714200</v>
      </c>
      <c r="D830" s="2">
        <v>43340</v>
      </c>
      <c r="E830" s="6">
        <f t="shared" ca="1" si="31"/>
        <v>3.5219484282021449</v>
      </c>
    </row>
    <row r="831" spans="1:5">
      <c r="A831" s="1">
        <v>10746</v>
      </c>
      <c r="B831" s="1">
        <f t="shared" ca="1" si="32"/>
        <v>609</v>
      </c>
      <c r="C831" s="37" t="str">
        <f t="shared" ca="1" si="33"/>
        <v>4911201</v>
      </c>
      <c r="D831" s="2">
        <v>43139</v>
      </c>
      <c r="E831" s="6">
        <f t="shared" ca="1" si="31"/>
        <v>13.967075838166458</v>
      </c>
    </row>
    <row r="832" spans="1:5">
      <c r="A832" s="1">
        <v>11958</v>
      </c>
      <c r="B832" s="1">
        <f t="shared" ca="1" si="32"/>
        <v>526</v>
      </c>
      <c r="C832" s="37" t="str">
        <f t="shared" ca="1" si="33"/>
        <v>6320212</v>
      </c>
      <c r="D832" s="2">
        <v>43128</v>
      </c>
      <c r="E832" s="6">
        <f t="shared" ca="1" si="31"/>
        <v>97.375613238308077</v>
      </c>
    </row>
    <row r="833" spans="1:5">
      <c r="A833" s="1">
        <v>9833</v>
      </c>
      <c r="B833" s="1">
        <f t="shared" ca="1" si="32"/>
        <v>479</v>
      </c>
      <c r="C833" s="37" t="str">
        <f t="shared" ca="1" si="33"/>
        <v>0019200</v>
      </c>
      <c r="D833" s="2">
        <v>43040</v>
      </c>
      <c r="E833" s="6">
        <f t="shared" ca="1" si="31"/>
        <v>72.240493719288807</v>
      </c>
    </row>
    <row r="834" spans="1:5">
      <c r="A834" s="1">
        <v>10867</v>
      </c>
      <c r="B834" s="1">
        <f t="shared" ca="1" si="32"/>
        <v>528</v>
      </c>
      <c r="C834" s="37" t="str">
        <f t="shared" ca="1" si="33"/>
        <v>8522211</v>
      </c>
      <c r="D834" s="2">
        <v>43025</v>
      </c>
      <c r="E834" s="6">
        <f t="shared" ca="1" si="31"/>
        <v>11.947467926711266</v>
      </c>
    </row>
    <row r="835" spans="1:5">
      <c r="A835" s="1">
        <v>9736</v>
      </c>
      <c r="B835" s="1">
        <f t="shared" ca="1" si="32"/>
        <v>543</v>
      </c>
      <c r="C835" s="37" t="str">
        <f t="shared" ca="1" si="33"/>
        <v>6914201</v>
      </c>
      <c r="D835" s="2">
        <v>42953</v>
      </c>
      <c r="E835" s="6">
        <f t="shared" ref="E835:E898" ca="1" si="34">_xlfn.GAMMA.INV(RAND(),$I$6,$I$7)*100+3</f>
        <v>49.479340792644386</v>
      </c>
    </row>
    <row r="836" spans="1:5">
      <c r="A836" s="1">
        <v>9774</v>
      </c>
      <c r="B836" s="1">
        <f t="shared" ca="1" si="32"/>
        <v>623</v>
      </c>
      <c r="C836" s="37" t="str">
        <f t="shared" ca="1" si="33"/>
        <v>2112200</v>
      </c>
      <c r="D836" s="2">
        <v>42929</v>
      </c>
      <c r="E836" s="6">
        <f t="shared" ca="1" si="34"/>
        <v>33.879473285340424</v>
      </c>
    </row>
    <row r="837" spans="1:5">
      <c r="A837" s="1">
        <v>12110</v>
      </c>
      <c r="B837" s="1">
        <f t="shared" ca="1" si="32"/>
        <v>558</v>
      </c>
      <c r="C837" s="37" t="str">
        <f t="shared" ca="1" si="33"/>
        <v>2426211</v>
      </c>
      <c r="D837" s="2">
        <v>43481</v>
      </c>
      <c r="E837" s="6">
        <f t="shared" ca="1" si="34"/>
        <v>166.46211904498423</v>
      </c>
    </row>
    <row r="838" spans="1:5">
      <c r="A838" s="1">
        <v>12053</v>
      </c>
      <c r="B838" s="1">
        <f t="shared" ca="1" si="32"/>
        <v>603</v>
      </c>
      <c r="C838" s="37" t="str">
        <f t="shared" ca="1" si="33"/>
        <v>1535201</v>
      </c>
      <c r="D838" s="2">
        <v>43465</v>
      </c>
      <c r="E838" s="6">
        <f t="shared" ca="1" si="34"/>
        <v>3.0115923853576256</v>
      </c>
    </row>
    <row r="839" spans="1:5">
      <c r="A839" s="1">
        <v>10198</v>
      </c>
      <c r="B839" s="1">
        <f t="shared" ca="1" si="32"/>
        <v>570</v>
      </c>
      <c r="C839" s="37" t="str">
        <f t="shared" ca="1" si="33"/>
        <v>6318211</v>
      </c>
      <c r="D839" s="2">
        <v>43315</v>
      </c>
      <c r="E839" s="6">
        <f t="shared" ca="1" si="34"/>
        <v>8.1650323182307147</v>
      </c>
    </row>
    <row r="840" spans="1:5">
      <c r="A840" s="1">
        <v>11430</v>
      </c>
      <c r="B840" s="1">
        <f t="shared" ca="1" si="32"/>
        <v>834</v>
      </c>
      <c r="C840" s="37" t="str">
        <f t="shared" ca="1" si="33"/>
        <v>6016211</v>
      </c>
      <c r="D840" s="2">
        <v>43139</v>
      </c>
      <c r="E840" s="6">
        <f t="shared" ca="1" si="34"/>
        <v>29.927777304655631</v>
      </c>
    </row>
    <row r="841" spans="1:5">
      <c r="A841" s="1">
        <v>11735</v>
      </c>
      <c r="B841" s="1">
        <f t="shared" ca="1" si="32"/>
        <v>458</v>
      </c>
      <c r="C841" s="37" t="str">
        <f t="shared" ca="1" si="33"/>
        <v>6121210</v>
      </c>
      <c r="D841" s="2">
        <v>43096</v>
      </c>
      <c r="E841" s="6">
        <f t="shared" ca="1" si="34"/>
        <v>3.622247184996441</v>
      </c>
    </row>
    <row r="842" spans="1:5">
      <c r="A842" s="1">
        <v>10481</v>
      </c>
      <c r="B842" s="1">
        <f t="shared" ca="1" si="32"/>
        <v>563</v>
      </c>
      <c r="C842" s="37" t="str">
        <f t="shared" ca="1" si="33"/>
        <v>9711200</v>
      </c>
      <c r="D842" s="2">
        <v>42986</v>
      </c>
      <c r="E842" s="6">
        <f t="shared" ca="1" si="34"/>
        <v>91.687468942873011</v>
      </c>
    </row>
    <row r="843" spans="1:5">
      <c r="A843" s="1">
        <v>11040</v>
      </c>
      <c r="B843" s="1">
        <f t="shared" ca="1" si="32"/>
        <v>588</v>
      </c>
      <c r="C843" s="37" t="str">
        <f t="shared" ca="1" si="33"/>
        <v>1013211</v>
      </c>
      <c r="D843" s="2">
        <v>42980</v>
      </c>
      <c r="E843" s="6">
        <f t="shared" ca="1" si="34"/>
        <v>3.5428657513486255</v>
      </c>
    </row>
    <row r="844" spans="1:5">
      <c r="A844" s="1">
        <v>11946</v>
      </c>
      <c r="B844" s="1">
        <f t="shared" ca="1" si="32"/>
        <v>517</v>
      </c>
      <c r="C844" s="37" t="str">
        <f t="shared" ca="1" si="33"/>
        <v>4511202</v>
      </c>
      <c r="D844" s="2">
        <v>42951</v>
      </c>
      <c r="E844" s="6">
        <f t="shared" ca="1" si="34"/>
        <v>4.2312502183160507</v>
      </c>
    </row>
    <row r="845" spans="1:5">
      <c r="A845" s="1">
        <v>10686</v>
      </c>
      <c r="B845" s="1">
        <f t="shared" ca="1" si="32"/>
        <v>462</v>
      </c>
      <c r="C845" s="37" t="str">
        <f t="shared" ca="1" si="33"/>
        <v>1052211</v>
      </c>
      <c r="D845" s="2">
        <v>42910</v>
      </c>
      <c r="E845" s="6">
        <f t="shared" ca="1" si="34"/>
        <v>3.0820578227700501</v>
      </c>
    </row>
    <row r="846" spans="1:5">
      <c r="A846" s="1">
        <v>10881</v>
      </c>
      <c r="B846" s="1">
        <f t="shared" ca="1" si="32"/>
        <v>1254</v>
      </c>
      <c r="C846" s="37" t="str">
        <f t="shared" ca="1" si="33"/>
        <v>6016211</v>
      </c>
      <c r="D846" s="2">
        <v>43446</v>
      </c>
      <c r="E846" s="6">
        <f t="shared" ca="1" si="34"/>
        <v>28.025405100787328</v>
      </c>
    </row>
    <row r="847" spans="1:5">
      <c r="A847" s="1">
        <v>10768</v>
      </c>
      <c r="B847" s="1">
        <f t="shared" ca="1" si="32"/>
        <v>576</v>
      </c>
      <c r="C847" s="37" t="str">
        <f t="shared" ca="1" si="33"/>
        <v>7591211</v>
      </c>
      <c r="D847" s="2">
        <v>43441</v>
      </c>
      <c r="E847" s="6">
        <f t="shared" ca="1" si="34"/>
        <v>3.0070657753025363</v>
      </c>
    </row>
    <row r="848" spans="1:5">
      <c r="A848" s="1">
        <v>9574</v>
      </c>
      <c r="B848" s="1">
        <f t="shared" ca="1" si="32"/>
        <v>479</v>
      </c>
      <c r="C848" s="37" t="str">
        <f t="shared" ca="1" si="33"/>
        <v>0019200</v>
      </c>
      <c r="D848" s="2">
        <v>43372</v>
      </c>
      <c r="E848" s="6">
        <f t="shared" ca="1" si="34"/>
        <v>4.5020894568877754</v>
      </c>
    </row>
    <row r="849" spans="1:5">
      <c r="A849" s="1">
        <v>11289</v>
      </c>
      <c r="B849" s="1">
        <f t="shared" ca="1" si="32"/>
        <v>489</v>
      </c>
      <c r="C849" s="37" t="str">
        <f t="shared" ca="1" si="33"/>
        <v>3106201</v>
      </c>
      <c r="D849" s="2">
        <v>43335</v>
      </c>
      <c r="E849" s="6">
        <f t="shared" ca="1" si="34"/>
        <v>223.9962339667932</v>
      </c>
    </row>
    <row r="850" spans="1:5">
      <c r="A850" s="1">
        <v>10416</v>
      </c>
      <c r="B850" s="1">
        <f t="shared" ref="B850:B913" ca="1" si="35">ROUND(_xlfn.GAMMA.INV(RAND(),$I$11,$I$12)*100,0)+400</f>
        <v>460</v>
      </c>
      <c r="C850" s="37" t="str">
        <f t="shared" ref="C850:C913" ca="1" si="36">VLOOKUP(B850, $B$2:$C$400,2)</f>
        <v>8830212</v>
      </c>
      <c r="D850" s="2">
        <v>43281</v>
      </c>
      <c r="E850" s="6">
        <f t="shared" ca="1" si="34"/>
        <v>25.966035401337656</v>
      </c>
    </row>
    <row r="851" spans="1:5">
      <c r="A851" s="1">
        <v>10546</v>
      </c>
      <c r="B851" s="1">
        <f t="shared" ca="1" si="35"/>
        <v>547</v>
      </c>
      <c r="C851" s="37" t="str">
        <f t="shared" ca="1" si="36"/>
        <v>0218202</v>
      </c>
      <c r="D851" s="2">
        <v>43214</v>
      </c>
      <c r="E851" s="6">
        <f t="shared" ca="1" si="34"/>
        <v>135.87148454095475</v>
      </c>
    </row>
    <row r="852" spans="1:5">
      <c r="A852" s="1">
        <v>11189</v>
      </c>
      <c r="B852" s="1">
        <f t="shared" ca="1" si="35"/>
        <v>479</v>
      </c>
      <c r="C852" s="37" t="str">
        <f t="shared" ca="1" si="36"/>
        <v>0019200</v>
      </c>
      <c r="D852" s="2">
        <v>43063</v>
      </c>
      <c r="E852" s="6">
        <f t="shared" ca="1" si="34"/>
        <v>87.802585752357345</v>
      </c>
    </row>
    <row r="853" spans="1:5">
      <c r="A853" s="1">
        <v>10538</v>
      </c>
      <c r="B853" s="1">
        <f t="shared" ca="1" si="35"/>
        <v>467</v>
      </c>
      <c r="C853" s="37" t="str">
        <f t="shared" ca="1" si="36"/>
        <v>5107200</v>
      </c>
      <c r="D853" s="2">
        <v>42997</v>
      </c>
      <c r="E853" s="6">
        <f t="shared" ca="1" si="34"/>
        <v>41.659255442871057</v>
      </c>
    </row>
    <row r="854" spans="1:5">
      <c r="A854" s="1">
        <v>10350</v>
      </c>
      <c r="B854" s="1">
        <f t="shared" ca="1" si="35"/>
        <v>683</v>
      </c>
      <c r="C854" s="37" t="str">
        <f t="shared" ca="1" si="36"/>
        <v>0616200</v>
      </c>
      <c r="D854" s="2">
        <v>43433</v>
      </c>
      <c r="E854" s="6">
        <f t="shared" ca="1" si="34"/>
        <v>4.1507347334544855</v>
      </c>
    </row>
    <row r="855" spans="1:5">
      <c r="A855" s="1">
        <v>9575</v>
      </c>
      <c r="B855" s="1">
        <f t="shared" ca="1" si="35"/>
        <v>527</v>
      </c>
      <c r="C855" s="37" t="str">
        <f t="shared" ca="1" si="36"/>
        <v>7421200</v>
      </c>
      <c r="D855" s="2">
        <v>43374</v>
      </c>
      <c r="E855" s="6">
        <f t="shared" ca="1" si="34"/>
        <v>3.9282110829653565</v>
      </c>
    </row>
    <row r="856" spans="1:5">
      <c r="A856" s="1">
        <v>10100</v>
      </c>
      <c r="B856" s="1">
        <f t="shared" ca="1" si="35"/>
        <v>575</v>
      </c>
      <c r="C856" s="37" t="str">
        <f t="shared" ca="1" si="36"/>
        <v>6480200</v>
      </c>
      <c r="D856" s="2">
        <v>43341</v>
      </c>
      <c r="E856" s="6">
        <f t="shared" ca="1" si="34"/>
        <v>49.719043838311485</v>
      </c>
    </row>
    <row r="857" spans="1:5">
      <c r="A857" s="1">
        <v>11879</v>
      </c>
      <c r="B857" s="1">
        <f t="shared" ca="1" si="35"/>
        <v>499</v>
      </c>
      <c r="C857" s="37" t="str">
        <f t="shared" ca="1" si="36"/>
        <v>3916202</v>
      </c>
      <c r="D857" s="2">
        <v>43313</v>
      </c>
      <c r="E857" s="6">
        <f t="shared" ca="1" si="34"/>
        <v>14.598539491220887</v>
      </c>
    </row>
    <row r="858" spans="1:5">
      <c r="A858" s="1">
        <v>11859</v>
      </c>
      <c r="B858" s="1">
        <f t="shared" ca="1" si="35"/>
        <v>484</v>
      </c>
      <c r="C858" s="37" t="str">
        <f t="shared" ca="1" si="36"/>
        <v>1551212</v>
      </c>
      <c r="D858" s="2">
        <v>43252</v>
      </c>
      <c r="E858" s="6">
        <f t="shared" ca="1" si="34"/>
        <v>6.0661772203631639</v>
      </c>
    </row>
    <row r="859" spans="1:5">
      <c r="A859" s="1">
        <v>10790</v>
      </c>
      <c r="B859" s="1">
        <f t="shared" ca="1" si="35"/>
        <v>554</v>
      </c>
      <c r="C859" s="37" t="str">
        <f t="shared" ca="1" si="36"/>
        <v>1092210</v>
      </c>
      <c r="D859" s="2">
        <v>43186</v>
      </c>
      <c r="E859" s="6">
        <f t="shared" ca="1" si="34"/>
        <v>38.746961352275179</v>
      </c>
    </row>
    <row r="860" spans="1:5">
      <c r="A860" s="1">
        <v>9916</v>
      </c>
      <c r="B860" s="1">
        <f t="shared" ca="1" si="35"/>
        <v>725</v>
      </c>
      <c r="C860" s="37" t="str">
        <f t="shared" ca="1" si="36"/>
        <v>1412200</v>
      </c>
      <c r="D860" s="2">
        <v>43171</v>
      </c>
      <c r="E860" s="6">
        <f t="shared" ca="1" si="34"/>
        <v>35.644841412800055</v>
      </c>
    </row>
    <row r="861" spans="1:5">
      <c r="A861" s="1">
        <v>11325</v>
      </c>
      <c r="B861" s="1">
        <f t="shared" ca="1" si="35"/>
        <v>469</v>
      </c>
      <c r="C861" s="37" t="str">
        <f t="shared" ca="1" si="36"/>
        <v>4019202</v>
      </c>
      <c r="D861" s="2">
        <v>43169</v>
      </c>
      <c r="E861" s="6">
        <f t="shared" ca="1" si="34"/>
        <v>110.32357829356644</v>
      </c>
    </row>
    <row r="862" spans="1:5">
      <c r="A862" s="1">
        <v>10511</v>
      </c>
      <c r="B862" s="1">
        <f t="shared" ca="1" si="35"/>
        <v>466</v>
      </c>
      <c r="C862" s="37" t="str">
        <f t="shared" ca="1" si="36"/>
        <v>1496212</v>
      </c>
      <c r="D862" s="2">
        <v>43151</v>
      </c>
      <c r="E862" s="6">
        <f t="shared" ca="1" si="34"/>
        <v>106.57516692895668</v>
      </c>
    </row>
    <row r="863" spans="1:5">
      <c r="A863" s="1">
        <v>11008</v>
      </c>
      <c r="B863" s="1">
        <f t="shared" ca="1" si="35"/>
        <v>491</v>
      </c>
      <c r="C863" s="37" t="str">
        <f t="shared" ca="1" si="36"/>
        <v>0518200</v>
      </c>
      <c r="D863" s="2">
        <v>42996</v>
      </c>
      <c r="E863" s="6">
        <f t="shared" ca="1" si="34"/>
        <v>13.330594363323797</v>
      </c>
    </row>
    <row r="864" spans="1:5">
      <c r="A864" s="1">
        <v>11257</v>
      </c>
      <c r="B864" s="1">
        <f t="shared" ca="1" si="35"/>
        <v>591</v>
      </c>
      <c r="C864" s="37" t="str">
        <f t="shared" ca="1" si="36"/>
        <v>3216201</v>
      </c>
      <c r="D864" s="2">
        <v>42950</v>
      </c>
      <c r="E864" s="6">
        <f t="shared" ca="1" si="34"/>
        <v>24.394048523932266</v>
      </c>
    </row>
    <row r="865" spans="1:5">
      <c r="A865" s="1">
        <v>10599</v>
      </c>
      <c r="B865" s="1">
        <f t="shared" ca="1" si="35"/>
        <v>763</v>
      </c>
      <c r="C865" s="37" t="str">
        <f t="shared" ca="1" si="36"/>
        <v>2594202</v>
      </c>
      <c r="D865" s="2">
        <v>43408</v>
      </c>
      <c r="E865" s="6">
        <f t="shared" ca="1" si="34"/>
        <v>28.354081380505335</v>
      </c>
    </row>
    <row r="866" spans="1:5">
      <c r="A866" s="1">
        <v>9905</v>
      </c>
      <c r="B866" s="1">
        <f t="shared" ca="1" si="35"/>
        <v>678</v>
      </c>
      <c r="C866" s="37" t="str">
        <f t="shared" ca="1" si="36"/>
        <v>5111211</v>
      </c>
      <c r="D866" s="2">
        <v>43324</v>
      </c>
      <c r="E866" s="6">
        <f t="shared" ca="1" si="34"/>
        <v>249.19170455629421</v>
      </c>
    </row>
    <row r="867" spans="1:5">
      <c r="A867" s="1">
        <v>10741</v>
      </c>
      <c r="B867" s="1">
        <f t="shared" ca="1" si="35"/>
        <v>484</v>
      </c>
      <c r="C867" s="37" t="str">
        <f t="shared" ca="1" si="36"/>
        <v>1551212</v>
      </c>
      <c r="D867" s="2">
        <v>43311</v>
      </c>
      <c r="E867" s="6">
        <f t="shared" ca="1" si="34"/>
        <v>28.537808884288353</v>
      </c>
    </row>
    <row r="868" spans="1:5">
      <c r="A868" s="1">
        <v>10230</v>
      </c>
      <c r="B868" s="1">
        <f t="shared" ca="1" si="35"/>
        <v>521</v>
      </c>
      <c r="C868" s="37" t="str">
        <f t="shared" ca="1" si="36"/>
        <v>1915200</v>
      </c>
      <c r="D868" s="2">
        <v>43305</v>
      </c>
      <c r="E868" s="6">
        <f t="shared" ca="1" si="34"/>
        <v>3.6935206172182182</v>
      </c>
    </row>
    <row r="869" spans="1:5">
      <c r="A869" s="1">
        <v>10021</v>
      </c>
      <c r="B869" s="1">
        <f t="shared" ca="1" si="35"/>
        <v>613</v>
      </c>
      <c r="C869" s="37" t="str">
        <f t="shared" ca="1" si="36"/>
        <v>8215202</v>
      </c>
      <c r="D869" s="2">
        <v>43256</v>
      </c>
      <c r="E869" s="6">
        <f t="shared" ca="1" si="34"/>
        <v>37.060981908161708</v>
      </c>
    </row>
    <row r="870" spans="1:5">
      <c r="A870" s="1">
        <v>10669</v>
      </c>
      <c r="B870" s="1">
        <f t="shared" ca="1" si="35"/>
        <v>808</v>
      </c>
      <c r="C870" s="37" t="str">
        <f t="shared" ca="1" si="36"/>
        <v>6016211</v>
      </c>
      <c r="D870" s="2">
        <v>43230</v>
      </c>
      <c r="E870" s="6">
        <f t="shared" ca="1" si="34"/>
        <v>11.047283120016447</v>
      </c>
    </row>
    <row r="871" spans="1:5">
      <c r="A871" s="1">
        <v>9558</v>
      </c>
      <c r="B871" s="1">
        <f t="shared" ca="1" si="35"/>
        <v>461</v>
      </c>
      <c r="C871" s="37" t="str">
        <f t="shared" ca="1" si="36"/>
        <v>9941200</v>
      </c>
      <c r="D871" s="2">
        <v>43095</v>
      </c>
      <c r="E871" s="6">
        <f t="shared" ca="1" si="34"/>
        <v>3.0050295332215642</v>
      </c>
    </row>
    <row r="872" spans="1:5">
      <c r="A872" s="1">
        <v>10128</v>
      </c>
      <c r="B872" s="1">
        <f t="shared" ca="1" si="35"/>
        <v>626</v>
      </c>
      <c r="C872" s="37" t="str">
        <f t="shared" ca="1" si="36"/>
        <v>5445210</v>
      </c>
      <c r="D872" s="2">
        <v>43049</v>
      </c>
      <c r="E872" s="6">
        <f t="shared" ca="1" si="34"/>
        <v>38.155475666475191</v>
      </c>
    </row>
    <row r="873" spans="1:5">
      <c r="A873" s="1">
        <v>9589</v>
      </c>
      <c r="B873" s="1">
        <f t="shared" ca="1" si="35"/>
        <v>635</v>
      </c>
      <c r="C873" s="37" t="str">
        <f t="shared" ca="1" si="36"/>
        <v>3214200</v>
      </c>
      <c r="D873" s="2">
        <v>43031</v>
      </c>
      <c r="E873" s="6">
        <f t="shared" ca="1" si="34"/>
        <v>3.5338745684875246</v>
      </c>
    </row>
    <row r="874" spans="1:5">
      <c r="A874" s="1">
        <v>10908</v>
      </c>
      <c r="B874" s="1">
        <f t="shared" ca="1" si="35"/>
        <v>799</v>
      </c>
      <c r="C874" s="37" t="str">
        <f t="shared" ca="1" si="36"/>
        <v>6016211</v>
      </c>
      <c r="D874" s="2">
        <v>42991</v>
      </c>
      <c r="E874" s="6">
        <f t="shared" ca="1" si="34"/>
        <v>103.24756797388443</v>
      </c>
    </row>
    <row r="875" spans="1:5">
      <c r="A875" s="1">
        <v>11820</v>
      </c>
      <c r="B875" s="1">
        <f t="shared" ca="1" si="35"/>
        <v>543</v>
      </c>
      <c r="C875" s="37" t="str">
        <f t="shared" ca="1" si="36"/>
        <v>6914201</v>
      </c>
      <c r="D875" s="2">
        <v>42971</v>
      </c>
      <c r="E875" s="6">
        <f t="shared" ca="1" si="34"/>
        <v>3.1909950202160067</v>
      </c>
    </row>
    <row r="876" spans="1:5">
      <c r="A876" s="1">
        <v>10212</v>
      </c>
      <c r="B876" s="1">
        <f t="shared" ca="1" si="35"/>
        <v>577</v>
      </c>
      <c r="C876" s="37" t="str">
        <f t="shared" ca="1" si="36"/>
        <v>6102202</v>
      </c>
      <c r="D876" s="2">
        <v>42913</v>
      </c>
      <c r="E876" s="6">
        <f t="shared" ca="1" si="34"/>
        <v>4.1363706514987868</v>
      </c>
    </row>
    <row r="877" spans="1:5">
      <c r="A877" s="1">
        <v>11732</v>
      </c>
      <c r="B877" s="1">
        <f t="shared" ca="1" si="35"/>
        <v>562</v>
      </c>
      <c r="C877" s="37" t="str">
        <f t="shared" ca="1" si="36"/>
        <v>8610212</v>
      </c>
      <c r="D877" s="2">
        <v>43475</v>
      </c>
      <c r="E877" s="6">
        <f t="shared" ca="1" si="34"/>
        <v>80.331333945248204</v>
      </c>
    </row>
    <row r="878" spans="1:5">
      <c r="A878" s="1">
        <v>11116</v>
      </c>
      <c r="B878" s="1">
        <f t="shared" ca="1" si="35"/>
        <v>671</v>
      </c>
      <c r="C878" s="37" t="str">
        <f t="shared" ca="1" si="36"/>
        <v>1554200</v>
      </c>
      <c r="D878" s="2">
        <v>43330</v>
      </c>
      <c r="E878" s="6">
        <f t="shared" ca="1" si="34"/>
        <v>22.712333540183369</v>
      </c>
    </row>
    <row r="879" spans="1:5">
      <c r="A879" s="1">
        <v>10844</v>
      </c>
      <c r="B879" s="1">
        <f t="shared" ca="1" si="35"/>
        <v>474</v>
      </c>
      <c r="C879" s="37" t="str">
        <f t="shared" ca="1" si="36"/>
        <v>5614211</v>
      </c>
      <c r="D879" s="2">
        <v>43250</v>
      </c>
      <c r="E879" s="6">
        <f t="shared" ca="1" si="34"/>
        <v>13.753988750764707</v>
      </c>
    </row>
    <row r="880" spans="1:5">
      <c r="A880" s="1">
        <v>10795</v>
      </c>
      <c r="B880" s="1">
        <f t="shared" ca="1" si="35"/>
        <v>812</v>
      </c>
      <c r="C880" s="37" t="str">
        <f t="shared" ca="1" si="36"/>
        <v>6016211</v>
      </c>
      <c r="D880" s="2">
        <v>43221</v>
      </c>
      <c r="E880" s="6">
        <f t="shared" ca="1" si="34"/>
        <v>3.2108507236943491</v>
      </c>
    </row>
    <row r="881" spans="1:5">
      <c r="A881" s="1">
        <v>9692</v>
      </c>
      <c r="B881" s="1">
        <f t="shared" ca="1" si="35"/>
        <v>494</v>
      </c>
      <c r="C881" s="37" t="str">
        <f t="shared" ca="1" si="36"/>
        <v>8411210</v>
      </c>
      <c r="D881" s="2">
        <v>43185</v>
      </c>
      <c r="E881" s="6">
        <f t="shared" ca="1" si="34"/>
        <v>172.94332095227324</v>
      </c>
    </row>
    <row r="882" spans="1:5">
      <c r="A882" s="1">
        <v>11746</v>
      </c>
      <c r="B882" s="1">
        <f t="shared" ca="1" si="35"/>
        <v>541</v>
      </c>
      <c r="C882" s="37" t="str">
        <f t="shared" ca="1" si="36"/>
        <v>4712202</v>
      </c>
      <c r="D882" s="2">
        <v>43078</v>
      </c>
      <c r="E882" s="6">
        <f t="shared" ca="1" si="34"/>
        <v>84.269151555028628</v>
      </c>
    </row>
    <row r="883" spans="1:5">
      <c r="A883" s="1">
        <v>11230</v>
      </c>
      <c r="B883" s="1">
        <f t="shared" ca="1" si="35"/>
        <v>653</v>
      </c>
      <c r="C883" s="37" t="str">
        <f t="shared" ca="1" si="36"/>
        <v>1499200</v>
      </c>
      <c r="D883" s="2">
        <v>42995</v>
      </c>
      <c r="E883" s="6">
        <f t="shared" ca="1" si="34"/>
        <v>9.9913568240563801</v>
      </c>
    </row>
    <row r="884" spans="1:5">
      <c r="A884" s="1">
        <v>11976</v>
      </c>
      <c r="B884" s="1">
        <f t="shared" ca="1" si="35"/>
        <v>544</v>
      </c>
      <c r="C884" s="37" t="str">
        <f t="shared" ca="1" si="36"/>
        <v>1015212</v>
      </c>
      <c r="D884" s="2">
        <v>42974</v>
      </c>
      <c r="E884" s="6">
        <f t="shared" ca="1" si="34"/>
        <v>13.373769820831887</v>
      </c>
    </row>
    <row r="885" spans="1:5">
      <c r="A885" s="1">
        <v>12080</v>
      </c>
      <c r="B885" s="1">
        <f t="shared" ca="1" si="35"/>
        <v>532</v>
      </c>
      <c r="C885" s="37" t="str">
        <f t="shared" ca="1" si="36"/>
        <v>1293212</v>
      </c>
      <c r="D885" s="2">
        <v>43466</v>
      </c>
      <c r="E885" s="6">
        <f t="shared" ca="1" si="34"/>
        <v>28.422756411902313</v>
      </c>
    </row>
    <row r="886" spans="1:5">
      <c r="A886" s="1">
        <v>12064</v>
      </c>
      <c r="B886" s="1">
        <f t="shared" ca="1" si="35"/>
        <v>1016</v>
      </c>
      <c r="C886" s="37" t="str">
        <f t="shared" ca="1" si="36"/>
        <v>6016211</v>
      </c>
      <c r="D886" s="2">
        <v>43106</v>
      </c>
      <c r="E886" s="6">
        <f t="shared" ca="1" si="34"/>
        <v>21.660388568914136</v>
      </c>
    </row>
    <row r="887" spans="1:5">
      <c r="A887" s="1">
        <v>9979</v>
      </c>
      <c r="B887" s="1">
        <f t="shared" ca="1" si="35"/>
        <v>480</v>
      </c>
      <c r="C887" s="37" t="str">
        <f t="shared" ca="1" si="36"/>
        <v>1120211</v>
      </c>
      <c r="D887" s="2">
        <v>43070</v>
      </c>
      <c r="E887" s="6">
        <f t="shared" ca="1" si="34"/>
        <v>3.7896953948564178</v>
      </c>
    </row>
    <row r="888" spans="1:5">
      <c r="A888" s="1">
        <v>11765</v>
      </c>
      <c r="B888" s="1">
        <f t="shared" ca="1" si="35"/>
        <v>459</v>
      </c>
      <c r="C888" s="37" t="str">
        <f t="shared" ca="1" si="36"/>
        <v>7222201</v>
      </c>
      <c r="D888" s="2">
        <v>43044</v>
      </c>
      <c r="E888" s="6">
        <f t="shared" ca="1" si="34"/>
        <v>139.59725529530792</v>
      </c>
    </row>
    <row r="889" spans="1:5">
      <c r="A889" s="1">
        <v>10803</v>
      </c>
      <c r="B889" s="1">
        <f t="shared" ca="1" si="35"/>
        <v>618</v>
      </c>
      <c r="C889" s="37" t="str">
        <f t="shared" ca="1" si="36"/>
        <v>3720211</v>
      </c>
      <c r="D889" s="2">
        <v>43029</v>
      </c>
      <c r="E889" s="6">
        <f t="shared" ca="1" si="34"/>
        <v>28.793682756346609</v>
      </c>
    </row>
    <row r="890" spans="1:5">
      <c r="A890" s="1">
        <v>11929</v>
      </c>
      <c r="B890" s="1">
        <f t="shared" ca="1" si="35"/>
        <v>610</v>
      </c>
      <c r="C890" s="37" t="str">
        <f t="shared" ca="1" si="36"/>
        <v>1012212</v>
      </c>
      <c r="D890" s="2">
        <v>43435</v>
      </c>
      <c r="E890" s="6">
        <f t="shared" ca="1" si="34"/>
        <v>53.734909355736733</v>
      </c>
    </row>
    <row r="891" spans="1:5">
      <c r="A891" s="1">
        <v>11382</v>
      </c>
      <c r="B891" s="1">
        <f t="shared" ca="1" si="35"/>
        <v>474</v>
      </c>
      <c r="C891" s="37" t="str">
        <f t="shared" ca="1" si="36"/>
        <v>5614211</v>
      </c>
      <c r="D891" s="2">
        <v>43219</v>
      </c>
      <c r="E891" s="6">
        <f t="shared" ca="1" si="34"/>
        <v>11.122014871113386</v>
      </c>
    </row>
    <row r="892" spans="1:5">
      <c r="A892" s="1">
        <v>10952</v>
      </c>
      <c r="B892" s="1">
        <f t="shared" ca="1" si="35"/>
        <v>467</v>
      </c>
      <c r="C892" s="37" t="str">
        <f t="shared" ca="1" si="36"/>
        <v>5107200</v>
      </c>
      <c r="D892" s="2">
        <v>43127</v>
      </c>
      <c r="E892" s="6">
        <f t="shared" ca="1" si="34"/>
        <v>29.821422077316253</v>
      </c>
    </row>
    <row r="893" spans="1:5">
      <c r="A893" s="1">
        <v>10152</v>
      </c>
      <c r="B893" s="1">
        <f t="shared" ca="1" si="35"/>
        <v>495</v>
      </c>
      <c r="C893" s="37" t="str">
        <f t="shared" ca="1" si="36"/>
        <v>9512201</v>
      </c>
      <c r="D893" s="2">
        <v>43106</v>
      </c>
      <c r="E893" s="6">
        <f t="shared" ca="1" si="34"/>
        <v>14.869701731955761</v>
      </c>
    </row>
    <row r="894" spans="1:5">
      <c r="A894" s="1">
        <v>11326</v>
      </c>
      <c r="B894" s="1">
        <f t="shared" ca="1" si="35"/>
        <v>551</v>
      </c>
      <c r="C894" s="37" t="str">
        <f t="shared" ca="1" si="36"/>
        <v>4622200</v>
      </c>
      <c r="D894" s="2">
        <v>43102</v>
      </c>
      <c r="E894" s="6">
        <f t="shared" ca="1" si="34"/>
        <v>26.608074534121169</v>
      </c>
    </row>
    <row r="895" spans="1:5">
      <c r="A895" s="1">
        <v>9582</v>
      </c>
      <c r="B895" s="1">
        <f t="shared" ca="1" si="35"/>
        <v>521</v>
      </c>
      <c r="C895" s="37" t="str">
        <f t="shared" ca="1" si="36"/>
        <v>1915200</v>
      </c>
      <c r="D895" s="2">
        <v>43003</v>
      </c>
      <c r="E895" s="6">
        <f t="shared" ca="1" si="34"/>
        <v>20.673751044497607</v>
      </c>
    </row>
    <row r="896" spans="1:5">
      <c r="A896" s="1">
        <v>11045</v>
      </c>
      <c r="B896" s="1">
        <f t="shared" ca="1" si="35"/>
        <v>662</v>
      </c>
      <c r="C896" s="37" t="str">
        <f t="shared" ca="1" si="36"/>
        <v>6718210</v>
      </c>
      <c r="D896" s="2">
        <v>42967</v>
      </c>
      <c r="E896" s="6">
        <f t="shared" ca="1" si="34"/>
        <v>68.258864518552414</v>
      </c>
    </row>
    <row r="897" spans="1:5">
      <c r="A897" s="1">
        <v>10213</v>
      </c>
      <c r="B897" s="1">
        <f t="shared" ca="1" si="35"/>
        <v>447</v>
      </c>
      <c r="C897" s="37" t="str">
        <f t="shared" ca="1" si="36"/>
        <v>2110201</v>
      </c>
      <c r="D897" s="2">
        <v>42954</v>
      </c>
      <c r="E897" s="6">
        <f t="shared" ca="1" si="34"/>
        <v>5.7836470583633171</v>
      </c>
    </row>
    <row r="898" spans="1:5">
      <c r="A898" s="1">
        <v>11361</v>
      </c>
      <c r="B898" s="1">
        <f t="shared" ca="1" si="35"/>
        <v>524</v>
      </c>
      <c r="C898" s="37" t="str">
        <f t="shared" ca="1" si="36"/>
        <v>4118210</v>
      </c>
      <c r="D898" s="2">
        <v>42923</v>
      </c>
      <c r="E898" s="6">
        <f t="shared" ca="1" si="34"/>
        <v>3.0575815146491507</v>
      </c>
    </row>
    <row r="899" spans="1:5">
      <c r="A899" s="1">
        <v>11229</v>
      </c>
      <c r="B899" s="1">
        <f t="shared" ca="1" si="35"/>
        <v>492</v>
      </c>
      <c r="C899" s="37" t="str">
        <f t="shared" ca="1" si="36"/>
        <v>1629211</v>
      </c>
      <c r="D899" s="2">
        <v>43441</v>
      </c>
      <c r="E899" s="6">
        <f t="shared" ref="E899:E962" ca="1" si="37">_xlfn.GAMMA.INV(RAND(),$I$6,$I$7)*100+3</f>
        <v>3.9454059309182177</v>
      </c>
    </row>
    <row r="900" spans="1:5">
      <c r="A900" s="1">
        <v>11598</v>
      </c>
      <c r="B900" s="1">
        <f t="shared" ca="1" si="35"/>
        <v>526</v>
      </c>
      <c r="C900" s="37" t="str">
        <f t="shared" ca="1" si="36"/>
        <v>6320212</v>
      </c>
      <c r="D900" s="2">
        <v>43324</v>
      </c>
      <c r="E900" s="6">
        <f t="shared" ca="1" si="37"/>
        <v>11.814397694373371</v>
      </c>
    </row>
    <row r="901" spans="1:5">
      <c r="A901" s="1">
        <v>11505</v>
      </c>
      <c r="B901" s="1">
        <f t="shared" ca="1" si="35"/>
        <v>505</v>
      </c>
      <c r="C901" s="37" t="str">
        <f t="shared" ca="1" si="36"/>
        <v>2422202</v>
      </c>
      <c r="D901" s="2">
        <v>43319</v>
      </c>
      <c r="E901" s="6">
        <f t="shared" ca="1" si="37"/>
        <v>8.8972952039735915</v>
      </c>
    </row>
    <row r="902" spans="1:5">
      <c r="A902" s="1">
        <v>11057</v>
      </c>
      <c r="B902" s="1">
        <f t="shared" ca="1" si="35"/>
        <v>594</v>
      </c>
      <c r="C902" s="37" t="str">
        <f t="shared" ca="1" si="36"/>
        <v>6519211</v>
      </c>
      <c r="D902" s="2">
        <v>43287</v>
      </c>
      <c r="E902" s="6">
        <f t="shared" ca="1" si="37"/>
        <v>5.6977059641725987</v>
      </c>
    </row>
    <row r="903" spans="1:5">
      <c r="A903" s="1">
        <v>10406</v>
      </c>
      <c r="B903" s="1">
        <f t="shared" ca="1" si="35"/>
        <v>727</v>
      </c>
      <c r="C903" s="37" t="str">
        <f t="shared" ca="1" si="36"/>
        <v>3614202</v>
      </c>
      <c r="D903" s="2">
        <v>43269</v>
      </c>
      <c r="E903" s="6">
        <f t="shared" ca="1" si="37"/>
        <v>85.867103692257302</v>
      </c>
    </row>
    <row r="904" spans="1:5">
      <c r="A904" s="1">
        <v>12114</v>
      </c>
      <c r="B904" s="1">
        <f t="shared" ca="1" si="35"/>
        <v>422</v>
      </c>
      <c r="C904" s="37" t="str">
        <f t="shared" ca="1" si="36"/>
        <v>9498210</v>
      </c>
      <c r="D904" s="2">
        <v>43090</v>
      </c>
      <c r="E904" s="6">
        <f t="shared" ca="1" si="37"/>
        <v>101.94053369439536</v>
      </c>
    </row>
    <row r="905" spans="1:5">
      <c r="A905" s="1">
        <v>10649</v>
      </c>
      <c r="B905" s="1">
        <f t="shared" ca="1" si="35"/>
        <v>466</v>
      </c>
      <c r="C905" s="37" t="str">
        <f t="shared" ca="1" si="36"/>
        <v>1496212</v>
      </c>
      <c r="D905" s="2">
        <v>43010</v>
      </c>
      <c r="E905" s="6">
        <f t="shared" ca="1" si="37"/>
        <v>27.928542302156586</v>
      </c>
    </row>
    <row r="906" spans="1:5">
      <c r="A906" s="1">
        <v>9792</v>
      </c>
      <c r="B906" s="1">
        <f t="shared" ca="1" si="35"/>
        <v>599</v>
      </c>
      <c r="C906" s="37" t="str">
        <f t="shared" ca="1" si="36"/>
        <v>1101200</v>
      </c>
      <c r="D906" s="2">
        <v>42969</v>
      </c>
      <c r="E906" s="6">
        <f t="shared" ca="1" si="37"/>
        <v>16.36363454630574</v>
      </c>
    </row>
    <row r="907" spans="1:5">
      <c r="A907" s="1">
        <v>9824</v>
      </c>
      <c r="B907" s="1">
        <f t="shared" ca="1" si="35"/>
        <v>431</v>
      </c>
      <c r="C907" s="37" t="str">
        <f t="shared" ca="1" si="36"/>
        <v>3717200</v>
      </c>
      <c r="D907" s="2">
        <v>42946</v>
      </c>
      <c r="E907" s="6">
        <f t="shared" ca="1" si="37"/>
        <v>18.278648958070029</v>
      </c>
    </row>
    <row r="908" spans="1:5">
      <c r="A908" s="1">
        <v>11744</v>
      </c>
      <c r="B908" s="1">
        <f t="shared" ca="1" si="35"/>
        <v>523</v>
      </c>
      <c r="C908" s="37" t="str">
        <f t="shared" ca="1" si="36"/>
        <v>3017202</v>
      </c>
      <c r="D908" s="2">
        <v>42912</v>
      </c>
      <c r="E908" s="6">
        <f t="shared" ca="1" si="37"/>
        <v>21.469216401319859</v>
      </c>
    </row>
    <row r="909" spans="1:5">
      <c r="A909" s="1">
        <v>9860</v>
      </c>
      <c r="B909" s="1">
        <f t="shared" ca="1" si="35"/>
        <v>434</v>
      </c>
      <c r="C909" s="37" t="str">
        <f t="shared" ca="1" si="36"/>
        <v>1020210</v>
      </c>
      <c r="D909" s="2">
        <v>43246</v>
      </c>
      <c r="E909" s="6">
        <f t="shared" ca="1" si="37"/>
        <v>54.787107791747957</v>
      </c>
    </row>
    <row r="910" spans="1:5">
      <c r="A910" s="1">
        <v>9677</v>
      </c>
      <c r="B910" s="1">
        <f t="shared" ca="1" si="35"/>
        <v>434</v>
      </c>
      <c r="C910" s="37" t="str">
        <f t="shared" ca="1" si="36"/>
        <v>1020210</v>
      </c>
      <c r="D910" s="2">
        <v>43193</v>
      </c>
      <c r="E910" s="6">
        <f t="shared" ca="1" si="37"/>
        <v>42.705380933430931</v>
      </c>
    </row>
    <row r="911" spans="1:5">
      <c r="A911" s="1">
        <v>10774</v>
      </c>
      <c r="B911" s="1">
        <f t="shared" ca="1" si="35"/>
        <v>616</v>
      </c>
      <c r="C911" s="37" t="str">
        <f t="shared" ca="1" si="36"/>
        <v>1518212</v>
      </c>
      <c r="D911" s="2">
        <v>43193</v>
      </c>
      <c r="E911" s="6">
        <f t="shared" ca="1" si="37"/>
        <v>8.5008131499473336</v>
      </c>
    </row>
    <row r="912" spans="1:5">
      <c r="A912" s="1">
        <v>11344</v>
      </c>
      <c r="B912" s="1">
        <f t="shared" ca="1" si="35"/>
        <v>500</v>
      </c>
      <c r="C912" s="37" t="str">
        <f t="shared" ca="1" si="36"/>
        <v>1017210</v>
      </c>
      <c r="D912" s="2">
        <v>43168</v>
      </c>
      <c r="E912" s="6">
        <f t="shared" ca="1" si="37"/>
        <v>11.899831675455028</v>
      </c>
    </row>
    <row r="913" spans="1:5">
      <c r="A913" s="1">
        <v>11319</v>
      </c>
      <c r="B913" s="1">
        <f t="shared" ca="1" si="35"/>
        <v>565</v>
      </c>
      <c r="C913" s="37" t="str">
        <f t="shared" ca="1" si="36"/>
        <v>1913202</v>
      </c>
      <c r="D913" s="2">
        <v>43076</v>
      </c>
      <c r="E913" s="6">
        <f t="shared" ca="1" si="37"/>
        <v>32.945710506539363</v>
      </c>
    </row>
    <row r="914" spans="1:5">
      <c r="A914" s="1">
        <v>11250</v>
      </c>
      <c r="B914" s="1">
        <f t="shared" ref="B914:B977" ca="1" si="38">ROUND(_xlfn.GAMMA.INV(RAND(),$I$11,$I$12)*100,0)+400</f>
        <v>617</v>
      </c>
      <c r="C914" s="37" t="str">
        <f t="shared" ref="C914:C977" ca="1" si="39">VLOOKUP(B914, $B$2:$C$400,2)</f>
        <v>2619200</v>
      </c>
      <c r="D914" s="2">
        <v>42903</v>
      </c>
      <c r="E914" s="6">
        <f t="shared" ca="1" si="37"/>
        <v>3.1419189253644513</v>
      </c>
    </row>
    <row r="915" spans="1:5">
      <c r="A915" s="1">
        <v>11513</v>
      </c>
      <c r="B915" s="1">
        <f t="shared" ca="1" si="38"/>
        <v>521</v>
      </c>
      <c r="C915" s="37" t="str">
        <f t="shared" ca="1" si="39"/>
        <v>1915200</v>
      </c>
      <c r="D915" s="2">
        <v>42885</v>
      </c>
      <c r="E915" s="6">
        <f t="shared" ca="1" si="37"/>
        <v>154.24330962780596</v>
      </c>
    </row>
    <row r="916" spans="1:5">
      <c r="A916" s="1">
        <v>10192</v>
      </c>
      <c r="B916" s="1">
        <f t="shared" ca="1" si="38"/>
        <v>581</v>
      </c>
      <c r="C916" s="37" t="str">
        <f t="shared" ca="1" si="39"/>
        <v>1036200</v>
      </c>
      <c r="D916" s="2">
        <v>43468</v>
      </c>
      <c r="E916" s="6">
        <f t="shared" ca="1" si="37"/>
        <v>9.7014681390240547</v>
      </c>
    </row>
    <row r="917" spans="1:5">
      <c r="A917" s="1">
        <v>11304</v>
      </c>
      <c r="B917" s="1">
        <f t="shared" ca="1" si="38"/>
        <v>532</v>
      </c>
      <c r="C917" s="37" t="str">
        <f t="shared" ca="1" si="39"/>
        <v>1293212</v>
      </c>
      <c r="D917" s="2">
        <v>43448</v>
      </c>
      <c r="E917" s="6">
        <f t="shared" ca="1" si="37"/>
        <v>14.929589111170573</v>
      </c>
    </row>
    <row r="918" spans="1:5">
      <c r="A918" s="1">
        <v>10433</v>
      </c>
      <c r="B918" s="1">
        <f t="shared" ca="1" si="38"/>
        <v>503</v>
      </c>
      <c r="C918" s="37" t="str">
        <f t="shared" ca="1" si="39"/>
        <v>0220200</v>
      </c>
      <c r="D918" s="2">
        <v>43373</v>
      </c>
      <c r="E918" s="6">
        <f t="shared" ca="1" si="37"/>
        <v>11.788144847932713</v>
      </c>
    </row>
    <row r="919" spans="1:5">
      <c r="A919" s="1">
        <v>9969</v>
      </c>
      <c r="B919" s="1">
        <f t="shared" ca="1" si="38"/>
        <v>482</v>
      </c>
      <c r="C919" s="37" t="str">
        <f t="shared" ca="1" si="39"/>
        <v>3322210</v>
      </c>
      <c r="D919" s="2">
        <v>43310</v>
      </c>
      <c r="E919" s="6">
        <f t="shared" ca="1" si="37"/>
        <v>10.08919938761419</v>
      </c>
    </row>
    <row r="920" spans="1:5">
      <c r="A920" s="1">
        <v>12032</v>
      </c>
      <c r="B920" s="1">
        <f t="shared" ca="1" si="38"/>
        <v>482</v>
      </c>
      <c r="C920" s="37" t="str">
        <f t="shared" ca="1" si="39"/>
        <v>3322210</v>
      </c>
      <c r="D920" s="2">
        <v>43257</v>
      </c>
      <c r="E920" s="6">
        <f t="shared" ca="1" si="37"/>
        <v>71.495093647057502</v>
      </c>
    </row>
    <row r="921" spans="1:5">
      <c r="A921" s="1">
        <v>12025</v>
      </c>
      <c r="B921" s="1">
        <f t="shared" ca="1" si="38"/>
        <v>691</v>
      </c>
      <c r="C921" s="37" t="str">
        <f t="shared" ca="1" si="39"/>
        <v>5131202</v>
      </c>
      <c r="D921" s="2">
        <v>43134</v>
      </c>
      <c r="E921" s="6">
        <f t="shared" ca="1" si="37"/>
        <v>105.1322790592224</v>
      </c>
    </row>
    <row r="922" spans="1:5">
      <c r="A922" s="1">
        <v>9685</v>
      </c>
      <c r="B922" s="1">
        <f t="shared" ca="1" si="38"/>
        <v>676</v>
      </c>
      <c r="C922" s="37" t="str">
        <f t="shared" ca="1" si="39"/>
        <v>3109212</v>
      </c>
      <c r="D922" s="2">
        <v>43030</v>
      </c>
      <c r="E922" s="6">
        <f t="shared" ca="1" si="37"/>
        <v>23.538697818306513</v>
      </c>
    </row>
    <row r="923" spans="1:5">
      <c r="A923" s="1">
        <v>11160</v>
      </c>
      <c r="B923" s="1">
        <f t="shared" ca="1" si="38"/>
        <v>596</v>
      </c>
      <c r="C923" s="37" t="str">
        <f t="shared" ca="1" si="39"/>
        <v>8721210</v>
      </c>
      <c r="D923" s="2">
        <v>42997</v>
      </c>
      <c r="E923" s="6">
        <f t="shared" ca="1" si="37"/>
        <v>7.4460320872255075</v>
      </c>
    </row>
    <row r="924" spans="1:5">
      <c r="A924" s="1">
        <v>10675</v>
      </c>
      <c r="B924" s="1">
        <f t="shared" ca="1" si="38"/>
        <v>699</v>
      </c>
      <c r="C924" s="37" t="str">
        <f t="shared" ca="1" si="39"/>
        <v>0909201</v>
      </c>
      <c r="D924" s="2">
        <v>42898</v>
      </c>
      <c r="E924" s="6">
        <f t="shared" ca="1" si="37"/>
        <v>29.561754551594497</v>
      </c>
    </row>
    <row r="925" spans="1:5">
      <c r="A925" s="1">
        <v>10819</v>
      </c>
      <c r="B925" s="1">
        <f t="shared" ca="1" si="38"/>
        <v>625</v>
      </c>
      <c r="C925" s="37" t="str">
        <f t="shared" ca="1" si="39"/>
        <v>4334202</v>
      </c>
      <c r="D925" s="2">
        <v>43434</v>
      </c>
      <c r="E925" s="6">
        <f t="shared" ca="1" si="37"/>
        <v>253.55588634208524</v>
      </c>
    </row>
    <row r="926" spans="1:5">
      <c r="A926" s="1">
        <v>11444</v>
      </c>
      <c r="B926" s="1">
        <f t="shared" ca="1" si="38"/>
        <v>461</v>
      </c>
      <c r="C926" s="37" t="str">
        <f t="shared" ca="1" si="39"/>
        <v>9941200</v>
      </c>
      <c r="D926" s="2">
        <v>43371</v>
      </c>
      <c r="E926" s="6">
        <f t="shared" ca="1" si="37"/>
        <v>41.548564177447794</v>
      </c>
    </row>
    <row r="927" spans="1:5">
      <c r="A927" s="1">
        <v>10690</v>
      </c>
      <c r="B927" s="1">
        <f t="shared" ca="1" si="38"/>
        <v>575</v>
      </c>
      <c r="C927" s="37" t="str">
        <f t="shared" ca="1" si="39"/>
        <v>6480200</v>
      </c>
      <c r="D927" s="2">
        <v>43360</v>
      </c>
      <c r="E927" s="6">
        <f t="shared" ca="1" si="37"/>
        <v>4.9634495193866144</v>
      </c>
    </row>
    <row r="928" spans="1:5">
      <c r="A928" s="1">
        <v>10775</v>
      </c>
      <c r="B928" s="1">
        <f t="shared" ca="1" si="38"/>
        <v>506</v>
      </c>
      <c r="C928" s="37" t="str">
        <f t="shared" ca="1" si="39"/>
        <v>2350210</v>
      </c>
      <c r="D928" s="2">
        <v>43322</v>
      </c>
      <c r="E928" s="6">
        <f t="shared" ca="1" si="37"/>
        <v>185.87378742016904</v>
      </c>
    </row>
    <row r="929" spans="1:5">
      <c r="A929" s="1">
        <v>10184</v>
      </c>
      <c r="B929" s="1">
        <f t="shared" ca="1" si="38"/>
        <v>474</v>
      </c>
      <c r="C929" s="37" t="str">
        <f t="shared" ca="1" si="39"/>
        <v>5614211</v>
      </c>
      <c r="D929" s="2">
        <v>43315</v>
      </c>
      <c r="E929" s="6">
        <f t="shared" ca="1" si="37"/>
        <v>31.386772568429112</v>
      </c>
    </row>
    <row r="930" spans="1:5">
      <c r="A930" s="1">
        <v>10441</v>
      </c>
      <c r="B930" s="1">
        <f t="shared" ca="1" si="38"/>
        <v>571</v>
      </c>
      <c r="C930" s="37" t="str">
        <f t="shared" ca="1" si="39"/>
        <v>0419202</v>
      </c>
      <c r="D930" s="2">
        <v>43305</v>
      </c>
      <c r="E930" s="6">
        <f t="shared" ca="1" si="37"/>
        <v>5.7700780813037928</v>
      </c>
    </row>
    <row r="931" spans="1:5">
      <c r="A931" s="1">
        <v>11279</v>
      </c>
      <c r="B931" s="1">
        <f t="shared" ca="1" si="38"/>
        <v>644</v>
      </c>
      <c r="C931" s="37" t="str">
        <f t="shared" ca="1" si="39"/>
        <v>0500210</v>
      </c>
      <c r="D931" s="2">
        <v>43243</v>
      </c>
      <c r="E931" s="6">
        <f t="shared" ca="1" si="37"/>
        <v>104.03652363296777</v>
      </c>
    </row>
    <row r="932" spans="1:5">
      <c r="A932" s="1">
        <v>9665</v>
      </c>
      <c r="B932" s="1">
        <f t="shared" ca="1" si="38"/>
        <v>465</v>
      </c>
      <c r="C932" s="37" t="str">
        <f t="shared" ca="1" si="39"/>
        <v>1385201</v>
      </c>
      <c r="D932" s="2">
        <v>43239</v>
      </c>
      <c r="E932" s="6">
        <f t="shared" ca="1" si="37"/>
        <v>40.405678564174949</v>
      </c>
    </row>
    <row r="933" spans="1:5">
      <c r="A933" s="1">
        <v>9809</v>
      </c>
      <c r="B933" s="1">
        <f t="shared" ca="1" si="38"/>
        <v>522</v>
      </c>
      <c r="C933" s="37" t="str">
        <f t="shared" ca="1" si="39"/>
        <v>1016211</v>
      </c>
      <c r="D933" s="2">
        <v>43211</v>
      </c>
      <c r="E933" s="6">
        <f t="shared" ca="1" si="37"/>
        <v>43.324270702295664</v>
      </c>
    </row>
    <row r="934" spans="1:5">
      <c r="A934" s="1">
        <v>10604</v>
      </c>
      <c r="B934" s="1">
        <f t="shared" ca="1" si="38"/>
        <v>448</v>
      </c>
      <c r="C934" s="37" t="str">
        <f t="shared" ca="1" si="39"/>
        <v>3211212</v>
      </c>
      <c r="D934" s="2">
        <v>43109</v>
      </c>
      <c r="E934" s="6">
        <f t="shared" ca="1" si="37"/>
        <v>9.1908974573615403</v>
      </c>
    </row>
    <row r="935" spans="1:5">
      <c r="A935" s="1">
        <v>9904</v>
      </c>
      <c r="B935" s="1">
        <f t="shared" ca="1" si="38"/>
        <v>433</v>
      </c>
      <c r="C935" s="37" t="str">
        <f t="shared" ca="1" si="39"/>
        <v>5919202</v>
      </c>
      <c r="D935" s="2">
        <v>43090</v>
      </c>
      <c r="E935" s="6">
        <f t="shared" ca="1" si="37"/>
        <v>3.1463814523322791</v>
      </c>
    </row>
    <row r="936" spans="1:5">
      <c r="A936" s="1">
        <v>11753</v>
      </c>
      <c r="B936" s="1">
        <f t="shared" ca="1" si="38"/>
        <v>494</v>
      </c>
      <c r="C936" s="37" t="str">
        <f t="shared" ca="1" si="39"/>
        <v>8411210</v>
      </c>
      <c r="D936" s="2">
        <v>43078</v>
      </c>
      <c r="E936" s="6">
        <f t="shared" ca="1" si="37"/>
        <v>59.232441836602206</v>
      </c>
    </row>
    <row r="937" spans="1:5">
      <c r="A937" s="1">
        <v>11616</v>
      </c>
      <c r="B937" s="1">
        <f t="shared" ca="1" si="38"/>
        <v>574</v>
      </c>
      <c r="C937" s="37" t="str">
        <f t="shared" ca="1" si="39"/>
        <v>3722212</v>
      </c>
      <c r="D937" s="2">
        <v>42916</v>
      </c>
      <c r="E937" s="6">
        <f t="shared" ca="1" si="37"/>
        <v>17.041472268441932</v>
      </c>
    </row>
    <row r="938" spans="1:5">
      <c r="A938" s="1">
        <v>11414</v>
      </c>
      <c r="B938" s="1">
        <f t="shared" ca="1" si="38"/>
        <v>485</v>
      </c>
      <c r="C938" s="37" t="str">
        <f t="shared" ca="1" si="39"/>
        <v>1662200</v>
      </c>
      <c r="D938" s="2">
        <v>42885</v>
      </c>
      <c r="E938" s="6">
        <f t="shared" ca="1" si="37"/>
        <v>53.861272851507486</v>
      </c>
    </row>
    <row r="939" spans="1:5">
      <c r="A939" s="1">
        <v>10116</v>
      </c>
      <c r="B939" s="1">
        <f t="shared" ca="1" si="38"/>
        <v>443</v>
      </c>
      <c r="C939" s="37" t="str">
        <f t="shared" ca="1" si="39"/>
        <v>4886200</v>
      </c>
      <c r="D939" s="2">
        <v>43474</v>
      </c>
      <c r="E939" s="6">
        <f t="shared" ca="1" si="37"/>
        <v>11.973362236430392</v>
      </c>
    </row>
    <row r="940" spans="1:5">
      <c r="A940" s="1">
        <v>10667</v>
      </c>
      <c r="B940" s="1">
        <f t="shared" ca="1" si="38"/>
        <v>522</v>
      </c>
      <c r="C940" s="37" t="str">
        <f t="shared" ca="1" si="39"/>
        <v>1016211</v>
      </c>
      <c r="D940" s="2">
        <v>43382</v>
      </c>
      <c r="E940" s="6">
        <f t="shared" ca="1" si="37"/>
        <v>16.999525601479796</v>
      </c>
    </row>
    <row r="941" spans="1:5">
      <c r="A941" s="1">
        <v>12126</v>
      </c>
      <c r="B941" s="1">
        <f t="shared" ca="1" si="38"/>
        <v>666</v>
      </c>
      <c r="C941" s="37" t="str">
        <f t="shared" ca="1" si="39"/>
        <v>0022211</v>
      </c>
      <c r="D941" s="2">
        <v>43276</v>
      </c>
      <c r="E941" s="6">
        <f t="shared" ca="1" si="37"/>
        <v>22.400023003004772</v>
      </c>
    </row>
    <row r="942" spans="1:5">
      <c r="A942" s="1">
        <v>9544</v>
      </c>
      <c r="B942" s="1">
        <f t="shared" ca="1" si="38"/>
        <v>535</v>
      </c>
      <c r="C942" s="37" t="str">
        <f t="shared" ca="1" si="39"/>
        <v>1516202</v>
      </c>
      <c r="D942" s="2">
        <v>43196</v>
      </c>
      <c r="E942" s="6">
        <f t="shared" ca="1" si="37"/>
        <v>20.719664507319241</v>
      </c>
    </row>
    <row r="943" spans="1:5">
      <c r="A943" s="1">
        <v>11441</v>
      </c>
      <c r="B943" s="1">
        <f t="shared" ca="1" si="38"/>
        <v>589</v>
      </c>
      <c r="C943" s="37" t="str">
        <f t="shared" ca="1" si="39"/>
        <v>1014202</v>
      </c>
      <c r="D943" s="2">
        <v>43123</v>
      </c>
      <c r="E943" s="6">
        <f t="shared" ca="1" si="37"/>
        <v>42.744020955825768</v>
      </c>
    </row>
    <row r="944" spans="1:5">
      <c r="A944" s="1">
        <v>10909</v>
      </c>
      <c r="B944" s="1">
        <f t="shared" ca="1" si="38"/>
        <v>658</v>
      </c>
      <c r="C944" s="37" t="str">
        <f t="shared" ca="1" si="39"/>
        <v>2314212</v>
      </c>
      <c r="D944" s="2">
        <v>43077</v>
      </c>
      <c r="E944" s="6">
        <f t="shared" ca="1" si="37"/>
        <v>27.623121964013016</v>
      </c>
    </row>
    <row r="945" spans="1:5">
      <c r="A945" s="1">
        <v>9775</v>
      </c>
      <c r="B945" s="1">
        <f t="shared" ca="1" si="38"/>
        <v>842</v>
      </c>
      <c r="C945" s="37" t="str">
        <f t="shared" ca="1" si="39"/>
        <v>6016211</v>
      </c>
      <c r="D945" s="2">
        <v>43072</v>
      </c>
      <c r="E945" s="6">
        <f t="shared" ca="1" si="37"/>
        <v>6.9168483620531287</v>
      </c>
    </row>
    <row r="946" spans="1:5">
      <c r="A946" s="1">
        <v>10055</v>
      </c>
      <c r="B946" s="1">
        <f t="shared" ca="1" si="38"/>
        <v>428</v>
      </c>
      <c r="C946" s="37" t="str">
        <f t="shared" ca="1" si="39"/>
        <v>0414210</v>
      </c>
      <c r="D946" s="2">
        <v>43060</v>
      </c>
      <c r="E946" s="6">
        <f t="shared" ca="1" si="37"/>
        <v>16.148850468473547</v>
      </c>
    </row>
    <row r="947" spans="1:5">
      <c r="A947" s="1">
        <v>10594</v>
      </c>
      <c r="B947" s="1">
        <f t="shared" ca="1" si="38"/>
        <v>615</v>
      </c>
      <c r="C947" s="37" t="str">
        <f t="shared" ca="1" si="39"/>
        <v>0417201</v>
      </c>
      <c r="D947" s="2">
        <v>43039</v>
      </c>
      <c r="E947" s="6">
        <f t="shared" ca="1" si="37"/>
        <v>37.570618518212385</v>
      </c>
    </row>
    <row r="948" spans="1:5">
      <c r="A948" s="1">
        <v>9997</v>
      </c>
      <c r="B948" s="1">
        <f t="shared" ca="1" si="38"/>
        <v>510</v>
      </c>
      <c r="C948" s="37" t="str">
        <f t="shared" ca="1" si="39"/>
        <v>6794211</v>
      </c>
      <c r="D948" s="2">
        <v>43444</v>
      </c>
      <c r="E948" s="6">
        <f t="shared" ca="1" si="37"/>
        <v>228.27040256173493</v>
      </c>
    </row>
    <row r="949" spans="1:5">
      <c r="A949" s="1">
        <v>9958</v>
      </c>
      <c r="B949" s="1">
        <f t="shared" ca="1" si="38"/>
        <v>418</v>
      </c>
      <c r="C949" s="37" t="str">
        <f t="shared" ca="1" si="39"/>
        <v>5054212</v>
      </c>
      <c r="D949" s="2">
        <v>43373</v>
      </c>
      <c r="E949" s="6">
        <f t="shared" ca="1" si="37"/>
        <v>37.381266593407247</v>
      </c>
    </row>
    <row r="950" spans="1:5">
      <c r="A950" s="1">
        <v>11028</v>
      </c>
      <c r="B950" s="1">
        <f t="shared" ca="1" si="38"/>
        <v>587</v>
      </c>
      <c r="C950" s="37" t="str">
        <f t="shared" ca="1" si="39"/>
        <v>6912200</v>
      </c>
      <c r="D950" s="2">
        <v>43352</v>
      </c>
      <c r="E950" s="6">
        <f t="shared" ca="1" si="37"/>
        <v>3.0489335334084506</v>
      </c>
    </row>
    <row r="951" spans="1:5">
      <c r="A951" s="1">
        <v>11595</v>
      </c>
      <c r="B951" s="1">
        <f t="shared" ca="1" si="38"/>
        <v>413</v>
      </c>
      <c r="C951" s="37" t="str">
        <f t="shared" ca="1" si="39"/>
        <v>2022200</v>
      </c>
      <c r="D951" s="2">
        <v>43311</v>
      </c>
      <c r="E951" s="6">
        <f t="shared" ca="1" si="37"/>
        <v>19.84154867067587</v>
      </c>
    </row>
    <row r="952" spans="1:5">
      <c r="A952" s="1">
        <v>11334</v>
      </c>
      <c r="B952" s="1">
        <f t="shared" ca="1" si="38"/>
        <v>531</v>
      </c>
      <c r="C952" s="37" t="str">
        <f t="shared" ca="1" si="39"/>
        <v>1182201</v>
      </c>
      <c r="D952" s="2">
        <v>43164</v>
      </c>
      <c r="E952" s="6">
        <f t="shared" ca="1" si="37"/>
        <v>13.769532829333208</v>
      </c>
    </row>
    <row r="953" spans="1:5">
      <c r="A953" s="1">
        <v>11972</v>
      </c>
      <c r="B953" s="1">
        <f t="shared" ca="1" si="38"/>
        <v>534</v>
      </c>
      <c r="C953" s="37" t="str">
        <f t="shared" ca="1" si="39"/>
        <v>1405211</v>
      </c>
      <c r="D953" s="2">
        <v>43071</v>
      </c>
      <c r="E953" s="6">
        <f t="shared" ca="1" si="37"/>
        <v>31.158470292790184</v>
      </c>
    </row>
    <row r="954" spans="1:5">
      <c r="A954" s="1">
        <v>11029</v>
      </c>
      <c r="B954" s="1">
        <f t="shared" ca="1" si="38"/>
        <v>531</v>
      </c>
      <c r="C954" s="37" t="str">
        <f t="shared" ca="1" si="39"/>
        <v>1182201</v>
      </c>
      <c r="D954" s="2">
        <v>42984</v>
      </c>
      <c r="E954" s="6">
        <f t="shared" ca="1" si="37"/>
        <v>91.02436314473438</v>
      </c>
    </row>
    <row r="955" spans="1:5">
      <c r="A955" s="1">
        <v>10887</v>
      </c>
      <c r="B955" s="1">
        <f t="shared" ca="1" si="38"/>
        <v>441</v>
      </c>
      <c r="C955" s="37" t="str">
        <f t="shared" ca="1" si="39"/>
        <v>2664201</v>
      </c>
      <c r="D955" s="2">
        <v>42942</v>
      </c>
      <c r="E955" s="6">
        <f t="shared" ca="1" si="37"/>
        <v>12.139416618996737</v>
      </c>
    </row>
    <row r="956" spans="1:5">
      <c r="A956" s="1">
        <v>10552</v>
      </c>
      <c r="B956" s="1">
        <f t="shared" ca="1" si="38"/>
        <v>651</v>
      </c>
      <c r="C956" s="37" t="str">
        <f t="shared" ca="1" si="39"/>
        <v>1277201</v>
      </c>
      <c r="D956" s="2">
        <v>43479</v>
      </c>
      <c r="E956" s="6">
        <f t="shared" ca="1" si="37"/>
        <v>24.985928393552399</v>
      </c>
    </row>
    <row r="957" spans="1:5">
      <c r="A957" s="1">
        <v>10707</v>
      </c>
      <c r="B957" s="1">
        <f t="shared" ca="1" si="38"/>
        <v>777</v>
      </c>
      <c r="C957" s="37" t="str">
        <f t="shared" ca="1" si="39"/>
        <v>2118201</v>
      </c>
      <c r="D957" s="2">
        <v>43260</v>
      </c>
      <c r="E957" s="6">
        <f t="shared" ca="1" si="37"/>
        <v>50.055143903551944</v>
      </c>
    </row>
    <row r="958" spans="1:5">
      <c r="A958" s="1">
        <v>11328</v>
      </c>
      <c r="B958" s="1">
        <f t="shared" ca="1" si="38"/>
        <v>793</v>
      </c>
      <c r="C958" s="37" t="str">
        <f t="shared" ca="1" si="39"/>
        <v>1611202</v>
      </c>
      <c r="D958" s="2">
        <v>43231</v>
      </c>
      <c r="E958" s="6">
        <f t="shared" ca="1" si="37"/>
        <v>13.249002566411036</v>
      </c>
    </row>
    <row r="959" spans="1:5">
      <c r="A959" s="1">
        <v>11527</v>
      </c>
      <c r="B959" s="1">
        <f t="shared" ca="1" si="38"/>
        <v>664</v>
      </c>
      <c r="C959" s="37" t="str">
        <f t="shared" ca="1" si="39"/>
        <v>8920212</v>
      </c>
      <c r="D959" s="2">
        <v>43223</v>
      </c>
      <c r="E959" s="6">
        <f t="shared" ca="1" si="37"/>
        <v>32.653581263331034</v>
      </c>
    </row>
    <row r="960" spans="1:5">
      <c r="A960" s="1">
        <v>11947</v>
      </c>
      <c r="B960" s="1">
        <f t="shared" ca="1" si="38"/>
        <v>426</v>
      </c>
      <c r="C960" s="37" t="str">
        <f t="shared" ca="1" si="39"/>
        <v>8212211</v>
      </c>
      <c r="D960" s="2">
        <v>43172</v>
      </c>
      <c r="E960" s="6">
        <f t="shared" ca="1" si="37"/>
        <v>7.4466517837642137</v>
      </c>
    </row>
    <row r="961" spans="1:5">
      <c r="A961" s="1">
        <v>11952</v>
      </c>
      <c r="B961" s="1">
        <f t="shared" ca="1" si="38"/>
        <v>618</v>
      </c>
      <c r="C961" s="37" t="str">
        <f t="shared" ca="1" si="39"/>
        <v>3720211</v>
      </c>
      <c r="D961" s="2">
        <v>43043</v>
      </c>
      <c r="E961" s="6">
        <f t="shared" ca="1" si="37"/>
        <v>200.55961606250543</v>
      </c>
    </row>
    <row r="962" spans="1:5">
      <c r="A962" s="1">
        <v>9887</v>
      </c>
      <c r="B962" s="1">
        <f t="shared" ca="1" si="38"/>
        <v>440</v>
      </c>
      <c r="C962" s="37" t="str">
        <f t="shared" ca="1" si="39"/>
        <v>1553210</v>
      </c>
      <c r="D962" s="2">
        <v>42997</v>
      </c>
      <c r="E962" s="6">
        <f t="shared" ca="1" si="37"/>
        <v>64.316779223766517</v>
      </c>
    </row>
    <row r="963" spans="1:5">
      <c r="A963" s="1">
        <v>10358</v>
      </c>
      <c r="B963" s="1">
        <f t="shared" ca="1" si="38"/>
        <v>1074</v>
      </c>
      <c r="C963" s="37" t="str">
        <f t="shared" ca="1" si="39"/>
        <v>6016211</v>
      </c>
      <c r="D963" s="2">
        <v>43390</v>
      </c>
      <c r="E963" s="6">
        <f t="shared" ref="E963:E1026" ca="1" si="40">_xlfn.GAMMA.INV(RAND(),$I$6,$I$7)*100+3</f>
        <v>176.4826059107026</v>
      </c>
    </row>
    <row r="964" spans="1:5">
      <c r="A964" s="1">
        <v>9610</v>
      </c>
      <c r="B964" s="1">
        <f t="shared" ca="1" si="38"/>
        <v>603</v>
      </c>
      <c r="C964" s="37" t="str">
        <f t="shared" ca="1" si="39"/>
        <v>1535201</v>
      </c>
      <c r="D964" s="2">
        <v>43355</v>
      </c>
      <c r="E964" s="6">
        <f t="shared" ca="1" si="40"/>
        <v>79.080558357798395</v>
      </c>
    </row>
    <row r="965" spans="1:5">
      <c r="A965" s="1">
        <v>9515</v>
      </c>
      <c r="B965" s="1">
        <f t="shared" ca="1" si="38"/>
        <v>421</v>
      </c>
      <c r="C965" s="37" t="str">
        <f t="shared" ca="1" si="39"/>
        <v>8387202</v>
      </c>
      <c r="D965" s="2">
        <v>43277</v>
      </c>
      <c r="E965" s="6">
        <f t="shared" ca="1" si="40"/>
        <v>18.275270862809251</v>
      </c>
    </row>
    <row r="966" spans="1:5">
      <c r="A966" s="1">
        <v>9529</v>
      </c>
      <c r="B966" s="1">
        <f t="shared" ca="1" si="38"/>
        <v>838</v>
      </c>
      <c r="C966" s="37" t="str">
        <f t="shared" ca="1" si="39"/>
        <v>6016211</v>
      </c>
      <c r="D966" s="2">
        <v>43242</v>
      </c>
      <c r="E966" s="6">
        <f t="shared" ca="1" si="40"/>
        <v>52.175868397241175</v>
      </c>
    </row>
    <row r="967" spans="1:5">
      <c r="A967" s="1">
        <v>12115</v>
      </c>
      <c r="B967" s="1">
        <f t="shared" ca="1" si="38"/>
        <v>757</v>
      </c>
      <c r="C967" s="37" t="str">
        <f t="shared" ca="1" si="39"/>
        <v>6321202</v>
      </c>
      <c r="D967" s="2">
        <v>43224</v>
      </c>
      <c r="E967" s="6">
        <f t="shared" ca="1" si="40"/>
        <v>18.549452241842275</v>
      </c>
    </row>
    <row r="968" spans="1:5">
      <c r="A968" s="1">
        <v>10722</v>
      </c>
      <c r="B968" s="1">
        <f t="shared" ca="1" si="38"/>
        <v>524</v>
      </c>
      <c r="C968" s="37" t="str">
        <f t="shared" ca="1" si="39"/>
        <v>4118210</v>
      </c>
      <c r="D968" s="2">
        <v>43055</v>
      </c>
      <c r="E968" s="6">
        <f t="shared" ca="1" si="40"/>
        <v>20.63013325372717</v>
      </c>
    </row>
    <row r="969" spans="1:5">
      <c r="A969" s="1">
        <v>10144</v>
      </c>
      <c r="B969" s="1">
        <f t="shared" ca="1" si="38"/>
        <v>673</v>
      </c>
      <c r="C969" s="37" t="str">
        <f t="shared" ca="1" si="39"/>
        <v>0076202</v>
      </c>
      <c r="D969" s="2">
        <v>42933</v>
      </c>
      <c r="E969" s="6">
        <f t="shared" ca="1" si="40"/>
        <v>13.896720101733951</v>
      </c>
    </row>
    <row r="970" spans="1:5">
      <c r="A970" s="1">
        <v>11882</v>
      </c>
      <c r="B970" s="1">
        <f t="shared" ca="1" si="38"/>
        <v>673</v>
      </c>
      <c r="C970" s="37" t="str">
        <f t="shared" ca="1" si="39"/>
        <v>0076202</v>
      </c>
      <c r="D970" s="2">
        <v>43429</v>
      </c>
      <c r="E970" s="6">
        <f t="shared" ca="1" si="40"/>
        <v>79.098907114798564</v>
      </c>
    </row>
    <row r="971" spans="1:5">
      <c r="A971" s="1">
        <v>10492</v>
      </c>
      <c r="B971" s="1">
        <f t="shared" ca="1" si="38"/>
        <v>635</v>
      </c>
      <c r="C971" s="37" t="str">
        <f t="shared" ca="1" si="39"/>
        <v>3214200</v>
      </c>
      <c r="D971" s="2">
        <v>43363</v>
      </c>
      <c r="E971" s="6">
        <f t="shared" ca="1" si="40"/>
        <v>19.221938815373584</v>
      </c>
    </row>
    <row r="972" spans="1:5">
      <c r="A972" s="1">
        <v>10239</v>
      </c>
      <c r="B972" s="1">
        <f t="shared" ca="1" si="38"/>
        <v>505</v>
      </c>
      <c r="C972" s="37" t="str">
        <f t="shared" ca="1" si="39"/>
        <v>2422202</v>
      </c>
      <c r="D972" s="2">
        <v>43328</v>
      </c>
      <c r="E972" s="6">
        <f t="shared" ca="1" si="40"/>
        <v>92.149656719467259</v>
      </c>
    </row>
    <row r="973" spans="1:5">
      <c r="A973" s="1">
        <v>11696</v>
      </c>
      <c r="B973" s="1">
        <f t="shared" ca="1" si="38"/>
        <v>443</v>
      </c>
      <c r="C973" s="37" t="str">
        <f t="shared" ca="1" si="39"/>
        <v>4886200</v>
      </c>
      <c r="D973" s="2">
        <v>43185</v>
      </c>
      <c r="E973" s="6">
        <f t="shared" ca="1" si="40"/>
        <v>39.134417081790069</v>
      </c>
    </row>
    <row r="974" spans="1:5">
      <c r="A974" s="1">
        <v>9810</v>
      </c>
      <c r="B974" s="1">
        <f t="shared" ca="1" si="38"/>
        <v>664</v>
      </c>
      <c r="C974" s="37" t="str">
        <f t="shared" ca="1" si="39"/>
        <v>8920212</v>
      </c>
      <c r="D974" s="2">
        <v>43184</v>
      </c>
      <c r="E974" s="6">
        <f t="shared" ca="1" si="40"/>
        <v>25.539911267150433</v>
      </c>
    </row>
    <row r="975" spans="1:5">
      <c r="A975" s="1">
        <v>11221</v>
      </c>
      <c r="B975" s="1">
        <f t="shared" ca="1" si="38"/>
        <v>610</v>
      </c>
      <c r="C975" s="37" t="str">
        <f t="shared" ca="1" si="39"/>
        <v>1012212</v>
      </c>
      <c r="D975" s="2">
        <v>42899</v>
      </c>
      <c r="E975" s="6">
        <f t="shared" ca="1" si="40"/>
        <v>84.928998020930436</v>
      </c>
    </row>
    <row r="976" spans="1:5">
      <c r="A976" s="1">
        <v>10389</v>
      </c>
      <c r="B976" s="1">
        <f t="shared" ca="1" si="38"/>
        <v>513</v>
      </c>
      <c r="C976" s="37" t="str">
        <f t="shared" ca="1" si="39"/>
        <v>1017201</v>
      </c>
      <c r="D976" s="2">
        <v>43453</v>
      </c>
      <c r="E976" s="6">
        <f t="shared" ca="1" si="40"/>
        <v>21.592356823272908</v>
      </c>
    </row>
    <row r="977" spans="1:5">
      <c r="A977" s="1">
        <v>11190</v>
      </c>
      <c r="B977" s="1">
        <f t="shared" ca="1" si="38"/>
        <v>435</v>
      </c>
      <c r="C977" s="37" t="str">
        <f t="shared" ca="1" si="39"/>
        <v>0021201</v>
      </c>
      <c r="D977" s="2">
        <v>43415</v>
      </c>
      <c r="E977" s="6">
        <f t="shared" ca="1" si="40"/>
        <v>101.29103162769741</v>
      </c>
    </row>
    <row r="978" spans="1:5">
      <c r="A978" s="1">
        <v>10765</v>
      </c>
      <c r="B978" s="1">
        <f t="shared" ref="B978:B1041" ca="1" si="41">ROUND(_xlfn.GAMMA.INV(RAND(),$I$11,$I$12)*100,0)+400</f>
        <v>600</v>
      </c>
      <c r="C978" s="37" t="str">
        <f t="shared" ref="C978:C1041" ca="1" si="42">VLOOKUP(B978, $B$2:$C$400,2)</f>
        <v>1202211</v>
      </c>
      <c r="D978" s="2">
        <v>43322</v>
      </c>
      <c r="E978" s="6">
        <f t="shared" ca="1" si="40"/>
        <v>78.358712775739363</v>
      </c>
    </row>
    <row r="979" spans="1:5">
      <c r="A979" s="1">
        <v>9793</v>
      </c>
      <c r="B979" s="1">
        <f t="shared" ca="1" si="41"/>
        <v>822</v>
      </c>
      <c r="C979" s="37" t="str">
        <f t="shared" ca="1" si="42"/>
        <v>6016211</v>
      </c>
      <c r="D979" s="2">
        <v>43315</v>
      </c>
      <c r="E979" s="6">
        <f t="shared" ca="1" si="40"/>
        <v>14.447153178679823</v>
      </c>
    </row>
    <row r="980" spans="1:5">
      <c r="A980" s="1">
        <v>9981</v>
      </c>
      <c r="B980" s="1">
        <f t="shared" ca="1" si="41"/>
        <v>610</v>
      </c>
      <c r="C980" s="37" t="str">
        <f t="shared" ca="1" si="42"/>
        <v>1012212</v>
      </c>
      <c r="D980" s="2">
        <v>43223</v>
      </c>
      <c r="E980" s="6">
        <f t="shared" ca="1" si="40"/>
        <v>33.216660093899051</v>
      </c>
    </row>
    <row r="981" spans="1:5">
      <c r="A981" s="1">
        <v>11055</v>
      </c>
      <c r="B981" s="1">
        <f t="shared" ca="1" si="41"/>
        <v>526</v>
      </c>
      <c r="C981" s="37" t="str">
        <f t="shared" ca="1" si="42"/>
        <v>6320212</v>
      </c>
      <c r="D981" s="2">
        <v>43222</v>
      </c>
      <c r="E981" s="6">
        <f t="shared" ca="1" si="40"/>
        <v>31.592592345786194</v>
      </c>
    </row>
    <row r="982" spans="1:5">
      <c r="A982" s="1">
        <v>9970</v>
      </c>
      <c r="B982" s="1">
        <f t="shared" ca="1" si="41"/>
        <v>525</v>
      </c>
      <c r="C982" s="37" t="str">
        <f t="shared" ca="1" si="42"/>
        <v>5219201</v>
      </c>
      <c r="D982" s="2">
        <v>43053</v>
      </c>
      <c r="E982" s="6">
        <f t="shared" ca="1" si="40"/>
        <v>16.019525354397253</v>
      </c>
    </row>
    <row r="983" spans="1:5">
      <c r="A983" s="1">
        <v>12054</v>
      </c>
      <c r="B983" s="1">
        <f t="shared" ca="1" si="41"/>
        <v>677</v>
      </c>
      <c r="C983" s="37" t="str">
        <f t="shared" ca="1" si="42"/>
        <v>4010200</v>
      </c>
      <c r="D983" s="2">
        <v>42972</v>
      </c>
      <c r="E983" s="6">
        <f t="shared" ca="1" si="40"/>
        <v>43.18337601306682</v>
      </c>
    </row>
    <row r="984" spans="1:5">
      <c r="A984" s="1">
        <v>11924</v>
      </c>
      <c r="B984" s="1">
        <f t="shared" ca="1" si="41"/>
        <v>538</v>
      </c>
      <c r="C984" s="37" t="str">
        <f t="shared" ca="1" si="42"/>
        <v>8149212</v>
      </c>
      <c r="D984" s="2">
        <v>42941</v>
      </c>
      <c r="E984" s="6">
        <f t="shared" ca="1" si="40"/>
        <v>108.80865984247048</v>
      </c>
    </row>
    <row r="985" spans="1:5">
      <c r="A985" s="1">
        <v>9959</v>
      </c>
      <c r="B985" s="1">
        <f t="shared" ca="1" si="41"/>
        <v>432</v>
      </c>
      <c r="C985" s="37" t="str">
        <f t="shared" ca="1" si="42"/>
        <v>4818211</v>
      </c>
      <c r="D985" s="2">
        <v>42896</v>
      </c>
      <c r="E985" s="6">
        <f t="shared" ca="1" si="40"/>
        <v>7.6672731613686649</v>
      </c>
    </row>
    <row r="986" spans="1:5">
      <c r="A986" s="1">
        <v>11041</v>
      </c>
      <c r="B986" s="1">
        <f t="shared" ca="1" si="41"/>
        <v>596</v>
      </c>
      <c r="C986" s="37" t="str">
        <f t="shared" ca="1" si="42"/>
        <v>8721210</v>
      </c>
      <c r="D986" s="2">
        <v>42883</v>
      </c>
      <c r="E986" s="6">
        <f t="shared" ca="1" si="40"/>
        <v>9.0698025773153184</v>
      </c>
    </row>
    <row r="987" spans="1:5">
      <c r="A987" s="1">
        <v>11715</v>
      </c>
      <c r="B987" s="1">
        <f t="shared" ca="1" si="41"/>
        <v>455</v>
      </c>
      <c r="C987" s="37" t="str">
        <f t="shared" ca="1" si="42"/>
        <v>3918200</v>
      </c>
      <c r="D987" s="2">
        <v>43482</v>
      </c>
      <c r="E987" s="6">
        <f t="shared" ca="1" si="40"/>
        <v>154.33794106344052</v>
      </c>
    </row>
    <row r="988" spans="1:5">
      <c r="A988" s="1">
        <v>11599</v>
      </c>
      <c r="B988" s="1">
        <f t="shared" ca="1" si="41"/>
        <v>448</v>
      </c>
      <c r="C988" s="37" t="str">
        <f t="shared" ca="1" si="42"/>
        <v>3211212</v>
      </c>
      <c r="D988" s="2">
        <v>43194</v>
      </c>
      <c r="E988" s="6">
        <f t="shared" ca="1" si="40"/>
        <v>270.56790547629276</v>
      </c>
    </row>
    <row r="989" spans="1:5">
      <c r="A989" s="1">
        <v>11772</v>
      </c>
      <c r="B989" s="1">
        <f t="shared" ca="1" si="41"/>
        <v>423</v>
      </c>
      <c r="C989" s="37" t="str">
        <f t="shared" ca="1" si="42"/>
        <v>5109201</v>
      </c>
      <c r="D989" s="2">
        <v>43176</v>
      </c>
      <c r="E989" s="6">
        <f t="shared" ca="1" si="40"/>
        <v>7.303404966605302</v>
      </c>
    </row>
    <row r="990" spans="1:5">
      <c r="A990" s="1">
        <v>9982</v>
      </c>
      <c r="B990" s="1">
        <f t="shared" ca="1" si="41"/>
        <v>607</v>
      </c>
      <c r="C990" s="37" t="str">
        <f t="shared" ca="1" si="42"/>
        <v>2279202</v>
      </c>
      <c r="D990" s="2">
        <v>43166</v>
      </c>
      <c r="E990" s="6">
        <f t="shared" ca="1" si="40"/>
        <v>19.666782837448228</v>
      </c>
    </row>
    <row r="991" spans="1:5">
      <c r="A991" s="1">
        <v>10729</v>
      </c>
      <c r="B991" s="1">
        <f t="shared" ca="1" si="41"/>
        <v>636</v>
      </c>
      <c r="C991" s="37" t="str">
        <f t="shared" ca="1" si="42"/>
        <v>4315211</v>
      </c>
      <c r="D991" s="2">
        <v>43113</v>
      </c>
      <c r="E991" s="6">
        <f t="shared" ca="1" si="40"/>
        <v>89.401473839556544</v>
      </c>
    </row>
    <row r="992" spans="1:5">
      <c r="A992" s="1">
        <v>10026</v>
      </c>
      <c r="B992" s="1">
        <f t="shared" ca="1" si="41"/>
        <v>485</v>
      </c>
      <c r="C992" s="37" t="str">
        <f t="shared" ca="1" si="42"/>
        <v>1662200</v>
      </c>
      <c r="D992" s="2">
        <v>43061</v>
      </c>
      <c r="E992" s="6">
        <f t="shared" ca="1" si="40"/>
        <v>15.327772615089208</v>
      </c>
    </row>
    <row r="993" spans="1:5">
      <c r="A993" s="1">
        <v>11603</v>
      </c>
      <c r="B993" s="1">
        <f t="shared" ca="1" si="41"/>
        <v>491</v>
      </c>
      <c r="C993" s="37" t="str">
        <f t="shared" ca="1" si="42"/>
        <v>0518200</v>
      </c>
      <c r="D993" s="2">
        <v>42982</v>
      </c>
      <c r="E993" s="6">
        <f t="shared" ca="1" si="40"/>
        <v>12.585643251503424</v>
      </c>
    </row>
    <row r="994" spans="1:5">
      <c r="A994" s="1">
        <v>11415</v>
      </c>
      <c r="B994" s="1">
        <f t="shared" ca="1" si="41"/>
        <v>587</v>
      </c>
      <c r="C994" s="37" t="str">
        <f t="shared" ca="1" si="42"/>
        <v>6912200</v>
      </c>
      <c r="D994" s="2">
        <v>43462</v>
      </c>
      <c r="E994" s="6">
        <f t="shared" ca="1" si="40"/>
        <v>15.330503982976762</v>
      </c>
    </row>
    <row r="995" spans="1:5">
      <c r="A995" s="1">
        <v>10845</v>
      </c>
      <c r="B995" s="1">
        <f t="shared" ca="1" si="41"/>
        <v>559</v>
      </c>
      <c r="C995" s="37" t="str">
        <f t="shared" ca="1" si="42"/>
        <v>3537202</v>
      </c>
      <c r="D995" s="2">
        <v>43436</v>
      </c>
      <c r="E995" s="6">
        <f t="shared" ca="1" si="40"/>
        <v>49.75787752181472</v>
      </c>
    </row>
    <row r="996" spans="1:5">
      <c r="A996" s="1">
        <v>9545</v>
      </c>
      <c r="B996" s="1">
        <f t="shared" ca="1" si="41"/>
        <v>687</v>
      </c>
      <c r="C996" s="37" t="str">
        <f t="shared" ca="1" si="42"/>
        <v>1020201</v>
      </c>
      <c r="D996" s="2">
        <v>43402</v>
      </c>
      <c r="E996" s="6">
        <f t="shared" ca="1" si="40"/>
        <v>5.6525141472932852</v>
      </c>
    </row>
    <row r="997" spans="1:5">
      <c r="A997" s="1">
        <v>11800</v>
      </c>
      <c r="B997" s="1">
        <f t="shared" ca="1" si="41"/>
        <v>761</v>
      </c>
      <c r="C997" s="37" t="str">
        <f t="shared" ca="1" si="42"/>
        <v>0372200</v>
      </c>
      <c r="D997" s="2">
        <v>43396</v>
      </c>
      <c r="E997" s="6">
        <f t="shared" ca="1" si="40"/>
        <v>8.282455854246674</v>
      </c>
    </row>
    <row r="998" spans="1:5">
      <c r="A998" s="1">
        <v>9888</v>
      </c>
      <c r="B998" s="1">
        <f t="shared" ca="1" si="41"/>
        <v>802</v>
      </c>
      <c r="C998" s="37" t="str">
        <f t="shared" ca="1" si="42"/>
        <v>6016211</v>
      </c>
      <c r="D998" s="2">
        <v>43351</v>
      </c>
      <c r="E998" s="6">
        <f t="shared" ca="1" si="40"/>
        <v>3.1142240380574067</v>
      </c>
    </row>
    <row r="999" spans="1:5">
      <c r="A999" s="1">
        <v>11107</v>
      </c>
      <c r="B999" s="1">
        <f t="shared" ca="1" si="41"/>
        <v>440</v>
      </c>
      <c r="C999" s="37" t="str">
        <f t="shared" ca="1" si="42"/>
        <v>1553210</v>
      </c>
      <c r="D999" s="2">
        <v>43312</v>
      </c>
      <c r="E999" s="6">
        <f t="shared" ca="1" si="40"/>
        <v>9.1598050085723912</v>
      </c>
    </row>
    <row r="1000" spans="1:5">
      <c r="A1000" s="1">
        <v>11130</v>
      </c>
      <c r="B1000" s="1">
        <f t="shared" ca="1" si="41"/>
        <v>611</v>
      </c>
      <c r="C1000" s="37" t="str">
        <f t="shared" ca="1" si="42"/>
        <v>6013200</v>
      </c>
      <c r="D1000" s="2">
        <v>43267</v>
      </c>
      <c r="E1000" s="6">
        <f t="shared" ca="1" si="40"/>
        <v>13.933591773835914</v>
      </c>
    </row>
    <row r="1001" spans="1:5">
      <c r="A1001" s="1">
        <v>10124</v>
      </c>
      <c r="B1001" s="1">
        <f t="shared" ca="1" si="41"/>
        <v>520</v>
      </c>
      <c r="C1001" s="37" t="str">
        <f t="shared" ca="1" si="42"/>
        <v>0814212</v>
      </c>
      <c r="D1001" s="2">
        <v>43205</v>
      </c>
      <c r="E1001" s="6">
        <f t="shared" ca="1" si="40"/>
        <v>18.275778510591365</v>
      </c>
    </row>
    <row r="1002" spans="1:5">
      <c r="A1002" s="1">
        <v>11263</v>
      </c>
      <c r="B1002" s="1">
        <f t="shared" ca="1" si="41"/>
        <v>425</v>
      </c>
      <c r="C1002" s="37" t="str">
        <f t="shared" ca="1" si="42"/>
        <v>7111200</v>
      </c>
      <c r="D1002" s="2">
        <v>43123</v>
      </c>
      <c r="E1002" s="6">
        <f t="shared" ca="1" si="40"/>
        <v>122.0032469605684</v>
      </c>
    </row>
    <row r="1003" spans="1:5">
      <c r="A1003" s="1">
        <v>9580</v>
      </c>
      <c r="B1003" s="1">
        <f t="shared" ca="1" si="41"/>
        <v>482</v>
      </c>
      <c r="C1003" s="37" t="str">
        <f t="shared" ca="1" si="42"/>
        <v>3322210</v>
      </c>
      <c r="D1003" s="2">
        <v>43108</v>
      </c>
      <c r="E1003" s="6">
        <f t="shared" ca="1" si="40"/>
        <v>9.8851770688571428</v>
      </c>
    </row>
    <row r="1004" spans="1:5">
      <c r="A1004" s="1">
        <v>9781</v>
      </c>
      <c r="B1004" s="1">
        <f t="shared" ca="1" si="41"/>
        <v>863</v>
      </c>
      <c r="C1004" s="37" t="str">
        <f t="shared" ca="1" si="42"/>
        <v>6016211</v>
      </c>
      <c r="D1004" s="2">
        <v>42971</v>
      </c>
      <c r="E1004" s="6">
        <f t="shared" ca="1" si="40"/>
        <v>3.6199296677630706</v>
      </c>
    </row>
    <row r="1005" spans="1:5">
      <c r="A1005" s="1">
        <v>10708</v>
      </c>
      <c r="B1005" s="1">
        <f t="shared" ca="1" si="41"/>
        <v>618</v>
      </c>
      <c r="C1005" s="37" t="str">
        <f t="shared" ca="1" si="42"/>
        <v>3720211</v>
      </c>
      <c r="D1005" s="2">
        <v>42888</v>
      </c>
      <c r="E1005" s="6">
        <f t="shared" ca="1" si="40"/>
        <v>24.216584484913454</v>
      </c>
    </row>
    <row r="1006" spans="1:5">
      <c r="A1006" s="1">
        <v>11308</v>
      </c>
      <c r="B1006" s="1">
        <f t="shared" ca="1" si="41"/>
        <v>515</v>
      </c>
      <c r="C1006" s="37" t="str">
        <f t="shared" ca="1" si="42"/>
        <v>1239200</v>
      </c>
      <c r="D1006" s="2">
        <v>43461</v>
      </c>
      <c r="E1006" s="6">
        <f t="shared" ca="1" si="40"/>
        <v>248.14976992733642</v>
      </c>
    </row>
    <row r="1007" spans="1:5">
      <c r="A1007" s="1">
        <v>11135</v>
      </c>
      <c r="B1007" s="1">
        <f t="shared" ca="1" si="41"/>
        <v>478</v>
      </c>
      <c r="C1007" s="37" t="str">
        <f t="shared" ca="1" si="42"/>
        <v>1018212</v>
      </c>
      <c r="D1007" s="2">
        <v>43435</v>
      </c>
      <c r="E1007" s="6">
        <f t="shared" ca="1" si="40"/>
        <v>89.856771600965814</v>
      </c>
    </row>
    <row r="1008" spans="1:5">
      <c r="A1008" s="1">
        <v>9666</v>
      </c>
      <c r="B1008" s="1">
        <f t="shared" ca="1" si="41"/>
        <v>736</v>
      </c>
      <c r="C1008" s="37" t="str">
        <f t="shared" ca="1" si="42"/>
        <v>1240212</v>
      </c>
      <c r="D1008" s="2">
        <v>43094</v>
      </c>
      <c r="E1008" s="6">
        <f t="shared" ca="1" si="40"/>
        <v>4.1745033285589725</v>
      </c>
    </row>
    <row r="1009" spans="1:5">
      <c r="A1009" s="1">
        <v>10442</v>
      </c>
      <c r="B1009" s="1">
        <f t="shared" ca="1" si="41"/>
        <v>441</v>
      </c>
      <c r="C1009" s="37" t="str">
        <f t="shared" ca="1" si="42"/>
        <v>2664201</v>
      </c>
      <c r="D1009" s="2">
        <v>43059</v>
      </c>
      <c r="E1009" s="6">
        <f t="shared" ca="1" si="40"/>
        <v>38.176016604017398</v>
      </c>
    </row>
    <row r="1010" spans="1:5">
      <c r="A1010" s="1">
        <v>9845</v>
      </c>
      <c r="B1010" s="1">
        <f t="shared" ca="1" si="41"/>
        <v>482</v>
      </c>
      <c r="C1010" s="37" t="str">
        <f t="shared" ca="1" si="42"/>
        <v>3322210</v>
      </c>
      <c r="D1010" s="2">
        <v>43031</v>
      </c>
      <c r="E1010" s="6">
        <f t="shared" ca="1" si="40"/>
        <v>232.12515322950898</v>
      </c>
    </row>
    <row r="1011" spans="1:5">
      <c r="A1011" s="1">
        <v>12076</v>
      </c>
      <c r="B1011" s="1">
        <f t="shared" ca="1" si="41"/>
        <v>699</v>
      </c>
      <c r="C1011" s="37" t="str">
        <f t="shared" ca="1" si="42"/>
        <v>0909201</v>
      </c>
      <c r="D1011" s="2">
        <v>42989</v>
      </c>
      <c r="E1011" s="6">
        <f t="shared" ca="1" si="40"/>
        <v>28.916667907705339</v>
      </c>
    </row>
    <row r="1012" spans="1:5">
      <c r="A1012" s="1">
        <v>11375</v>
      </c>
      <c r="B1012" s="1">
        <f t="shared" ca="1" si="41"/>
        <v>441</v>
      </c>
      <c r="C1012" s="37" t="str">
        <f t="shared" ca="1" si="42"/>
        <v>2664201</v>
      </c>
      <c r="D1012" s="2">
        <v>42959</v>
      </c>
      <c r="E1012" s="6">
        <f t="shared" ca="1" si="40"/>
        <v>108.80517066128962</v>
      </c>
    </row>
    <row r="1013" spans="1:5">
      <c r="A1013" s="1">
        <v>11794</v>
      </c>
      <c r="B1013" s="1">
        <f t="shared" ca="1" si="41"/>
        <v>417</v>
      </c>
      <c r="C1013" s="37" t="str">
        <f t="shared" ca="1" si="42"/>
        <v>1643201</v>
      </c>
      <c r="D1013" s="2">
        <v>42917</v>
      </c>
      <c r="E1013" s="6">
        <f t="shared" ca="1" si="40"/>
        <v>236.12846259775083</v>
      </c>
    </row>
    <row r="1014" spans="1:5">
      <c r="A1014" s="1">
        <v>10298</v>
      </c>
      <c r="B1014" s="1">
        <f t="shared" ca="1" si="41"/>
        <v>485</v>
      </c>
      <c r="C1014" s="37" t="str">
        <f t="shared" ca="1" si="42"/>
        <v>1662200</v>
      </c>
      <c r="D1014" s="2">
        <v>42910</v>
      </c>
      <c r="E1014" s="6">
        <f t="shared" ca="1" si="40"/>
        <v>33.473672312332056</v>
      </c>
    </row>
    <row r="1015" spans="1:5">
      <c r="A1015" s="1">
        <v>10185</v>
      </c>
      <c r="B1015" s="1">
        <f t="shared" ca="1" si="41"/>
        <v>554</v>
      </c>
      <c r="C1015" s="37" t="str">
        <f t="shared" ca="1" si="42"/>
        <v>1092210</v>
      </c>
      <c r="D1015" s="2">
        <v>43426</v>
      </c>
      <c r="E1015" s="6">
        <f t="shared" ca="1" si="40"/>
        <v>16.430410805102277</v>
      </c>
    </row>
    <row r="1016" spans="1:5">
      <c r="A1016" s="1">
        <v>10696</v>
      </c>
      <c r="B1016" s="1">
        <f t="shared" ca="1" si="41"/>
        <v>647</v>
      </c>
      <c r="C1016" s="37" t="str">
        <f t="shared" ca="1" si="42"/>
        <v>0833200</v>
      </c>
      <c r="D1016" s="2">
        <v>43304</v>
      </c>
      <c r="E1016" s="6">
        <f t="shared" ca="1" si="40"/>
        <v>6.6984790369466616</v>
      </c>
    </row>
    <row r="1017" spans="1:5">
      <c r="A1017" s="1">
        <v>10017</v>
      </c>
      <c r="B1017" s="1">
        <f t="shared" ca="1" si="41"/>
        <v>638</v>
      </c>
      <c r="C1017" s="37" t="str">
        <f t="shared" ca="1" si="42"/>
        <v>6517210</v>
      </c>
      <c r="D1017" s="2">
        <v>43294</v>
      </c>
      <c r="E1017" s="6">
        <f t="shared" ca="1" si="40"/>
        <v>9.7591927120855431</v>
      </c>
    </row>
    <row r="1018" spans="1:5">
      <c r="A1018" s="1">
        <v>11056</v>
      </c>
      <c r="B1018" s="1">
        <f t="shared" ca="1" si="41"/>
        <v>596</v>
      </c>
      <c r="C1018" s="37" t="str">
        <f t="shared" ca="1" si="42"/>
        <v>8721210</v>
      </c>
      <c r="D1018" s="2">
        <v>43266</v>
      </c>
      <c r="E1018" s="6">
        <f t="shared" ca="1" si="40"/>
        <v>5.5277010723893749</v>
      </c>
    </row>
    <row r="1019" spans="1:5">
      <c r="A1019" s="1">
        <v>11941</v>
      </c>
      <c r="B1019" s="1">
        <f t="shared" ca="1" si="41"/>
        <v>491</v>
      </c>
      <c r="C1019" s="37" t="str">
        <f t="shared" ca="1" si="42"/>
        <v>0518200</v>
      </c>
      <c r="D1019" s="2">
        <v>43263</v>
      </c>
      <c r="E1019" s="6">
        <f t="shared" ca="1" si="40"/>
        <v>26.977272469178988</v>
      </c>
    </row>
    <row r="1020" spans="1:5">
      <c r="A1020" s="1">
        <v>10714</v>
      </c>
      <c r="B1020" s="1">
        <f t="shared" ca="1" si="41"/>
        <v>663</v>
      </c>
      <c r="C1020" s="37" t="str">
        <f t="shared" ca="1" si="42"/>
        <v>7819201</v>
      </c>
      <c r="D1020" s="2">
        <v>43144</v>
      </c>
      <c r="E1020" s="6">
        <f t="shared" ca="1" si="40"/>
        <v>5.0044557702224193</v>
      </c>
    </row>
    <row r="1021" spans="1:5">
      <c r="A1021" s="1">
        <v>9576</v>
      </c>
      <c r="B1021" s="1">
        <f t="shared" ca="1" si="41"/>
        <v>556</v>
      </c>
      <c r="C1021" s="37" t="str">
        <f t="shared" ca="1" si="42"/>
        <v>0204212</v>
      </c>
      <c r="D1021" s="2">
        <v>42996</v>
      </c>
      <c r="E1021" s="6">
        <f t="shared" ca="1" si="40"/>
        <v>4.6028025822745402</v>
      </c>
    </row>
    <row r="1022" spans="1:5">
      <c r="A1022" s="1">
        <v>11131</v>
      </c>
      <c r="B1022" s="1">
        <f t="shared" ca="1" si="41"/>
        <v>549</v>
      </c>
      <c r="C1022" s="37" t="str">
        <f t="shared" ca="1" si="42"/>
        <v>2420201</v>
      </c>
      <c r="D1022" s="2">
        <v>42996</v>
      </c>
      <c r="E1022" s="6">
        <f t="shared" ca="1" si="40"/>
        <v>21.948124155225791</v>
      </c>
    </row>
    <row r="1023" spans="1:5">
      <c r="A1023" s="1">
        <v>10466</v>
      </c>
      <c r="B1023" s="1">
        <f t="shared" ca="1" si="41"/>
        <v>611</v>
      </c>
      <c r="C1023" s="37" t="str">
        <f t="shared" ca="1" si="42"/>
        <v>6013200</v>
      </c>
      <c r="D1023" s="2">
        <v>42973</v>
      </c>
      <c r="E1023" s="6">
        <f t="shared" ca="1" si="40"/>
        <v>8.1044927480313866</v>
      </c>
    </row>
    <row r="1024" spans="1:5">
      <c r="A1024" s="1">
        <v>10730</v>
      </c>
      <c r="B1024" s="1">
        <f t="shared" ca="1" si="41"/>
        <v>517</v>
      </c>
      <c r="C1024" s="37" t="str">
        <f t="shared" ca="1" si="42"/>
        <v>4511202</v>
      </c>
      <c r="D1024" s="2">
        <v>42879</v>
      </c>
      <c r="E1024" s="6">
        <f t="shared" ca="1" si="40"/>
        <v>14.576756221352538</v>
      </c>
    </row>
    <row r="1025" spans="1:5">
      <c r="A1025" s="1">
        <v>11222</v>
      </c>
      <c r="B1025" s="1">
        <f t="shared" ca="1" si="41"/>
        <v>530</v>
      </c>
      <c r="C1025" s="37" t="str">
        <f t="shared" ca="1" si="42"/>
        <v>1071210</v>
      </c>
      <c r="D1025" s="2">
        <v>43477</v>
      </c>
      <c r="E1025" s="6">
        <f t="shared" ca="1" si="40"/>
        <v>100.08936832420446</v>
      </c>
    </row>
    <row r="1026" spans="1:5">
      <c r="A1026" s="1">
        <v>10483</v>
      </c>
      <c r="B1026" s="1">
        <f t="shared" ca="1" si="41"/>
        <v>465</v>
      </c>
      <c r="C1026" s="37" t="str">
        <f t="shared" ca="1" si="42"/>
        <v>1385201</v>
      </c>
      <c r="D1026" s="2">
        <v>43444</v>
      </c>
      <c r="E1026" s="6">
        <f t="shared" ca="1" si="40"/>
        <v>28.325273336489484</v>
      </c>
    </row>
    <row r="1027" spans="1:5">
      <c r="A1027" s="1">
        <v>11069</v>
      </c>
      <c r="B1027" s="1">
        <f t="shared" ca="1" si="41"/>
        <v>708</v>
      </c>
      <c r="C1027" s="37" t="str">
        <f t="shared" ca="1" si="42"/>
        <v>1918211</v>
      </c>
      <c r="D1027" s="2">
        <v>43384</v>
      </c>
      <c r="E1027" s="6">
        <f t="shared" ref="E1027:E1090" ca="1" si="43">_xlfn.GAMMA.INV(RAND(),$I$6,$I$7)*100+3</f>
        <v>13.877395420336383</v>
      </c>
    </row>
    <row r="1028" spans="1:5">
      <c r="A1028" s="1">
        <v>10366</v>
      </c>
      <c r="B1028" s="1">
        <f t="shared" ca="1" si="41"/>
        <v>467</v>
      </c>
      <c r="C1028" s="37" t="str">
        <f t="shared" ca="1" si="42"/>
        <v>5107200</v>
      </c>
      <c r="D1028" s="2">
        <v>43121</v>
      </c>
      <c r="E1028" s="6">
        <f t="shared" ca="1" si="43"/>
        <v>8.2836284120709021</v>
      </c>
    </row>
    <row r="1029" spans="1:5">
      <c r="A1029" s="1">
        <v>9514</v>
      </c>
      <c r="B1029" s="1">
        <f t="shared" ca="1" si="41"/>
        <v>480</v>
      </c>
      <c r="C1029" s="37" t="str">
        <f t="shared" ca="1" si="42"/>
        <v>1120211</v>
      </c>
      <c r="D1029" s="2">
        <v>43085</v>
      </c>
      <c r="E1029" s="6">
        <f t="shared" ca="1" si="43"/>
        <v>4.1717325429959748</v>
      </c>
    </row>
    <row r="1030" spans="1:5">
      <c r="A1030" s="1">
        <v>11267</v>
      </c>
      <c r="B1030" s="1">
        <f t="shared" ca="1" si="41"/>
        <v>488</v>
      </c>
      <c r="C1030" s="37" t="str">
        <f t="shared" ca="1" si="42"/>
        <v>0295210</v>
      </c>
      <c r="D1030" s="2">
        <v>42933</v>
      </c>
      <c r="E1030" s="6">
        <f t="shared" ca="1" si="43"/>
        <v>115.43663525197174</v>
      </c>
    </row>
    <row r="1031" spans="1:5">
      <c r="A1031" s="1">
        <v>10633</v>
      </c>
      <c r="B1031" s="1">
        <f t="shared" ca="1" si="41"/>
        <v>604</v>
      </c>
      <c r="C1031" s="37" t="str">
        <f t="shared" ca="1" si="42"/>
        <v>1646212</v>
      </c>
      <c r="D1031" s="2">
        <v>43450</v>
      </c>
      <c r="E1031" s="6">
        <f t="shared" ca="1" si="43"/>
        <v>103.42288954843517</v>
      </c>
    </row>
    <row r="1032" spans="1:5">
      <c r="A1032" s="1">
        <v>9745</v>
      </c>
      <c r="B1032" s="1">
        <f t="shared" ca="1" si="41"/>
        <v>692</v>
      </c>
      <c r="C1032" s="37" t="str">
        <f t="shared" ca="1" si="42"/>
        <v>6242210</v>
      </c>
      <c r="D1032" s="2">
        <v>43439</v>
      </c>
      <c r="E1032" s="6">
        <f t="shared" ca="1" si="43"/>
        <v>46.706803810461849</v>
      </c>
    </row>
    <row r="1033" spans="1:5">
      <c r="A1033" s="1">
        <v>11399</v>
      </c>
      <c r="B1033" s="1">
        <f t="shared" ca="1" si="41"/>
        <v>466</v>
      </c>
      <c r="C1033" s="37" t="str">
        <f t="shared" ca="1" si="42"/>
        <v>1496212</v>
      </c>
      <c r="D1033" s="2">
        <v>43414</v>
      </c>
      <c r="E1033" s="6">
        <f t="shared" ca="1" si="43"/>
        <v>4.5137114710235959</v>
      </c>
    </row>
    <row r="1034" spans="1:5">
      <c r="A1034" s="1">
        <v>10284</v>
      </c>
      <c r="B1034" s="1">
        <f t="shared" ca="1" si="41"/>
        <v>459</v>
      </c>
      <c r="C1034" s="37" t="str">
        <f t="shared" ca="1" si="42"/>
        <v>7222201</v>
      </c>
      <c r="D1034" s="2">
        <v>43390</v>
      </c>
      <c r="E1034" s="6">
        <f t="shared" ca="1" si="43"/>
        <v>16.887994030671031</v>
      </c>
    </row>
    <row r="1035" spans="1:5">
      <c r="A1035" s="1">
        <v>12034</v>
      </c>
      <c r="B1035" s="1">
        <f t="shared" ca="1" si="41"/>
        <v>725</v>
      </c>
      <c r="C1035" s="37" t="str">
        <f t="shared" ca="1" si="42"/>
        <v>1412200</v>
      </c>
      <c r="D1035" s="2">
        <v>43371</v>
      </c>
      <c r="E1035" s="6">
        <f t="shared" ca="1" si="43"/>
        <v>41.438648229685789</v>
      </c>
    </row>
    <row r="1036" spans="1:5">
      <c r="A1036" s="1">
        <v>11789</v>
      </c>
      <c r="B1036" s="1">
        <f t="shared" ca="1" si="41"/>
        <v>522</v>
      </c>
      <c r="C1036" s="37" t="str">
        <f t="shared" ca="1" si="42"/>
        <v>1016211</v>
      </c>
      <c r="D1036" s="2">
        <v>43368</v>
      </c>
      <c r="E1036" s="6">
        <f t="shared" ca="1" si="43"/>
        <v>5.8068830078766629</v>
      </c>
    </row>
    <row r="1037" spans="1:5">
      <c r="A1037" s="1">
        <v>9552</v>
      </c>
      <c r="B1037" s="1">
        <f t="shared" ca="1" si="41"/>
        <v>669</v>
      </c>
      <c r="C1037" s="37" t="str">
        <f t="shared" ca="1" si="42"/>
        <v>1332201</v>
      </c>
      <c r="D1037" s="2">
        <v>43348</v>
      </c>
      <c r="E1037" s="6">
        <f t="shared" ca="1" si="43"/>
        <v>35.828469096221255</v>
      </c>
    </row>
    <row r="1038" spans="1:5">
      <c r="A1038" s="1">
        <v>10640</v>
      </c>
      <c r="B1038" s="1">
        <f t="shared" ca="1" si="41"/>
        <v>661</v>
      </c>
      <c r="C1038" s="37" t="str">
        <f t="shared" ca="1" si="42"/>
        <v>5617202</v>
      </c>
      <c r="D1038" s="2">
        <v>43339</v>
      </c>
      <c r="E1038" s="6">
        <f t="shared" ca="1" si="43"/>
        <v>11.096808393311143</v>
      </c>
    </row>
    <row r="1039" spans="1:5">
      <c r="A1039" s="1">
        <v>10974</v>
      </c>
      <c r="B1039" s="1">
        <f t="shared" ca="1" si="41"/>
        <v>550</v>
      </c>
      <c r="C1039" s="37" t="str">
        <f t="shared" ca="1" si="42"/>
        <v>3521212</v>
      </c>
      <c r="D1039" s="2">
        <v>43317</v>
      </c>
      <c r="E1039" s="6">
        <f t="shared" ca="1" si="43"/>
        <v>4.4277290140586967</v>
      </c>
    </row>
    <row r="1040" spans="1:5">
      <c r="A1040" s="1">
        <v>9877</v>
      </c>
      <c r="B1040" s="1">
        <f t="shared" ca="1" si="41"/>
        <v>723</v>
      </c>
      <c r="C1040" s="37" t="str">
        <f t="shared" ca="1" si="42"/>
        <v>6210201</v>
      </c>
      <c r="D1040" s="2">
        <v>43294</v>
      </c>
      <c r="E1040" s="6">
        <f t="shared" ca="1" si="43"/>
        <v>293.79914994952378</v>
      </c>
    </row>
    <row r="1041" spans="1:5">
      <c r="A1041" s="1">
        <v>11617</v>
      </c>
      <c r="B1041" s="1">
        <f t="shared" ca="1" si="41"/>
        <v>671</v>
      </c>
      <c r="C1041" s="37" t="str">
        <f t="shared" ca="1" si="42"/>
        <v>1554200</v>
      </c>
      <c r="D1041" s="2">
        <v>43289</v>
      </c>
      <c r="E1041" s="6">
        <f t="shared" ca="1" si="43"/>
        <v>23.443491221596375</v>
      </c>
    </row>
    <row r="1042" spans="1:5">
      <c r="A1042" s="1">
        <v>10023</v>
      </c>
      <c r="B1042" s="1">
        <f t="shared" ref="B1042:B1105" ca="1" si="44">ROUND(_xlfn.GAMMA.INV(RAND(),$I$11,$I$12)*100,0)+400</f>
        <v>749</v>
      </c>
      <c r="C1042" s="37" t="str">
        <f t="shared" ref="C1042:C1105" ca="1" si="45">VLOOKUP(B1042, $B$2:$C$400,2)</f>
        <v>8613200</v>
      </c>
      <c r="D1042" s="2">
        <v>43267</v>
      </c>
      <c r="E1042" s="6">
        <f t="shared" ca="1" si="43"/>
        <v>32.791791203694558</v>
      </c>
    </row>
    <row r="1043" spans="1:5">
      <c r="A1043" s="1">
        <v>11891</v>
      </c>
      <c r="B1043" s="1">
        <f t="shared" ca="1" si="44"/>
        <v>712</v>
      </c>
      <c r="C1043" s="37" t="str">
        <f t="shared" ca="1" si="45"/>
        <v>5222212</v>
      </c>
      <c r="D1043" s="2">
        <v>43167</v>
      </c>
      <c r="E1043" s="6">
        <f t="shared" ca="1" si="43"/>
        <v>14.7778408838253</v>
      </c>
    </row>
    <row r="1044" spans="1:5">
      <c r="A1044" s="1">
        <v>11542</v>
      </c>
      <c r="B1044" s="1">
        <f t="shared" ca="1" si="44"/>
        <v>523</v>
      </c>
      <c r="C1044" s="37" t="str">
        <f t="shared" ca="1" si="45"/>
        <v>3017202</v>
      </c>
      <c r="D1044" s="2">
        <v>43133</v>
      </c>
      <c r="E1044" s="6">
        <f t="shared" ca="1" si="43"/>
        <v>52.181033093299078</v>
      </c>
    </row>
    <row r="1045" spans="1:5">
      <c r="A1045" s="1">
        <v>12112</v>
      </c>
      <c r="B1045" s="1">
        <f t="shared" ca="1" si="44"/>
        <v>503</v>
      </c>
      <c r="C1045" s="37" t="str">
        <f t="shared" ca="1" si="45"/>
        <v>0220200</v>
      </c>
      <c r="D1045" s="2">
        <v>43052</v>
      </c>
      <c r="E1045" s="6">
        <f t="shared" ca="1" si="43"/>
        <v>8.0717904875299276</v>
      </c>
    </row>
    <row r="1046" spans="1:5">
      <c r="A1046" s="1">
        <v>11014</v>
      </c>
      <c r="B1046" s="1">
        <f t="shared" ca="1" si="44"/>
        <v>644</v>
      </c>
      <c r="C1046" s="37" t="str">
        <f t="shared" ca="1" si="45"/>
        <v>0500210</v>
      </c>
      <c r="D1046" s="2">
        <v>43012</v>
      </c>
      <c r="E1046" s="6">
        <f t="shared" ca="1" si="43"/>
        <v>42.736457809591897</v>
      </c>
    </row>
    <row r="1047" spans="1:5">
      <c r="A1047" s="1">
        <v>11497</v>
      </c>
      <c r="B1047" s="1">
        <f t="shared" ca="1" si="44"/>
        <v>582</v>
      </c>
      <c r="C1047" s="37" t="str">
        <f t="shared" ca="1" si="45"/>
        <v>1147211</v>
      </c>
      <c r="D1047" s="2">
        <v>42984</v>
      </c>
      <c r="E1047" s="6">
        <f t="shared" ca="1" si="43"/>
        <v>57.77743104263979</v>
      </c>
    </row>
    <row r="1048" spans="1:5">
      <c r="A1048" s="1">
        <v>9616</v>
      </c>
      <c r="B1048" s="1">
        <f t="shared" ca="1" si="44"/>
        <v>478</v>
      </c>
      <c r="C1048" s="37" t="str">
        <f t="shared" ca="1" si="45"/>
        <v>1018212</v>
      </c>
      <c r="D1048" s="2">
        <v>42927</v>
      </c>
      <c r="E1048" s="6">
        <f t="shared" ca="1" si="43"/>
        <v>7.2670259211093109</v>
      </c>
    </row>
    <row r="1049" spans="1:5">
      <c r="A1049" s="1">
        <v>10208</v>
      </c>
      <c r="B1049" s="1">
        <f t="shared" ca="1" si="44"/>
        <v>568</v>
      </c>
      <c r="C1049" s="37" t="str">
        <f t="shared" ca="1" si="45"/>
        <v>4116212</v>
      </c>
      <c r="D1049" s="2">
        <v>42905</v>
      </c>
      <c r="E1049" s="6">
        <f t="shared" ca="1" si="43"/>
        <v>3.3988578687428612</v>
      </c>
    </row>
    <row r="1050" spans="1:5">
      <c r="A1050" s="1">
        <v>10429</v>
      </c>
      <c r="B1050" s="1">
        <f t="shared" ca="1" si="44"/>
        <v>582</v>
      </c>
      <c r="C1050" s="37" t="str">
        <f t="shared" ca="1" si="45"/>
        <v>1147211</v>
      </c>
      <c r="D1050" s="2">
        <v>43438</v>
      </c>
      <c r="E1050" s="6">
        <f t="shared" ca="1" si="43"/>
        <v>113.15971490878414</v>
      </c>
    </row>
    <row r="1051" spans="1:5">
      <c r="A1051" s="1">
        <v>9820</v>
      </c>
      <c r="B1051" s="1">
        <f t="shared" ca="1" si="44"/>
        <v>539</v>
      </c>
      <c r="C1051" s="37" t="str">
        <f t="shared" ca="1" si="45"/>
        <v>2510200</v>
      </c>
      <c r="D1051" s="2">
        <v>43244</v>
      </c>
      <c r="E1051" s="6">
        <f t="shared" ca="1" si="43"/>
        <v>3.2018172567835643</v>
      </c>
    </row>
    <row r="1052" spans="1:5">
      <c r="A1052" s="1">
        <v>11161</v>
      </c>
      <c r="B1052" s="1">
        <f t="shared" ca="1" si="44"/>
        <v>542</v>
      </c>
      <c r="C1052" s="37" t="str">
        <f t="shared" ca="1" si="45"/>
        <v>5813210</v>
      </c>
      <c r="D1052" s="2">
        <v>43235</v>
      </c>
      <c r="E1052" s="6">
        <f t="shared" ca="1" si="43"/>
        <v>183.81756790477672</v>
      </c>
    </row>
    <row r="1053" spans="1:5">
      <c r="A1053" s="1">
        <v>12133</v>
      </c>
      <c r="B1053" s="1">
        <f t="shared" ca="1" si="44"/>
        <v>591</v>
      </c>
      <c r="C1053" s="37" t="str">
        <f t="shared" ca="1" si="45"/>
        <v>3216201</v>
      </c>
      <c r="D1053" s="2">
        <v>43025</v>
      </c>
      <c r="E1053" s="6">
        <f t="shared" ca="1" si="43"/>
        <v>10.602414237403806</v>
      </c>
    </row>
    <row r="1054" spans="1:5">
      <c r="A1054" s="1">
        <v>11840</v>
      </c>
      <c r="B1054" s="1">
        <f t="shared" ca="1" si="44"/>
        <v>515</v>
      </c>
      <c r="C1054" s="37" t="str">
        <f t="shared" ca="1" si="45"/>
        <v>1239200</v>
      </c>
      <c r="D1054" s="2">
        <v>42991</v>
      </c>
      <c r="E1054" s="6">
        <f t="shared" ca="1" si="43"/>
        <v>78.106926106498307</v>
      </c>
    </row>
    <row r="1055" spans="1:5">
      <c r="A1055" s="1">
        <v>10015</v>
      </c>
      <c r="B1055" s="1">
        <f t="shared" ca="1" si="44"/>
        <v>533</v>
      </c>
      <c r="C1055" s="37" t="str">
        <f t="shared" ca="1" si="45"/>
        <v>3104200</v>
      </c>
      <c r="D1055" s="2">
        <v>43461</v>
      </c>
      <c r="E1055" s="6">
        <f t="shared" ca="1" si="43"/>
        <v>54.693086349844521</v>
      </c>
    </row>
    <row r="1056" spans="1:5">
      <c r="A1056" s="1">
        <v>10749</v>
      </c>
      <c r="B1056" s="1">
        <f t="shared" ca="1" si="44"/>
        <v>479</v>
      </c>
      <c r="C1056" s="37" t="str">
        <f t="shared" ca="1" si="45"/>
        <v>0019200</v>
      </c>
      <c r="D1056" s="2">
        <v>43451</v>
      </c>
      <c r="E1056" s="6">
        <f t="shared" ca="1" si="43"/>
        <v>223.08037550750731</v>
      </c>
    </row>
    <row r="1057" spans="1:5">
      <c r="A1057" s="1">
        <v>11667</v>
      </c>
      <c r="B1057" s="1">
        <f t="shared" ca="1" si="44"/>
        <v>481</v>
      </c>
      <c r="C1057" s="37" t="str">
        <f t="shared" ca="1" si="45"/>
        <v>2221202</v>
      </c>
      <c r="D1057" s="2">
        <v>43358</v>
      </c>
      <c r="E1057" s="6">
        <f t="shared" ca="1" si="43"/>
        <v>31.199692720412955</v>
      </c>
    </row>
    <row r="1058" spans="1:5">
      <c r="A1058" s="1">
        <v>11280</v>
      </c>
      <c r="B1058" s="1">
        <f t="shared" ca="1" si="44"/>
        <v>652</v>
      </c>
      <c r="C1058" s="37" t="str">
        <f t="shared" ca="1" si="45"/>
        <v>1388212</v>
      </c>
      <c r="D1058" s="2">
        <v>43267</v>
      </c>
      <c r="E1058" s="6">
        <f t="shared" ca="1" si="43"/>
        <v>224.29352234284067</v>
      </c>
    </row>
    <row r="1059" spans="1:5">
      <c r="A1059" s="1">
        <v>10857</v>
      </c>
      <c r="B1059" s="1">
        <f t="shared" ca="1" si="44"/>
        <v>430</v>
      </c>
      <c r="C1059" s="37" t="str">
        <f t="shared" ca="1" si="45"/>
        <v>2616212</v>
      </c>
      <c r="D1059" s="2">
        <v>43238</v>
      </c>
      <c r="E1059" s="6">
        <f t="shared" ca="1" si="43"/>
        <v>3.0444372198152259</v>
      </c>
    </row>
    <row r="1060" spans="1:5">
      <c r="A1060" s="1">
        <v>12130</v>
      </c>
      <c r="B1060" s="1">
        <f t="shared" ca="1" si="44"/>
        <v>439</v>
      </c>
      <c r="C1060" s="37" t="str">
        <f t="shared" ca="1" si="45"/>
        <v>0442202</v>
      </c>
      <c r="D1060" s="2">
        <v>43214</v>
      </c>
      <c r="E1060" s="6">
        <f t="shared" ca="1" si="43"/>
        <v>86.597596844544924</v>
      </c>
    </row>
    <row r="1061" spans="1:5">
      <c r="A1061" s="1">
        <v>10650</v>
      </c>
      <c r="B1061" s="1">
        <f t="shared" ca="1" si="44"/>
        <v>478</v>
      </c>
      <c r="C1061" s="37" t="str">
        <f t="shared" ca="1" si="45"/>
        <v>1018212</v>
      </c>
      <c r="D1061" s="2">
        <v>43127</v>
      </c>
      <c r="E1061" s="6">
        <f t="shared" ca="1" si="43"/>
        <v>7.3925462110365281</v>
      </c>
    </row>
    <row r="1062" spans="1:5">
      <c r="A1062" s="1">
        <v>10197</v>
      </c>
      <c r="B1062" s="1">
        <f t="shared" ca="1" si="44"/>
        <v>812</v>
      </c>
      <c r="C1062" s="37" t="str">
        <f t="shared" ca="1" si="45"/>
        <v>6016211</v>
      </c>
      <c r="D1062" s="2">
        <v>43126</v>
      </c>
      <c r="E1062" s="6">
        <f t="shared" ca="1" si="43"/>
        <v>94.21108540668547</v>
      </c>
    </row>
    <row r="1063" spans="1:5">
      <c r="A1063" s="1">
        <v>11740</v>
      </c>
      <c r="B1063" s="1">
        <f t="shared" ca="1" si="44"/>
        <v>593</v>
      </c>
      <c r="C1063" s="37" t="str">
        <f t="shared" ca="1" si="45"/>
        <v>5418200</v>
      </c>
      <c r="D1063" s="2">
        <v>43085</v>
      </c>
      <c r="E1063" s="6">
        <f t="shared" ca="1" si="43"/>
        <v>3.0642686250405986</v>
      </c>
    </row>
    <row r="1064" spans="1:5">
      <c r="A1064" s="1">
        <v>11433</v>
      </c>
      <c r="B1064" s="1">
        <f t="shared" ca="1" si="44"/>
        <v>704</v>
      </c>
      <c r="C1064" s="37" t="str">
        <f t="shared" ca="1" si="45"/>
        <v>4514210</v>
      </c>
      <c r="D1064" s="2">
        <v>43081</v>
      </c>
      <c r="E1064" s="6">
        <f t="shared" ca="1" si="43"/>
        <v>85.005744225258681</v>
      </c>
    </row>
    <row r="1065" spans="1:5">
      <c r="A1065" s="1">
        <v>10109</v>
      </c>
      <c r="B1065" s="1">
        <f t="shared" ca="1" si="44"/>
        <v>608</v>
      </c>
      <c r="C1065" s="37" t="str">
        <f t="shared" ca="1" si="45"/>
        <v>3810210</v>
      </c>
      <c r="D1065" s="2">
        <v>43017</v>
      </c>
      <c r="E1065" s="6">
        <f t="shared" ca="1" si="43"/>
        <v>78.483340153280167</v>
      </c>
    </row>
    <row r="1066" spans="1:5">
      <c r="A1066" s="1">
        <v>11231</v>
      </c>
      <c r="B1066" s="1">
        <f t="shared" ca="1" si="44"/>
        <v>469</v>
      </c>
      <c r="C1066" s="37" t="str">
        <f t="shared" ca="1" si="45"/>
        <v>4019202</v>
      </c>
      <c r="D1066" s="2">
        <v>42965</v>
      </c>
      <c r="E1066" s="6">
        <f t="shared" ca="1" si="43"/>
        <v>32.8394780049655</v>
      </c>
    </row>
    <row r="1067" spans="1:5">
      <c r="A1067" s="1">
        <v>10413</v>
      </c>
      <c r="B1067" s="1">
        <f t="shared" ca="1" si="44"/>
        <v>656</v>
      </c>
      <c r="C1067" s="37" t="str">
        <f t="shared" ca="1" si="45"/>
        <v>0112210</v>
      </c>
      <c r="D1067" s="2">
        <v>42946</v>
      </c>
      <c r="E1067" s="6">
        <f t="shared" ca="1" si="43"/>
        <v>9.4447988800058802</v>
      </c>
    </row>
    <row r="1068" spans="1:5">
      <c r="A1068" s="1">
        <v>11345</v>
      </c>
      <c r="B1068" s="1">
        <f t="shared" ca="1" si="44"/>
        <v>419</v>
      </c>
      <c r="C1068" s="37" t="str">
        <f t="shared" ca="1" si="45"/>
        <v>6165200</v>
      </c>
      <c r="D1068" s="2">
        <v>43211</v>
      </c>
      <c r="E1068" s="6">
        <f t="shared" ca="1" si="43"/>
        <v>161.22808300179727</v>
      </c>
    </row>
    <row r="1069" spans="1:5">
      <c r="A1069" s="1">
        <v>11783</v>
      </c>
      <c r="B1069" s="1">
        <f t="shared" ca="1" si="44"/>
        <v>737</v>
      </c>
      <c r="C1069" s="37" t="str">
        <f t="shared" ca="1" si="45"/>
        <v>1351200</v>
      </c>
      <c r="D1069" s="2">
        <v>43163</v>
      </c>
      <c r="E1069" s="6">
        <f t="shared" ca="1" si="43"/>
        <v>199.25885624711813</v>
      </c>
    </row>
    <row r="1070" spans="1:5">
      <c r="A1070" s="1">
        <v>12046</v>
      </c>
      <c r="B1070" s="1">
        <f t="shared" ca="1" si="44"/>
        <v>723</v>
      </c>
      <c r="C1070" s="37" t="str">
        <f t="shared" ca="1" si="45"/>
        <v>6210201</v>
      </c>
      <c r="D1070" s="2">
        <v>43083</v>
      </c>
      <c r="E1070" s="6">
        <f t="shared" ca="1" si="43"/>
        <v>112.95126574250385</v>
      </c>
    </row>
    <row r="1071" spans="1:5">
      <c r="A1071" s="1">
        <v>11193</v>
      </c>
      <c r="B1071" s="1">
        <f t="shared" ca="1" si="44"/>
        <v>838</v>
      </c>
      <c r="C1071" s="37" t="str">
        <f t="shared" ca="1" si="45"/>
        <v>6016211</v>
      </c>
      <c r="D1071" s="2">
        <v>42908</v>
      </c>
      <c r="E1071" s="6">
        <f t="shared" ca="1" si="43"/>
        <v>46.410972820644901</v>
      </c>
    </row>
    <row r="1072" spans="1:5">
      <c r="A1072" s="1">
        <v>11506</v>
      </c>
      <c r="B1072" s="1">
        <f t="shared" ca="1" si="44"/>
        <v>633</v>
      </c>
      <c r="C1072" s="37" t="str">
        <f t="shared" ca="1" si="45"/>
        <v>1012201</v>
      </c>
      <c r="D1072" s="2">
        <v>43440</v>
      </c>
      <c r="E1072" s="6">
        <f t="shared" ca="1" si="43"/>
        <v>105.54498776958403</v>
      </c>
    </row>
    <row r="1073" spans="1:5">
      <c r="A1073" s="1">
        <v>10965</v>
      </c>
      <c r="B1073" s="1">
        <f t="shared" ca="1" si="44"/>
        <v>475</v>
      </c>
      <c r="C1073" s="37" t="str">
        <f t="shared" ca="1" si="45"/>
        <v>6715202</v>
      </c>
      <c r="D1073" s="2">
        <v>43318</v>
      </c>
      <c r="E1073" s="6">
        <f t="shared" ca="1" si="43"/>
        <v>3.0927171147576469</v>
      </c>
    </row>
    <row r="1074" spans="1:5">
      <c r="A1074" s="1">
        <v>11827</v>
      </c>
      <c r="B1074" s="1">
        <f t="shared" ca="1" si="44"/>
        <v>524</v>
      </c>
      <c r="C1074" s="37" t="str">
        <f t="shared" ca="1" si="45"/>
        <v>4118210</v>
      </c>
      <c r="D1074" s="2">
        <v>43246</v>
      </c>
      <c r="E1074" s="6">
        <f t="shared" ca="1" si="43"/>
        <v>23.759490519629075</v>
      </c>
    </row>
    <row r="1075" spans="1:5">
      <c r="A1075" s="1">
        <v>9528</v>
      </c>
      <c r="B1075" s="1">
        <f t="shared" ca="1" si="44"/>
        <v>516</v>
      </c>
      <c r="C1075" s="37" t="str">
        <f t="shared" ca="1" si="45"/>
        <v>3410211</v>
      </c>
      <c r="D1075" s="2">
        <v>43237</v>
      </c>
      <c r="E1075" s="6">
        <f t="shared" ca="1" si="43"/>
        <v>3.7702575210342832</v>
      </c>
    </row>
    <row r="1076" spans="1:5">
      <c r="A1076" s="1">
        <v>11630</v>
      </c>
      <c r="B1076" s="1">
        <f t="shared" ca="1" si="44"/>
        <v>450</v>
      </c>
      <c r="C1076" s="37" t="str">
        <f t="shared" ca="1" si="45"/>
        <v>5413211</v>
      </c>
      <c r="D1076" s="2">
        <v>43216</v>
      </c>
      <c r="E1076" s="6">
        <f t="shared" ca="1" si="43"/>
        <v>6.2997269809363701</v>
      </c>
    </row>
    <row r="1077" spans="1:5">
      <c r="A1077" s="1">
        <v>11049</v>
      </c>
      <c r="B1077" s="1">
        <f t="shared" ca="1" si="44"/>
        <v>517</v>
      </c>
      <c r="C1077" s="37" t="str">
        <f t="shared" ca="1" si="45"/>
        <v>4511202</v>
      </c>
      <c r="D1077" s="2">
        <v>43186</v>
      </c>
      <c r="E1077" s="6">
        <f t="shared" ca="1" si="43"/>
        <v>98.231950192180776</v>
      </c>
    </row>
    <row r="1078" spans="1:5">
      <c r="A1078" s="1">
        <v>10873</v>
      </c>
      <c r="B1078" s="1">
        <f t="shared" ca="1" si="44"/>
        <v>768</v>
      </c>
      <c r="C1078" s="37" t="str">
        <f t="shared" ca="1" si="45"/>
        <v>1039211</v>
      </c>
      <c r="D1078" s="2">
        <v>43168</v>
      </c>
      <c r="E1078" s="6">
        <f t="shared" ca="1" si="43"/>
        <v>15.188401571641483</v>
      </c>
    </row>
    <row r="1079" spans="1:5">
      <c r="A1079" s="1">
        <v>11072</v>
      </c>
      <c r="B1079" s="1">
        <f t="shared" ca="1" si="44"/>
        <v>432</v>
      </c>
      <c r="C1079" s="37" t="str">
        <f t="shared" ca="1" si="45"/>
        <v>4818211</v>
      </c>
      <c r="D1079" s="2">
        <v>43143</v>
      </c>
      <c r="E1079" s="6">
        <f t="shared" ca="1" si="43"/>
        <v>14.253291728520605</v>
      </c>
    </row>
    <row r="1080" spans="1:5">
      <c r="A1080" s="1">
        <v>9878</v>
      </c>
      <c r="B1080" s="1">
        <f t="shared" ca="1" si="44"/>
        <v>536</v>
      </c>
      <c r="C1080" s="37" t="str">
        <f t="shared" ca="1" si="45"/>
        <v>1627210</v>
      </c>
      <c r="D1080" s="2">
        <v>42969</v>
      </c>
      <c r="E1080" s="6">
        <f t="shared" ca="1" si="43"/>
        <v>12.882638707520664</v>
      </c>
    </row>
    <row r="1081" spans="1:5">
      <c r="A1081" s="1">
        <v>10049</v>
      </c>
      <c r="B1081" s="1">
        <f t="shared" ca="1" si="44"/>
        <v>639</v>
      </c>
      <c r="C1081" s="37" t="str">
        <f t="shared" ca="1" si="45"/>
        <v>0618201</v>
      </c>
      <c r="D1081" s="2">
        <v>42959</v>
      </c>
      <c r="E1081" s="6">
        <f t="shared" ca="1" si="43"/>
        <v>24.333160214307441</v>
      </c>
    </row>
    <row r="1082" spans="1:5">
      <c r="A1082" s="1">
        <v>11435</v>
      </c>
      <c r="B1082" s="1">
        <f t="shared" ca="1" si="44"/>
        <v>605</v>
      </c>
      <c r="C1082" s="37" t="str">
        <f t="shared" ca="1" si="45"/>
        <v>0057200</v>
      </c>
      <c r="D1082" s="2">
        <v>42907</v>
      </c>
      <c r="E1082" s="6">
        <f t="shared" ca="1" si="43"/>
        <v>40.948539208930463</v>
      </c>
    </row>
    <row r="1083" spans="1:5">
      <c r="A1083" s="1">
        <v>10435</v>
      </c>
      <c r="B1083" s="1">
        <f t="shared" ca="1" si="44"/>
        <v>650</v>
      </c>
      <c r="C1083" s="37" t="str">
        <f t="shared" ca="1" si="45"/>
        <v>1166210</v>
      </c>
      <c r="D1083" s="2">
        <v>42902</v>
      </c>
      <c r="E1083" s="6">
        <f t="shared" ca="1" si="43"/>
        <v>54.282963732169975</v>
      </c>
    </row>
    <row r="1084" spans="1:5">
      <c r="A1084" s="1">
        <v>11574</v>
      </c>
      <c r="B1084" s="1">
        <f t="shared" ca="1" si="44"/>
        <v>528</v>
      </c>
      <c r="C1084" s="37" t="str">
        <f t="shared" ca="1" si="45"/>
        <v>8522211</v>
      </c>
      <c r="D1084" s="2">
        <v>43394</v>
      </c>
      <c r="E1084" s="6">
        <f t="shared" ca="1" si="43"/>
        <v>177.73707452575505</v>
      </c>
    </row>
    <row r="1085" spans="1:5">
      <c r="A1085" s="1">
        <v>9557</v>
      </c>
      <c r="B1085" s="1">
        <f t="shared" ca="1" si="44"/>
        <v>592</v>
      </c>
      <c r="C1085" s="37" t="str">
        <f t="shared" ca="1" si="45"/>
        <v>4317212</v>
      </c>
      <c r="D1085" s="2">
        <v>43369</v>
      </c>
      <c r="E1085" s="6">
        <f t="shared" ca="1" si="43"/>
        <v>38.599750589973063</v>
      </c>
    </row>
    <row r="1086" spans="1:5">
      <c r="A1086" s="1">
        <v>11526</v>
      </c>
      <c r="B1086" s="1">
        <f t="shared" ca="1" si="44"/>
        <v>508</v>
      </c>
      <c r="C1086" s="37" t="str">
        <f t="shared" ca="1" si="45"/>
        <v>4572212</v>
      </c>
      <c r="D1086" s="2">
        <v>43333</v>
      </c>
      <c r="E1086" s="6">
        <f t="shared" ca="1" si="43"/>
        <v>62.291152494534636</v>
      </c>
    </row>
    <row r="1087" spans="1:5">
      <c r="A1087" s="1">
        <v>9942</v>
      </c>
      <c r="B1087" s="1">
        <f t="shared" ca="1" si="44"/>
        <v>474</v>
      </c>
      <c r="C1087" s="37" t="str">
        <f t="shared" ca="1" si="45"/>
        <v>5614211</v>
      </c>
      <c r="D1087" s="2">
        <v>43300</v>
      </c>
      <c r="E1087" s="6">
        <f t="shared" ca="1" si="43"/>
        <v>3.0290835008494201</v>
      </c>
    </row>
    <row r="1088" spans="1:5">
      <c r="A1088" s="1">
        <v>10672</v>
      </c>
      <c r="B1088" s="1">
        <f t="shared" ca="1" si="44"/>
        <v>510</v>
      </c>
      <c r="C1088" s="37" t="str">
        <f t="shared" ca="1" si="45"/>
        <v>6794211</v>
      </c>
      <c r="D1088" s="2">
        <v>43280</v>
      </c>
      <c r="E1088" s="6">
        <f t="shared" ca="1" si="43"/>
        <v>172.3441379399876</v>
      </c>
    </row>
    <row r="1089" spans="1:5">
      <c r="A1089" s="1">
        <v>11283</v>
      </c>
      <c r="B1089" s="1">
        <f t="shared" ca="1" si="44"/>
        <v>517</v>
      </c>
      <c r="C1089" s="37" t="str">
        <f t="shared" ca="1" si="45"/>
        <v>4511202</v>
      </c>
      <c r="D1089" s="2">
        <v>43053</v>
      </c>
      <c r="E1089" s="6">
        <f t="shared" ca="1" si="43"/>
        <v>15.590707635578074</v>
      </c>
    </row>
    <row r="1090" spans="1:5">
      <c r="A1090" s="1">
        <v>11628</v>
      </c>
      <c r="B1090" s="1">
        <f t="shared" ca="1" si="44"/>
        <v>598</v>
      </c>
      <c r="C1090" s="37" t="str">
        <f t="shared" ca="1" si="45"/>
        <v>1090212</v>
      </c>
      <c r="D1090" s="2">
        <v>43048</v>
      </c>
      <c r="E1090" s="6">
        <f t="shared" ca="1" si="43"/>
        <v>26.766065520629063</v>
      </c>
    </row>
    <row r="1091" spans="1:5">
      <c r="A1091" s="1">
        <v>10556</v>
      </c>
      <c r="B1091" s="1">
        <f t="shared" ca="1" si="44"/>
        <v>519</v>
      </c>
      <c r="C1091" s="37" t="str">
        <f t="shared" ca="1" si="45"/>
        <v>6713201</v>
      </c>
      <c r="D1091" s="2">
        <v>43009</v>
      </c>
      <c r="E1091" s="6">
        <f t="shared" ref="E1091:E1154" ca="1" si="46">_xlfn.GAMMA.INV(RAND(),$I$6,$I$7)*100+3</f>
        <v>46.657583740458747</v>
      </c>
    </row>
    <row r="1092" spans="1:5">
      <c r="A1092" s="1">
        <v>10285</v>
      </c>
      <c r="B1092" s="1">
        <f t="shared" ca="1" si="44"/>
        <v>592</v>
      </c>
      <c r="C1092" s="37" t="str">
        <f t="shared" ca="1" si="45"/>
        <v>4317212</v>
      </c>
      <c r="D1092" s="2">
        <v>43006</v>
      </c>
      <c r="E1092" s="6">
        <f t="shared" ca="1" si="46"/>
        <v>3.8216368227112643</v>
      </c>
    </row>
    <row r="1093" spans="1:5">
      <c r="A1093" s="1">
        <v>10744</v>
      </c>
      <c r="B1093" s="1">
        <f t="shared" ca="1" si="44"/>
        <v>637</v>
      </c>
      <c r="C1093" s="37" t="str">
        <f t="shared" ca="1" si="45"/>
        <v>5416202</v>
      </c>
      <c r="D1093" s="2">
        <v>42940</v>
      </c>
      <c r="E1093" s="6">
        <f t="shared" ca="1" si="46"/>
        <v>205.58300681746499</v>
      </c>
    </row>
    <row r="1094" spans="1:5">
      <c r="A1094" s="1">
        <v>11590</v>
      </c>
      <c r="B1094" s="1">
        <f t="shared" ca="1" si="44"/>
        <v>550</v>
      </c>
      <c r="C1094" s="37" t="str">
        <f t="shared" ca="1" si="45"/>
        <v>3521212</v>
      </c>
      <c r="D1094" s="2">
        <v>42940</v>
      </c>
      <c r="E1094" s="6">
        <f t="shared" ca="1" si="46"/>
        <v>53.374542013838074</v>
      </c>
    </row>
    <row r="1095" spans="1:5">
      <c r="A1095" s="1">
        <v>12047</v>
      </c>
      <c r="B1095" s="1">
        <f t="shared" ca="1" si="44"/>
        <v>542</v>
      </c>
      <c r="C1095" s="37" t="str">
        <f t="shared" ca="1" si="45"/>
        <v>5813210</v>
      </c>
      <c r="D1095" s="2">
        <v>42890</v>
      </c>
      <c r="E1095" s="6">
        <f t="shared" ca="1" si="46"/>
        <v>114.16903577740655</v>
      </c>
    </row>
    <row r="1096" spans="1:5">
      <c r="A1096" s="1">
        <v>10395</v>
      </c>
      <c r="B1096" s="1">
        <f t="shared" ca="1" si="44"/>
        <v>567</v>
      </c>
      <c r="C1096" s="37" t="str">
        <f t="shared" ca="1" si="45"/>
        <v>3015201</v>
      </c>
      <c r="D1096" s="2">
        <v>43373</v>
      </c>
      <c r="E1096" s="6">
        <f t="shared" ca="1" si="46"/>
        <v>24.388333200491129</v>
      </c>
    </row>
    <row r="1097" spans="1:5">
      <c r="A1097" s="1">
        <v>10496</v>
      </c>
      <c r="B1097" s="1">
        <f t="shared" ca="1" si="44"/>
        <v>683</v>
      </c>
      <c r="C1097" s="37" t="str">
        <f t="shared" ca="1" si="45"/>
        <v>0616200</v>
      </c>
      <c r="D1097" s="2">
        <v>43248</v>
      </c>
      <c r="E1097" s="6">
        <f t="shared" ca="1" si="46"/>
        <v>50.12656590650473</v>
      </c>
    </row>
    <row r="1098" spans="1:5">
      <c r="A1098" s="1">
        <v>9590</v>
      </c>
      <c r="B1098" s="1">
        <f t="shared" ca="1" si="44"/>
        <v>582</v>
      </c>
      <c r="C1098" s="37" t="str">
        <f t="shared" ca="1" si="45"/>
        <v>1147211</v>
      </c>
      <c r="D1098" s="2">
        <v>43228</v>
      </c>
      <c r="E1098" s="6">
        <f t="shared" ca="1" si="46"/>
        <v>12.465976621757004</v>
      </c>
    </row>
    <row r="1099" spans="1:5">
      <c r="A1099" s="1">
        <v>10214</v>
      </c>
      <c r="B1099" s="1">
        <f t="shared" ca="1" si="44"/>
        <v>502</v>
      </c>
      <c r="C1099" s="37" t="str">
        <f t="shared" ca="1" si="45"/>
        <v>6119212</v>
      </c>
      <c r="D1099" s="2">
        <v>43208</v>
      </c>
      <c r="E1099" s="6">
        <f t="shared" ca="1" si="46"/>
        <v>63.084296313294651</v>
      </c>
    </row>
    <row r="1100" spans="1:5">
      <c r="A1100" s="1">
        <v>9879</v>
      </c>
      <c r="B1100" s="1">
        <f t="shared" ca="1" si="44"/>
        <v>506</v>
      </c>
      <c r="C1100" s="37" t="str">
        <f t="shared" ca="1" si="45"/>
        <v>2350210</v>
      </c>
      <c r="D1100" s="2">
        <v>43203</v>
      </c>
      <c r="E1100" s="6">
        <f t="shared" ca="1" si="46"/>
        <v>24.37893686657635</v>
      </c>
    </row>
    <row r="1101" spans="1:5">
      <c r="A1101" s="1">
        <v>10888</v>
      </c>
      <c r="B1101" s="1">
        <f t="shared" ca="1" si="44"/>
        <v>422</v>
      </c>
      <c r="C1101" s="37" t="str">
        <f t="shared" ca="1" si="45"/>
        <v>9498210</v>
      </c>
      <c r="D1101" s="2">
        <v>43145</v>
      </c>
      <c r="E1101" s="6">
        <f t="shared" ca="1" si="46"/>
        <v>6.7888322932214038</v>
      </c>
    </row>
    <row r="1102" spans="1:5">
      <c r="A1102" s="1">
        <v>9741</v>
      </c>
      <c r="B1102" s="1">
        <f t="shared" ca="1" si="44"/>
        <v>430</v>
      </c>
      <c r="C1102" s="37" t="str">
        <f t="shared" ca="1" si="45"/>
        <v>2616212</v>
      </c>
      <c r="D1102" s="2">
        <v>43074</v>
      </c>
      <c r="E1102" s="6">
        <f t="shared" ca="1" si="46"/>
        <v>12.329783275827797</v>
      </c>
    </row>
    <row r="1103" spans="1:5">
      <c r="A1103" s="1">
        <v>10474</v>
      </c>
      <c r="B1103" s="1">
        <f t="shared" ca="1" si="44"/>
        <v>570</v>
      </c>
      <c r="C1103" s="37" t="str">
        <f t="shared" ca="1" si="45"/>
        <v>6318211</v>
      </c>
      <c r="D1103" s="2">
        <v>43057</v>
      </c>
      <c r="E1103" s="6">
        <f t="shared" ca="1" si="46"/>
        <v>77.582751468934546</v>
      </c>
    </row>
    <row r="1104" spans="1:5">
      <c r="A1104" s="1">
        <v>11119</v>
      </c>
      <c r="B1104" s="1">
        <f t="shared" ca="1" si="44"/>
        <v>537</v>
      </c>
      <c r="C1104" s="37" t="str">
        <f t="shared" ca="1" si="45"/>
        <v>7038201</v>
      </c>
      <c r="D1104" s="2">
        <v>42943</v>
      </c>
      <c r="E1104" s="6">
        <f t="shared" ca="1" si="46"/>
        <v>68.426762785521021</v>
      </c>
    </row>
    <row r="1105" spans="1:5">
      <c r="A1105" s="1">
        <v>11065</v>
      </c>
      <c r="B1105" s="1">
        <f t="shared" ca="1" si="44"/>
        <v>635</v>
      </c>
      <c r="C1105" s="37" t="str">
        <f t="shared" ca="1" si="45"/>
        <v>3214200</v>
      </c>
      <c r="D1105" s="2">
        <v>43451</v>
      </c>
      <c r="E1105" s="6">
        <f t="shared" ca="1" si="46"/>
        <v>9.5113373934397707</v>
      </c>
    </row>
    <row r="1106" spans="1:5">
      <c r="A1106" s="1">
        <v>11064</v>
      </c>
      <c r="B1106" s="1">
        <f t="shared" ref="B1106:B1169" ca="1" si="47">ROUND(_xlfn.GAMMA.INV(RAND(),$I$11,$I$12)*100,0)+400</f>
        <v>784</v>
      </c>
      <c r="C1106" s="37" t="str">
        <f t="shared" ref="C1106:C1169" ca="1" si="48">VLOOKUP(B1106, $B$2:$C$400,2)</f>
        <v>7982212</v>
      </c>
      <c r="D1106" s="2">
        <v>43432</v>
      </c>
      <c r="E1106" s="6">
        <f t="shared" ca="1" si="46"/>
        <v>17.860818569448661</v>
      </c>
    </row>
    <row r="1107" spans="1:5">
      <c r="A1107" s="1">
        <v>12020</v>
      </c>
      <c r="B1107" s="1">
        <f t="shared" ca="1" si="47"/>
        <v>487</v>
      </c>
      <c r="C1107" s="37" t="str">
        <f t="shared" ca="1" si="48"/>
        <v>9184202</v>
      </c>
      <c r="D1107" s="2">
        <v>43388</v>
      </c>
      <c r="E1107" s="6">
        <f t="shared" ca="1" si="46"/>
        <v>54.816823825999826</v>
      </c>
    </row>
    <row r="1108" spans="1:5">
      <c r="A1108" s="1">
        <v>10530</v>
      </c>
      <c r="B1108" s="1">
        <f t="shared" ca="1" si="47"/>
        <v>628</v>
      </c>
      <c r="C1108" s="37" t="str">
        <f t="shared" ca="1" si="48"/>
        <v>7667212</v>
      </c>
      <c r="D1108" s="2">
        <v>43288</v>
      </c>
      <c r="E1108" s="6">
        <f t="shared" ca="1" si="46"/>
        <v>12.698519104257276</v>
      </c>
    </row>
    <row r="1109" spans="1:5">
      <c r="A1109" s="1">
        <v>11579</v>
      </c>
      <c r="B1109" s="1">
        <f t="shared" ca="1" si="47"/>
        <v>465</v>
      </c>
      <c r="C1109" s="37" t="str">
        <f t="shared" ca="1" si="48"/>
        <v>1385201</v>
      </c>
      <c r="D1109" s="2">
        <v>43252</v>
      </c>
      <c r="E1109" s="6">
        <f t="shared" ca="1" si="46"/>
        <v>35.521981139814962</v>
      </c>
    </row>
    <row r="1110" spans="1:5">
      <c r="A1110" s="1">
        <v>12009</v>
      </c>
      <c r="B1110" s="1">
        <f t="shared" ca="1" si="47"/>
        <v>562</v>
      </c>
      <c r="C1110" s="37" t="str">
        <f t="shared" ca="1" si="48"/>
        <v>8610212</v>
      </c>
      <c r="D1110" s="2">
        <v>43245</v>
      </c>
      <c r="E1110" s="6">
        <f t="shared" ca="1" si="46"/>
        <v>151.44344867796676</v>
      </c>
    </row>
    <row r="1111" spans="1:5">
      <c r="A1111" s="1">
        <v>9839</v>
      </c>
      <c r="B1111" s="1">
        <f t="shared" ca="1" si="47"/>
        <v>771</v>
      </c>
      <c r="C1111" s="37" t="str">
        <f t="shared" ca="1" si="48"/>
        <v>3612201</v>
      </c>
      <c r="D1111" s="2">
        <v>43093</v>
      </c>
      <c r="E1111" s="6">
        <f t="shared" ca="1" si="46"/>
        <v>4.2537446389926181</v>
      </c>
    </row>
    <row r="1112" spans="1:5">
      <c r="A1112" s="1">
        <v>12166</v>
      </c>
      <c r="B1112" s="1">
        <f t="shared" ca="1" si="47"/>
        <v>663</v>
      </c>
      <c r="C1112" s="37" t="str">
        <f t="shared" ca="1" si="48"/>
        <v>7819201</v>
      </c>
      <c r="D1112" s="2">
        <v>43054</v>
      </c>
      <c r="E1112" s="6">
        <f t="shared" ca="1" si="46"/>
        <v>53.358869697504304</v>
      </c>
    </row>
    <row r="1113" spans="1:5">
      <c r="A1113" s="1">
        <v>10731</v>
      </c>
      <c r="B1113" s="1">
        <f t="shared" ca="1" si="47"/>
        <v>469</v>
      </c>
      <c r="C1113" s="37" t="str">
        <f t="shared" ca="1" si="48"/>
        <v>4019202</v>
      </c>
      <c r="D1113" s="2">
        <v>43049</v>
      </c>
      <c r="E1113" s="6">
        <f t="shared" ca="1" si="46"/>
        <v>4.2947138911946769</v>
      </c>
    </row>
    <row r="1114" spans="1:5">
      <c r="A1114" s="1">
        <v>10676</v>
      </c>
      <c r="B1114" s="1">
        <f t="shared" ca="1" si="47"/>
        <v>433</v>
      </c>
      <c r="C1114" s="37" t="str">
        <f t="shared" ca="1" si="48"/>
        <v>5919202</v>
      </c>
      <c r="D1114" s="2">
        <v>42949</v>
      </c>
      <c r="E1114" s="6">
        <f t="shared" ca="1" si="46"/>
        <v>171.47949651799084</v>
      </c>
    </row>
    <row r="1115" spans="1:5">
      <c r="A1115" s="1">
        <v>10572</v>
      </c>
      <c r="B1115" s="1">
        <f t="shared" ca="1" si="47"/>
        <v>593</v>
      </c>
      <c r="C1115" s="37" t="str">
        <f t="shared" ca="1" si="48"/>
        <v>5418200</v>
      </c>
      <c r="D1115" s="2">
        <v>43311</v>
      </c>
      <c r="E1115" s="6">
        <f t="shared" ca="1" si="46"/>
        <v>139.79245973923253</v>
      </c>
    </row>
    <row r="1116" spans="1:5">
      <c r="A1116" s="1">
        <v>11607</v>
      </c>
      <c r="B1116" s="1">
        <f t="shared" ca="1" si="47"/>
        <v>678</v>
      </c>
      <c r="C1116" s="37" t="str">
        <f t="shared" ca="1" si="48"/>
        <v>5111211</v>
      </c>
      <c r="D1116" s="2">
        <v>43296</v>
      </c>
      <c r="E1116" s="6">
        <f t="shared" ca="1" si="46"/>
        <v>41.431287389578394</v>
      </c>
    </row>
    <row r="1117" spans="1:5">
      <c r="A1117" s="1">
        <v>9752</v>
      </c>
      <c r="B1117" s="1">
        <f t="shared" ca="1" si="47"/>
        <v>494</v>
      </c>
      <c r="C1117" s="37" t="str">
        <f t="shared" ca="1" si="48"/>
        <v>8411210</v>
      </c>
      <c r="D1117" s="2">
        <v>43124</v>
      </c>
      <c r="E1117" s="6">
        <f t="shared" ca="1" si="46"/>
        <v>52.551080851772802</v>
      </c>
    </row>
    <row r="1118" spans="1:5">
      <c r="A1118" s="1">
        <v>10271</v>
      </c>
      <c r="B1118" s="1">
        <f t="shared" ca="1" si="47"/>
        <v>475</v>
      </c>
      <c r="C1118" s="37" t="str">
        <f t="shared" ca="1" si="48"/>
        <v>6715202</v>
      </c>
      <c r="D1118" s="2">
        <v>43021</v>
      </c>
      <c r="E1118" s="6">
        <f t="shared" ca="1" si="46"/>
        <v>154.05704306548898</v>
      </c>
    </row>
    <row r="1119" spans="1:5">
      <c r="A1119" s="1">
        <v>10771</v>
      </c>
      <c r="B1119" s="1">
        <f t="shared" ca="1" si="47"/>
        <v>437</v>
      </c>
      <c r="C1119" s="37" t="str">
        <f t="shared" ca="1" si="48"/>
        <v>1220200</v>
      </c>
      <c r="D1119" s="2">
        <v>42947</v>
      </c>
      <c r="E1119" s="6">
        <f t="shared" ca="1" si="46"/>
        <v>106.65530187355215</v>
      </c>
    </row>
    <row r="1120" spans="1:5">
      <c r="A1120" s="1">
        <v>9516</v>
      </c>
      <c r="B1120" s="1">
        <f t="shared" ca="1" si="47"/>
        <v>514</v>
      </c>
      <c r="C1120" s="37" t="str">
        <f t="shared" ca="1" si="48"/>
        <v>1128212</v>
      </c>
      <c r="D1120" s="2">
        <v>42920</v>
      </c>
      <c r="E1120" s="6">
        <f t="shared" ca="1" si="46"/>
        <v>51.035424312555044</v>
      </c>
    </row>
    <row r="1121" spans="1:5">
      <c r="A1121" s="1">
        <v>10456</v>
      </c>
      <c r="B1121" s="1">
        <f t="shared" ca="1" si="47"/>
        <v>547</v>
      </c>
      <c r="C1121" s="37" t="str">
        <f t="shared" ca="1" si="48"/>
        <v>0218202</v>
      </c>
      <c r="D1121" s="2">
        <v>42905</v>
      </c>
      <c r="E1121" s="6">
        <f t="shared" ca="1" si="46"/>
        <v>6.1446226659223688</v>
      </c>
    </row>
    <row r="1122" spans="1:5">
      <c r="A1122" s="1">
        <v>10177</v>
      </c>
      <c r="B1122" s="1">
        <f t="shared" ca="1" si="47"/>
        <v>629</v>
      </c>
      <c r="C1122" s="37" t="str">
        <f t="shared" ca="1" si="48"/>
        <v>8778200</v>
      </c>
      <c r="D1122" s="2">
        <v>42884</v>
      </c>
      <c r="E1122" s="6">
        <f t="shared" ca="1" si="46"/>
        <v>92.029384993912956</v>
      </c>
    </row>
    <row r="1123" spans="1:5">
      <c r="A1123" s="1">
        <v>11136</v>
      </c>
      <c r="B1123" s="1">
        <f t="shared" ca="1" si="47"/>
        <v>785</v>
      </c>
      <c r="C1123" s="37" t="str">
        <f t="shared" ca="1" si="48"/>
        <v>1093200</v>
      </c>
      <c r="D1123" s="2">
        <v>43422</v>
      </c>
      <c r="E1123" s="6">
        <f t="shared" ca="1" si="46"/>
        <v>90.594744497711432</v>
      </c>
    </row>
    <row r="1124" spans="1:5">
      <c r="A1124" s="1">
        <v>10333</v>
      </c>
      <c r="B1124" s="1">
        <f t="shared" ca="1" si="47"/>
        <v>795</v>
      </c>
      <c r="C1124" s="37" t="str">
        <f t="shared" ca="1" si="48"/>
        <v>3813201</v>
      </c>
      <c r="D1124" s="2">
        <v>43383</v>
      </c>
      <c r="E1124" s="6">
        <f t="shared" ca="1" si="46"/>
        <v>21.991355620980368</v>
      </c>
    </row>
    <row r="1125" spans="1:5">
      <c r="A1125" s="1">
        <v>11351</v>
      </c>
      <c r="B1125" s="1">
        <f t="shared" ca="1" si="47"/>
        <v>538</v>
      </c>
      <c r="C1125" s="37" t="str">
        <f t="shared" ca="1" si="48"/>
        <v>8149212</v>
      </c>
      <c r="D1125" s="2">
        <v>43269</v>
      </c>
      <c r="E1125" s="6">
        <f t="shared" ca="1" si="46"/>
        <v>190.62496089226818</v>
      </c>
    </row>
    <row r="1126" spans="1:5">
      <c r="A1126" s="1">
        <v>10261</v>
      </c>
      <c r="B1126" s="1">
        <f t="shared" ca="1" si="47"/>
        <v>422</v>
      </c>
      <c r="C1126" s="37" t="str">
        <f t="shared" ca="1" si="48"/>
        <v>9498210</v>
      </c>
      <c r="D1126" s="2">
        <v>43219</v>
      </c>
      <c r="E1126" s="6">
        <f t="shared" ca="1" si="46"/>
        <v>39.535638202496692</v>
      </c>
    </row>
    <row r="1127" spans="1:5">
      <c r="A1127" s="1">
        <v>10863</v>
      </c>
      <c r="B1127" s="1">
        <f t="shared" ca="1" si="47"/>
        <v>512</v>
      </c>
      <c r="C1127" s="37" t="str">
        <f t="shared" ca="1" si="48"/>
        <v>8906210</v>
      </c>
      <c r="D1127" s="2">
        <v>43186</v>
      </c>
      <c r="E1127" s="6">
        <f t="shared" ca="1" si="46"/>
        <v>215.85827207669183</v>
      </c>
    </row>
    <row r="1128" spans="1:5">
      <c r="A1128" s="1">
        <v>11164</v>
      </c>
      <c r="B1128" s="1">
        <f t="shared" ca="1" si="47"/>
        <v>552</v>
      </c>
      <c r="C1128" s="37" t="str">
        <f t="shared" ca="1" si="48"/>
        <v>1570211</v>
      </c>
      <c r="D1128" s="2">
        <v>43158</v>
      </c>
      <c r="E1128" s="6">
        <f t="shared" ca="1" si="46"/>
        <v>6.1015675398483928</v>
      </c>
    </row>
    <row r="1129" spans="1:5">
      <c r="A1129" s="1">
        <v>11419</v>
      </c>
      <c r="B1129" s="1">
        <f t="shared" ca="1" si="47"/>
        <v>566</v>
      </c>
      <c r="C1129" s="37" t="str">
        <f t="shared" ca="1" si="48"/>
        <v>1014210</v>
      </c>
      <c r="D1129" s="2">
        <v>43141</v>
      </c>
      <c r="E1129" s="6">
        <f t="shared" ca="1" si="46"/>
        <v>87.712533589979202</v>
      </c>
    </row>
    <row r="1130" spans="1:5">
      <c r="A1130" s="1">
        <v>9707</v>
      </c>
      <c r="B1130" s="1">
        <f t="shared" ca="1" si="47"/>
        <v>535</v>
      </c>
      <c r="C1130" s="37" t="str">
        <f t="shared" ca="1" si="48"/>
        <v>1516202</v>
      </c>
      <c r="D1130" s="2">
        <v>43115</v>
      </c>
      <c r="E1130" s="6">
        <f t="shared" ca="1" si="46"/>
        <v>39.98733358791899</v>
      </c>
    </row>
    <row r="1131" spans="1:5">
      <c r="A1131" s="1">
        <v>11926</v>
      </c>
      <c r="B1131" s="1">
        <f t="shared" ca="1" si="47"/>
        <v>714</v>
      </c>
      <c r="C1131" s="37" t="str">
        <f t="shared" ca="1" si="48"/>
        <v>2741211</v>
      </c>
      <c r="D1131" s="2">
        <v>43115</v>
      </c>
      <c r="E1131" s="6">
        <f t="shared" ca="1" si="46"/>
        <v>6.254646701396517</v>
      </c>
    </row>
    <row r="1132" spans="1:5">
      <c r="A1132" s="1">
        <v>10985</v>
      </c>
      <c r="B1132" s="1">
        <f t="shared" ca="1" si="47"/>
        <v>534</v>
      </c>
      <c r="C1132" s="37" t="str">
        <f t="shared" ca="1" si="48"/>
        <v>1405211</v>
      </c>
      <c r="D1132" s="2">
        <v>43102</v>
      </c>
      <c r="E1132" s="6">
        <f t="shared" ca="1" si="46"/>
        <v>132.05609246266047</v>
      </c>
    </row>
    <row r="1133" spans="1:5">
      <c r="A1133" s="1">
        <v>9656</v>
      </c>
      <c r="B1133" s="1">
        <f t="shared" ca="1" si="47"/>
        <v>837</v>
      </c>
      <c r="C1133" s="37" t="str">
        <f t="shared" ca="1" si="48"/>
        <v>6016211</v>
      </c>
      <c r="D1133" s="2">
        <v>43064</v>
      </c>
      <c r="E1133" s="6">
        <f t="shared" ca="1" si="46"/>
        <v>4.0612268609584481</v>
      </c>
    </row>
    <row r="1134" spans="1:5">
      <c r="A1134" s="1">
        <v>12134</v>
      </c>
      <c r="B1134" s="1">
        <f t="shared" ca="1" si="47"/>
        <v>477</v>
      </c>
      <c r="C1134" s="37" t="str">
        <f t="shared" ca="1" si="48"/>
        <v>8917201</v>
      </c>
      <c r="D1134" s="2">
        <v>42994</v>
      </c>
      <c r="E1134" s="6">
        <f t="shared" ca="1" si="46"/>
        <v>38.467411872298378</v>
      </c>
    </row>
    <row r="1135" spans="1:5">
      <c r="A1135" s="1">
        <v>10436</v>
      </c>
      <c r="B1135" s="1">
        <f t="shared" ca="1" si="47"/>
        <v>539</v>
      </c>
      <c r="C1135" s="37" t="str">
        <f t="shared" ca="1" si="48"/>
        <v>2510200</v>
      </c>
      <c r="D1135" s="2">
        <v>42938</v>
      </c>
      <c r="E1135" s="6">
        <f t="shared" ca="1" si="46"/>
        <v>3.0210613600362404</v>
      </c>
    </row>
    <row r="1136" spans="1:5">
      <c r="A1136" s="1">
        <v>10629</v>
      </c>
      <c r="B1136" s="1">
        <f t="shared" ca="1" si="47"/>
        <v>597</v>
      </c>
      <c r="C1136" s="37" t="str">
        <f t="shared" ca="1" si="48"/>
        <v>9822201</v>
      </c>
      <c r="D1136" s="2">
        <v>42899</v>
      </c>
      <c r="E1136" s="6">
        <f t="shared" ca="1" si="46"/>
        <v>3.9010668066504461</v>
      </c>
    </row>
    <row r="1137" spans="1:5">
      <c r="A1137" s="1">
        <v>11942</v>
      </c>
      <c r="B1137" s="1">
        <f t="shared" ca="1" si="47"/>
        <v>479</v>
      </c>
      <c r="C1137" s="37" t="str">
        <f t="shared" ca="1" si="48"/>
        <v>0019200</v>
      </c>
      <c r="D1137" s="2">
        <v>42883</v>
      </c>
      <c r="E1137" s="6">
        <f t="shared" ca="1" si="46"/>
        <v>12.101683192249013</v>
      </c>
    </row>
    <row r="1138" spans="1:5">
      <c r="A1138" s="1">
        <v>11672</v>
      </c>
      <c r="B1138" s="1">
        <f t="shared" ca="1" si="47"/>
        <v>644</v>
      </c>
      <c r="C1138" s="37" t="str">
        <f t="shared" ca="1" si="48"/>
        <v>0500210</v>
      </c>
      <c r="D1138" s="2">
        <v>43335</v>
      </c>
      <c r="E1138" s="6">
        <f t="shared" ca="1" si="46"/>
        <v>10.118127821857296</v>
      </c>
    </row>
    <row r="1139" spans="1:5">
      <c r="A1139" s="1">
        <v>10354</v>
      </c>
      <c r="B1139" s="1">
        <f t="shared" ca="1" si="47"/>
        <v>519</v>
      </c>
      <c r="C1139" s="37" t="str">
        <f t="shared" ca="1" si="48"/>
        <v>6713201</v>
      </c>
      <c r="D1139" s="2">
        <v>43198</v>
      </c>
      <c r="E1139" s="6">
        <f t="shared" ca="1" si="46"/>
        <v>9.9306902774402595</v>
      </c>
    </row>
    <row r="1140" spans="1:5">
      <c r="A1140" s="1">
        <v>10272</v>
      </c>
      <c r="B1140" s="1">
        <f t="shared" ca="1" si="47"/>
        <v>593</v>
      </c>
      <c r="C1140" s="37" t="str">
        <f t="shared" ca="1" si="48"/>
        <v>5418200</v>
      </c>
      <c r="D1140" s="2">
        <v>43090</v>
      </c>
      <c r="E1140" s="6">
        <f t="shared" ca="1" si="46"/>
        <v>6.7841410346757378</v>
      </c>
    </row>
    <row r="1141" spans="1:5">
      <c r="A1141" s="1">
        <v>11600</v>
      </c>
      <c r="B1141" s="1">
        <f t="shared" ca="1" si="47"/>
        <v>546</v>
      </c>
      <c r="C1141" s="37" t="str">
        <f t="shared" ca="1" si="48"/>
        <v>9117211</v>
      </c>
      <c r="D1141" s="2">
        <v>43467</v>
      </c>
      <c r="E1141" s="6">
        <f t="shared" ca="1" si="46"/>
        <v>4.3884345710935566</v>
      </c>
    </row>
    <row r="1142" spans="1:5">
      <c r="A1142" s="1">
        <v>10035</v>
      </c>
      <c r="B1142" s="1">
        <f t="shared" ca="1" si="47"/>
        <v>438</v>
      </c>
      <c r="C1142" s="37" t="str">
        <f t="shared" ca="1" si="48"/>
        <v>2331211</v>
      </c>
      <c r="D1142" s="2">
        <v>43190</v>
      </c>
      <c r="E1142" s="6">
        <f t="shared" ca="1" si="46"/>
        <v>157.7409850175639</v>
      </c>
    </row>
    <row r="1143" spans="1:5">
      <c r="A1143" s="1">
        <v>11721</v>
      </c>
      <c r="B1143" s="1">
        <f t="shared" ca="1" si="47"/>
        <v>513</v>
      </c>
      <c r="C1143" s="37" t="str">
        <f t="shared" ca="1" si="48"/>
        <v>1017201</v>
      </c>
      <c r="D1143" s="2">
        <v>43179</v>
      </c>
      <c r="E1143" s="6">
        <f t="shared" ca="1" si="46"/>
        <v>8.0646902026687854</v>
      </c>
    </row>
    <row r="1144" spans="1:5">
      <c r="A1144" s="1">
        <v>10353</v>
      </c>
      <c r="B1144" s="1">
        <f t="shared" ca="1" si="47"/>
        <v>460</v>
      </c>
      <c r="C1144" s="37" t="str">
        <f t="shared" ca="1" si="48"/>
        <v>8830212</v>
      </c>
      <c r="D1144" s="2">
        <v>43139</v>
      </c>
      <c r="E1144" s="6">
        <f t="shared" ca="1" si="46"/>
        <v>240.95531941010094</v>
      </c>
    </row>
    <row r="1145" spans="1:5">
      <c r="A1145" s="1">
        <v>10678</v>
      </c>
      <c r="B1145" s="1">
        <f t="shared" ca="1" si="47"/>
        <v>522</v>
      </c>
      <c r="C1145" s="37" t="str">
        <f t="shared" ca="1" si="48"/>
        <v>1016211</v>
      </c>
      <c r="D1145" s="2">
        <v>43118</v>
      </c>
      <c r="E1145" s="6">
        <f t="shared" ca="1" si="46"/>
        <v>9.6469645769391015</v>
      </c>
    </row>
    <row r="1146" spans="1:5">
      <c r="A1146" s="1">
        <v>11876</v>
      </c>
      <c r="B1146" s="1">
        <f t="shared" ca="1" si="47"/>
        <v>518</v>
      </c>
      <c r="C1146" s="37" t="str">
        <f t="shared" ca="1" si="48"/>
        <v>5612210</v>
      </c>
      <c r="D1146" s="2">
        <v>43039</v>
      </c>
      <c r="E1146" s="6">
        <f t="shared" ca="1" si="46"/>
        <v>4.957443761943364</v>
      </c>
    </row>
    <row r="1147" spans="1:5">
      <c r="A1147" s="1">
        <v>11352</v>
      </c>
      <c r="B1147" s="1">
        <f t="shared" ca="1" si="47"/>
        <v>469</v>
      </c>
      <c r="C1147" s="37" t="str">
        <f t="shared" ca="1" si="48"/>
        <v>4019202</v>
      </c>
      <c r="D1147" s="2">
        <v>43005</v>
      </c>
      <c r="E1147" s="6">
        <f t="shared" ca="1" si="46"/>
        <v>14.168659452283309</v>
      </c>
    </row>
    <row r="1148" spans="1:5">
      <c r="A1148" s="1">
        <v>10326</v>
      </c>
      <c r="B1148" s="1">
        <f t="shared" ca="1" si="47"/>
        <v>425</v>
      </c>
      <c r="C1148" s="37" t="str">
        <f t="shared" ca="1" si="48"/>
        <v>7111200</v>
      </c>
      <c r="D1148" s="2">
        <v>42913</v>
      </c>
      <c r="E1148" s="6">
        <f t="shared" ca="1" si="46"/>
        <v>170.35104812079206</v>
      </c>
    </row>
    <row r="1149" spans="1:5">
      <c r="A1149" s="1">
        <v>11920</v>
      </c>
      <c r="B1149" s="1">
        <f t="shared" ca="1" si="47"/>
        <v>470</v>
      </c>
      <c r="C1149" s="37" t="str">
        <f t="shared" ca="1" si="48"/>
        <v>1210210</v>
      </c>
      <c r="D1149" s="2">
        <v>43448</v>
      </c>
      <c r="E1149" s="6">
        <f t="shared" ca="1" si="46"/>
        <v>5.6169799393796982</v>
      </c>
    </row>
    <row r="1150" spans="1:5">
      <c r="A1150" s="1">
        <v>10507</v>
      </c>
      <c r="B1150" s="1">
        <f t="shared" ca="1" si="47"/>
        <v>495</v>
      </c>
      <c r="C1150" s="37" t="str">
        <f t="shared" ca="1" si="48"/>
        <v>9512201</v>
      </c>
      <c r="D1150" s="2">
        <v>43327</v>
      </c>
      <c r="E1150" s="6">
        <f t="shared" ca="1" si="46"/>
        <v>61.830498000877398</v>
      </c>
    </row>
    <row r="1151" spans="1:5">
      <c r="A1151" s="1">
        <v>10906</v>
      </c>
      <c r="B1151" s="1">
        <f t="shared" ca="1" si="47"/>
        <v>459</v>
      </c>
      <c r="C1151" s="37" t="str">
        <f t="shared" ca="1" si="48"/>
        <v>7222201</v>
      </c>
      <c r="D1151" s="2">
        <v>43210</v>
      </c>
      <c r="E1151" s="6">
        <f t="shared" ca="1" si="46"/>
        <v>10.277189964810649</v>
      </c>
    </row>
    <row r="1152" spans="1:5">
      <c r="A1152" s="1">
        <v>11552</v>
      </c>
      <c r="B1152" s="1">
        <f t="shared" ca="1" si="47"/>
        <v>420</v>
      </c>
      <c r="C1152" s="37" t="str">
        <f t="shared" ca="1" si="48"/>
        <v>7276211</v>
      </c>
      <c r="D1152" s="2">
        <v>43045</v>
      </c>
      <c r="E1152" s="6">
        <f t="shared" ca="1" si="46"/>
        <v>29.624929820737364</v>
      </c>
    </row>
    <row r="1153" spans="1:5">
      <c r="A1153" s="1">
        <v>10575</v>
      </c>
      <c r="B1153" s="1">
        <f t="shared" ca="1" si="47"/>
        <v>442</v>
      </c>
      <c r="C1153" s="37" t="str">
        <f t="shared" ca="1" si="48"/>
        <v>3775212</v>
      </c>
      <c r="D1153" s="2">
        <v>42995</v>
      </c>
      <c r="E1153" s="6">
        <f t="shared" ca="1" si="46"/>
        <v>66.76462269685598</v>
      </c>
    </row>
    <row r="1154" spans="1:5">
      <c r="A1154" s="1">
        <v>9700</v>
      </c>
      <c r="B1154" s="1">
        <f t="shared" ca="1" si="47"/>
        <v>500</v>
      </c>
      <c r="C1154" s="37" t="str">
        <f t="shared" ca="1" si="48"/>
        <v>1017210</v>
      </c>
      <c r="D1154" s="2">
        <v>43345</v>
      </c>
      <c r="E1154" s="6">
        <f t="shared" ca="1" si="46"/>
        <v>242.89636294437594</v>
      </c>
    </row>
    <row r="1155" spans="1:5">
      <c r="A1155" s="1">
        <v>11766</v>
      </c>
      <c r="B1155" s="1">
        <f t="shared" ca="1" si="47"/>
        <v>513</v>
      </c>
      <c r="C1155" s="37" t="str">
        <f t="shared" ca="1" si="48"/>
        <v>1017201</v>
      </c>
      <c r="D1155" s="2">
        <v>43270</v>
      </c>
      <c r="E1155" s="6">
        <f t="shared" ref="E1155:E1218" ca="1" si="49">_xlfn.GAMMA.INV(RAND(),$I$6,$I$7)*100+3</f>
        <v>24.949184235088804</v>
      </c>
    </row>
    <row r="1156" spans="1:5">
      <c r="A1156" s="1">
        <v>10665</v>
      </c>
      <c r="B1156" s="1">
        <f t="shared" ca="1" si="47"/>
        <v>521</v>
      </c>
      <c r="C1156" s="37" t="str">
        <f t="shared" ca="1" si="48"/>
        <v>1915200</v>
      </c>
      <c r="D1156" s="2">
        <v>43223</v>
      </c>
      <c r="E1156" s="6">
        <f t="shared" ca="1" si="49"/>
        <v>5.941326782749984</v>
      </c>
    </row>
    <row r="1157" spans="1:5">
      <c r="A1157" s="1">
        <v>11050</v>
      </c>
      <c r="B1157" s="1">
        <f t="shared" ca="1" si="47"/>
        <v>584</v>
      </c>
      <c r="C1157" s="37" t="str">
        <f t="shared" ca="1" si="48"/>
        <v>1369210</v>
      </c>
      <c r="D1157" s="2">
        <v>43143</v>
      </c>
      <c r="E1157" s="6">
        <f t="shared" ca="1" si="49"/>
        <v>3.5692081556850437</v>
      </c>
    </row>
    <row r="1158" spans="1:5">
      <c r="A1158" s="1">
        <v>12162</v>
      </c>
      <c r="B1158" s="1">
        <f t="shared" ca="1" si="47"/>
        <v>584</v>
      </c>
      <c r="C1158" s="37" t="str">
        <f t="shared" ca="1" si="48"/>
        <v>1369210</v>
      </c>
      <c r="D1158" s="2">
        <v>43003</v>
      </c>
      <c r="E1158" s="6">
        <f t="shared" ca="1" si="49"/>
        <v>28.662439679388449</v>
      </c>
    </row>
    <row r="1159" spans="1:5">
      <c r="A1159" s="1">
        <v>9948</v>
      </c>
      <c r="B1159" s="1">
        <f t="shared" ca="1" si="47"/>
        <v>647</v>
      </c>
      <c r="C1159" s="37" t="str">
        <f t="shared" ca="1" si="48"/>
        <v>0833200</v>
      </c>
      <c r="D1159" s="2">
        <v>42966</v>
      </c>
      <c r="E1159" s="6">
        <f t="shared" ca="1" si="49"/>
        <v>54.721588231857808</v>
      </c>
    </row>
    <row r="1160" spans="1:5">
      <c r="A1160" s="1">
        <v>10056</v>
      </c>
      <c r="B1160" s="1">
        <f t="shared" ca="1" si="47"/>
        <v>491</v>
      </c>
      <c r="C1160" s="37" t="str">
        <f t="shared" ca="1" si="48"/>
        <v>0518200</v>
      </c>
      <c r="D1160" s="2">
        <v>42946</v>
      </c>
      <c r="E1160" s="6">
        <f t="shared" ca="1" si="49"/>
        <v>8.4737296450226545</v>
      </c>
    </row>
    <row r="1161" spans="1:5">
      <c r="A1161" s="1">
        <v>11298</v>
      </c>
      <c r="B1161" s="1">
        <f t="shared" ca="1" si="47"/>
        <v>525</v>
      </c>
      <c r="C1161" s="37" t="str">
        <f t="shared" ca="1" si="48"/>
        <v>5219201</v>
      </c>
      <c r="D1161" s="2">
        <v>43374</v>
      </c>
      <c r="E1161" s="6">
        <f t="shared" ca="1" si="49"/>
        <v>4.3122999346749031</v>
      </c>
    </row>
    <row r="1162" spans="1:5">
      <c r="A1162" s="1">
        <v>10557</v>
      </c>
      <c r="B1162" s="1">
        <f t="shared" ca="1" si="47"/>
        <v>497</v>
      </c>
      <c r="C1162" s="37" t="str">
        <f t="shared" ca="1" si="48"/>
        <v>1714200</v>
      </c>
      <c r="D1162" s="2">
        <v>43303</v>
      </c>
      <c r="E1162" s="6">
        <f t="shared" ca="1" si="49"/>
        <v>10.299713027672997</v>
      </c>
    </row>
    <row r="1163" spans="1:5">
      <c r="A1163" s="1">
        <v>9797</v>
      </c>
      <c r="B1163" s="1">
        <f t="shared" ca="1" si="47"/>
        <v>733</v>
      </c>
      <c r="C1163" s="37" t="str">
        <f t="shared" ca="1" si="48"/>
        <v>9120202</v>
      </c>
      <c r="D1163" s="2">
        <v>43285</v>
      </c>
      <c r="E1163" s="6">
        <f t="shared" ca="1" si="49"/>
        <v>4.1976940860535947</v>
      </c>
    </row>
    <row r="1164" spans="1:5">
      <c r="A1164" s="1">
        <v>11141</v>
      </c>
      <c r="B1164" s="1">
        <f t="shared" ca="1" si="47"/>
        <v>557</v>
      </c>
      <c r="C1164" s="37" t="str">
        <f t="shared" ca="1" si="48"/>
        <v>1315200</v>
      </c>
      <c r="D1164" s="2">
        <v>43225</v>
      </c>
      <c r="E1164" s="6">
        <f t="shared" ca="1" si="49"/>
        <v>23.179422378132777</v>
      </c>
    </row>
    <row r="1165" spans="1:5">
      <c r="A1165" s="1">
        <v>12060</v>
      </c>
      <c r="B1165" s="1">
        <f t="shared" ca="1" si="47"/>
        <v>546</v>
      </c>
      <c r="C1165" s="37" t="str">
        <f t="shared" ca="1" si="48"/>
        <v>9117211</v>
      </c>
      <c r="D1165" s="2">
        <v>43196</v>
      </c>
      <c r="E1165" s="6">
        <f t="shared" ca="1" si="49"/>
        <v>17.063347834338444</v>
      </c>
    </row>
    <row r="1166" spans="1:5">
      <c r="A1166" s="1">
        <v>10587</v>
      </c>
      <c r="B1166" s="1">
        <f t="shared" ca="1" si="47"/>
        <v>416</v>
      </c>
      <c r="C1166" s="37" t="str">
        <f t="shared" ca="1" si="48"/>
        <v>1532210</v>
      </c>
      <c r="D1166" s="2">
        <v>43175</v>
      </c>
      <c r="E1166" s="6">
        <f t="shared" ca="1" si="49"/>
        <v>33.089781980408347</v>
      </c>
    </row>
    <row r="1167" spans="1:5">
      <c r="A1167" s="1">
        <v>10668</v>
      </c>
      <c r="B1167" s="1">
        <f t="shared" ca="1" si="47"/>
        <v>473</v>
      </c>
      <c r="C1167" s="37" t="str">
        <f t="shared" ca="1" si="48"/>
        <v>4513200</v>
      </c>
      <c r="D1167" s="2">
        <v>42934</v>
      </c>
      <c r="E1167" s="6">
        <f t="shared" ca="1" si="49"/>
        <v>3.6644676107602216</v>
      </c>
    </row>
    <row r="1168" spans="1:5">
      <c r="A1168" s="1">
        <v>10269</v>
      </c>
      <c r="B1168" s="1">
        <f t="shared" ca="1" si="47"/>
        <v>497</v>
      </c>
      <c r="C1168" s="37" t="str">
        <f t="shared" ca="1" si="48"/>
        <v>1714200</v>
      </c>
      <c r="D1168" s="2">
        <v>43475</v>
      </c>
      <c r="E1168" s="6">
        <f t="shared" ca="1" si="49"/>
        <v>237.95828632571678</v>
      </c>
    </row>
    <row r="1169" spans="1:5">
      <c r="A1169" s="1">
        <v>11596</v>
      </c>
      <c r="B1169" s="1">
        <f t="shared" ca="1" si="47"/>
        <v>486</v>
      </c>
      <c r="C1169" s="37" t="str">
        <f t="shared" ca="1" si="48"/>
        <v>8073211</v>
      </c>
      <c r="D1169" s="2">
        <v>43297</v>
      </c>
      <c r="E1169" s="6">
        <f t="shared" ca="1" si="49"/>
        <v>73.541291619951892</v>
      </c>
    </row>
    <row r="1170" spans="1:5">
      <c r="A1170" s="1">
        <v>11818</v>
      </c>
      <c r="B1170" s="1">
        <f t="shared" ref="B1170:B1233" ca="1" si="50">ROUND(_xlfn.GAMMA.INV(RAND(),$I$11,$I$12)*100,0)+400</f>
        <v>660</v>
      </c>
      <c r="C1170" s="37" t="str">
        <f t="shared" ref="C1170:C1233" ca="1" si="51">VLOOKUP(B1170, $B$2:$C$400,2)</f>
        <v>4516211</v>
      </c>
      <c r="D1170" s="2">
        <v>43240</v>
      </c>
      <c r="E1170" s="6">
        <f t="shared" ca="1" si="49"/>
        <v>94.284113071544212</v>
      </c>
    </row>
    <row r="1171" spans="1:5">
      <c r="A1171" s="1">
        <v>11420</v>
      </c>
      <c r="B1171" s="1">
        <f t="shared" ca="1" si="50"/>
        <v>477</v>
      </c>
      <c r="C1171" s="37" t="str">
        <f t="shared" ca="1" si="51"/>
        <v>8917201</v>
      </c>
      <c r="D1171" s="2">
        <v>43107</v>
      </c>
      <c r="E1171" s="6">
        <f t="shared" ca="1" si="49"/>
        <v>79.932877268708694</v>
      </c>
    </row>
    <row r="1172" spans="1:5">
      <c r="A1172" s="1">
        <v>10956</v>
      </c>
      <c r="B1172" s="1">
        <f t="shared" ca="1" si="50"/>
        <v>572</v>
      </c>
      <c r="C1172" s="37" t="str">
        <f t="shared" ca="1" si="51"/>
        <v>1520210</v>
      </c>
      <c r="D1172" s="2">
        <v>42906</v>
      </c>
      <c r="E1172" s="6">
        <f t="shared" ca="1" si="49"/>
        <v>87.078089277664148</v>
      </c>
    </row>
    <row r="1173" spans="1:5">
      <c r="A1173" s="1">
        <v>9944</v>
      </c>
      <c r="B1173" s="1">
        <f t="shared" ca="1" si="50"/>
        <v>623</v>
      </c>
      <c r="C1173" s="37" t="str">
        <f t="shared" ca="1" si="51"/>
        <v>2112200</v>
      </c>
      <c r="D1173" s="2">
        <v>43431</v>
      </c>
      <c r="E1173" s="6">
        <f t="shared" ca="1" si="49"/>
        <v>39.581558239244949</v>
      </c>
    </row>
    <row r="1174" spans="1:5">
      <c r="A1174" s="1">
        <v>10824</v>
      </c>
      <c r="B1174" s="1">
        <f t="shared" ca="1" si="50"/>
        <v>470</v>
      </c>
      <c r="C1174" s="37" t="str">
        <f t="shared" ca="1" si="51"/>
        <v>1210210</v>
      </c>
      <c r="D1174" s="2">
        <v>43361</v>
      </c>
      <c r="E1174" s="6">
        <f t="shared" ca="1" si="49"/>
        <v>4.7525574289330885</v>
      </c>
    </row>
    <row r="1175" spans="1:5">
      <c r="A1175" s="1">
        <v>11081</v>
      </c>
      <c r="B1175" s="1">
        <f t="shared" ca="1" si="50"/>
        <v>497</v>
      </c>
      <c r="C1175" s="37" t="str">
        <f t="shared" ca="1" si="51"/>
        <v>1714200</v>
      </c>
      <c r="D1175" s="2">
        <v>43245</v>
      </c>
      <c r="E1175" s="6">
        <f t="shared" ca="1" si="49"/>
        <v>90.314316276086203</v>
      </c>
    </row>
    <row r="1176" spans="1:5">
      <c r="A1176" s="1">
        <v>9954</v>
      </c>
      <c r="B1176" s="1">
        <f t="shared" ca="1" si="50"/>
        <v>472</v>
      </c>
      <c r="C1176" s="37" t="str">
        <f t="shared" ca="1" si="51"/>
        <v>3412212</v>
      </c>
      <c r="D1176" s="2">
        <v>43216</v>
      </c>
      <c r="E1176" s="6">
        <f t="shared" ca="1" si="49"/>
        <v>45.294129838487756</v>
      </c>
    </row>
    <row r="1177" spans="1:5">
      <c r="A1177" s="1">
        <v>10902</v>
      </c>
      <c r="B1177" s="1">
        <f t="shared" ca="1" si="50"/>
        <v>487</v>
      </c>
      <c r="C1177" s="37" t="str">
        <f t="shared" ca="1" si="51"/>
        <v>9184202</v>
      </c>
      <c r="D1177" s="2">
        <v>43208</v>
      </c>
      <c r="E1177" s="6">
        <f t="shared" ca="1" si="49"/>
        <v>117.1994785834181</v>
      </c>
    </row>
    <row r="1178" spans="1:5">
      <c r="A1178" s="1">
        <v>10766</v>
      </c>
      <c r="B1178" s="1">
        <f t="shared" ca="1" si="50"/>
        <v>497</v>
      </c>
      <c r="C1178" s="37" t="str">
        <f t="shared" ca="1" si="51"/>
        <v>1714200</v>
      </c>
      <c r="D1178" s="2">
        <v>43186</v>
      </c>
      <c r="E1178" s="6">
        <f t="shared" ca="1" si="49"/>
        <v>3.1044049966932197</v>
      </c>
    </row>
    <row r="1179" spans="1:5">
      <c r="A1179" s="1">
        <v>12138</v>
      </c>
      <c r="B1179" s="1">
        <f t="shared" ca="1" si="50"/>
        <v>459</v>
      </c>
      <c r="C1179" s="37" t="str">
        <f t="shared" ca="1" si="51"/>
        <v>7222201</v>
      </c>
      <c r="D1179" s="2">
        <v>43087</v>
      </c>
      <c r="E1179" s="6">
        <f t="shared" ca="1" si="49"/>
        <v>38.303813678001703</v>
      </c>
    </row>
    <row r="1180" spans="1:5">
      <c r="A1180" s="1">
        <v>9737</v>
      </c>
      <c r="B1180" s="1">
        <f t="shared" ca="1" si="50"/>
        <v>861</v>
      </c>
      <c r="C1180" s="37" t="str">
        <f t="shared" ca="1" si="51"/>
        <v>6016211</v>
      </c>
      <c r="D1180" s="2">
        <v>43058</v>
      </c>
      <c r="E1180" s="6">
        <f t="shared" ca="1" si="49"/>
        <v>298.54258773424453</v>
      </c>
    </row>
    <row r="1181" spans="1:5">
      <c r="A1181" s="1">
        <v>11481</v>
      </c>
      <c r="B1181" s="1">
        <f t="shared" ca="1" si="50"/>
        <v>587</v>
      </c>
      <c r="C1181" s="37" t="str">
        <f t="shared" ca="1" si="51"/>
        <v>6912200</v>
      </c>
      <c r="D1181" s="2">
        <v>43031</v>
      </c>
      <c r="E1181" s="6">
        <f t="shared" ca="1" si="49"/>
        <v>3.1941803445327923</v>
      </c>
    </row>
    <row r="1182" spans="1:5">
      <c r="A1182" s="1">
        <v>10408</v>
      </c>
      <c r="B1182" s="1">
        <f t="shared" ca="1" si="50"/>
        <v>503</v>
      </c>
      <c r="C1182" s="37" t="str">
        <f t="shared" ca="1" si="51"/>
        <v>0220200</v>
      </c>
      <c r="D1182" s="2">
        <v>43375</v>
      </c>
      <c r="E1182" s="6">
        <f t="shared" ca="1" si="49"/>
        <v>3.7126513840401372</v>
      </c>
    </row>
    <row r="1183" spans="1:5">
      <c r="A1183" s="1">
        <v>9894</v>
      </c>
      <c r="B1183" s="1">
        <f t="shared" ca="1" si="50"/>
        <v>479</v>
      </c>
      <c r="C1183" s="37" t="str">
        <f t="shared" ca="1" si="51"/>
        <v>0019200</v>
      </c>
      <c r="D1183" s="2">
        <v>43351</v>
      </c>
      <c r="E1183" s="6">
        <f t="shared" ca="1" si="49"/>
        <v>3.0000400827409175</v>
      </c>
    </row>
    <row r="1184" spans="1:5">
      <c r="A1184" s="1">
        <v>11523</v>
      </c>
      <c r="B1184" s="1">
        <f t="shared" ca="1" si="50"/>
        <v>478</v>
      </c>
      <c r="C1184" s="37" t="str">
        <f t="shared" ca="1" si="51"/>
        <v>1018212</v>
      </c>
      <c r="D1184" s="2">
        <v>43334</v>
      </c>
      <c r="E1184" s="6">
        <f t="shared" ca="1" si="49"/>
        <v>166.79269466003961</v>
      </c>
    </row>
    <row r="1185" spans="1:5">
      <c r="A1185" s="1">
        <v>10068</v>
      </c>
      <c r="B1185" s="1">
        <f t="shared" ca="1" si="50"/>
        <v>577</v>
      </c>
      <c r="C1185" s="37" t="str">
        <f t="shared" ca="1" si="51"/>
        <v>6102202</v>
      </c>
      <c r="D1185" s="2">
        <v>43200</v>
      </c>
      <c r="E1185" s="6">
        <f t="shared" ca="1" si="49"/>
        <v>17.414418093869337</v>
      </c>
    </row>
    <row r="1186" spans="1:5">
      <c r="A1186" s="1">
        <v>11096</v>
      </c>
      <c r="B1186" s="1">
        <f t="shared" ca="1" si="50"/>
        <v>748</v>
      </c>
      <c r="C1186" s="37" t="str">
        <f t="shared" ca="1" si="51"/>
        <v>7512212</v>
      </c>
      <c r="D1186" s="2">
        <v>43181</v>
      </c>
      <c r="E1186" s="6">
        <f t="shared" ca="1" si="49"/>
        <v>108.49623633317584</v>
      </c>
    </row>
    <row r="1187" spans="1:5">
      <c r="A1187" s="1">
        <v>11150</v>
      </c>
      <c r="B1187" s="1">
        <f t="shared" ca="1" si="50"/>
        <v>448</v>
      </c>
      <c r="C1187" s="37" t="str">
        <f t="shared" ca="1" si="51"/>
        <v>3211212</v>
      </c>
      <c r="D1187" s="2">
        <v>43149</v>
      </c>
      <c r="E1187" s="6">
        <f t="shared" ca="1" si="49"/>
        <v>84.715691536793727</v>
      </c>
    </row>
    <row r="1188" spans="1:5">
      <c r="A1188" s="1">
        <v>9899</v>
      </c>
      <c r="B1188" s="1">
        <f t="shared" ca="1" si="50"/>
        <v>573</v>
      </c>
      <c r="C1188" s="37" t="str">
        <f t="shared" ca="1" si="51"/>
        <v>2621201</v>
      </c>
      <c r="D1188" s="2">
        <v>43092</v>
      </c>
      <c r="E1188" s="6">
        <f t="shared" ca="1" si="49"/>
        <v>36.152578359017461</v>
      </c>
    </row>
    <row r="1189" spans="1:5">
      <c r="A1189" s="1">
        <v>9504</v>
      </c>
      <c r="B1189" s="1">
        <f t="shared" ca="1" si="50"/>
        <v>649</v>
      </c>
      <c r="C1189" s="37" t="str">
        <f t="shared" ca="1" si="51"/>
        <v>1055202</v>
      </c>
      <c r="D1189" s="2">
        <v>42992</v>
      </c>
      <c r="E1189" s="6">
        <f t="shared" ca="1" si="49"/>
        <v>8.4696102753422675</v>
      </c>
    </row>
    <row r="1190" spans="1:5">
      <c r="A1190" s="1">
        <v>10723</v>
      </c>
      <c r="B1190" s="1">
        <f t="shared" ca="1" si="50"/>
        <v>491</v>
      </c>
      <c r="C1190" s="37" t="str">
        <f t="shared" ca="1" si="51"/>
        <v>0518200</v>
      </c>
      <c r="D1190" s="2">
        <v>42971</v>
      </c>
      <c r="E1190" s="6">
        <f t="shared" ca="1" si="49"/>
        <v>10.443789089194086</v>
      </c>
    </row>
    <row r="1191" spans="1:5">
      <c r="A1191" s="1">
        <v>10101</v>
      </c>
      <c r="B1191" s="1">
        <f t="shared" ca="1" si="50"/>
        <v>501</v>
      </c>
      <c r="C1191" s="37" t="str">
        <f t="shared" ca="1" si="51"/>
        <v>5018201</v>
      </c>
      <c r="D1191" s="2">
        <v>42949</v>
      </c>
      <c r="E1191" s="6">
        <f t="shared" ca="1" si="49"/>
        <v>15.711604377740787</v>
      </c>
    </row>
    <row r="1192" spans="1:5">
      <c r="A1192" s="1">
        <v>9795</v>
      </c>
      <c r="B1192" s="1">
        <f t="shared" ca="1" si="50"/>
        <v>596</v>
      </c>
      <c r="C1192" s="37" t="str">
        <f t="shared" ca="1" si="51"/>
        <v>8721210</v>
      </c>
      <c r="D1192" s="2">
        <v>43481</v>
      </c>
      <c r="E1192" s="6">
        <f t="shared" ca="1" si="49"/>
        <v>48.996382777985623</v>
      </c>
    </row>
    <row r="1193" spans="1:5">
      <c r="A1193" s="1">
        <v>10027</v>
      </c>
      <c r="B1193" s="1">
        <f t="shared" ca="1" si="50"/>
        <v>548</v>
      </c>
      <c r="C1193" s="37" t="str">
        <f t="shared" ca="1" si="51"/>
        <v>1319210</v>
      </c>
      <c r="D1193" s="2">
        <v>43425</v>
      </c>
      <c r="E1193" s="6">
        <f t="shared" ca="1" si="49"/>
        <v>3.1434015724439655</v>
      </c>
    </row>
    <row r="1194" spans="1:5">
      <c r="A1194" s="1">
        <v>9955</v>
      </c>
      <c r="B1194" s="1">
        <f t="shared" ca="1" si="50"/>
        <v>681</v>
      </c>
      <c r="C1194" s="37" t="str">
        <f t="shared" ca="1" si="51"/>
        <v>8414201</v>
      </c>
      <c r="D1194" s="2">
        <v>43358</v>
      </c>
      <c r="E1194" s="6">
        <f t="shared" ca="1" si="49"/>
        <v>3.0398079607051685</v>
      </c>
    </row>
    <row r="1195" spans="1:5">
      <c r="A1195" s="1">
        <v>10687</v>
      </c>
      <c r="B1195" s="1">
        <f t="shared" ca="1" si="50"/>
        <v>502</v>
      </c>
      <c r="C1195" s="37" t="str">
        <f t="shared" ca="1" si="51"/>
        <v>6119212</v>
      </c>
      <c r="D1195" s="2">
        <v>43325</v>
      </c>
      <c r="E1195" s="6">
        <f t="shared" ca="1" si="49"/>
        <v>9.06074976343168</v>
      </c>
    </row>
    <row r="1196" spans="1:5">
      <c r="A1196" s="1">
        <v>11011</v>
      </c>
      <c r="B1196" s="1">
        <f t="shared" ca="1" si="50"/>
        <v>548</v>
      </c>
      <c r="C1196" s="37" t="str">
        <f t="shared" ca="1" si="51"/>
        <v>1319210</v>
      </c>
      <c r="D1196" s="2">
        <v>43186</v>
      </c>
      <c r="E1196" s="6">
        <f t="shared" ca="1" si="49"/>
        <v>3.5096448053825586</v>
      </c>
    </row>
    <row r="1197" spans="1:5">
      <c r="A1197" s="1">
        <v>10160</v>
      </c>
      <c r="B1197" s="1">
        <f t="shared" ca="1" si="50"/>
        <v>519</v>
      </c>
      <c r="C1197" s="37" t="str">
        <f t="shared" ca="1" si="51"/>
        <v>6713201</v>
      </c>
      <c r="D1197" s="2">
        <v>43170</v>
      </c>
      <c r="E1197" s="6">
        <f t="shared" ca="1" si="49"/>
        <v>9.2145483149944702</v>
      </c>
    </row>
    <row r="1198" spans="1:5">
      <c r="A1198" s="1">
        <v>11614</v>
      </c>
      <c r="B1198" s="1">
        <f t="shared" ca="1" si="50"/>
        <v>523</v>
      </c>
      <c r="C1198" s="37" t="str">
        <f t="shared" ca="1" si="51"/>
        <v>3017202</v>
      </c>
      <c r="D1198" s="2">
        <v>43124</v>
      </c>
      <c r="E1198" s="6">
        <f t="shared" ca="1" si="49"/>
        <v>63.175319163588071</v>
      </c>
    </row>
    <row r="1199" spans="1:5">
      <c r="A1199" s="1">
        <v>11874</v>
      </c>
      <c r="B1199" s="1">
        <f t="shared" ca="1" si="50"/>
        <v>637</v>
      </c>
      <c r="C1199" s="37" t="str">
        <f t="shared" ca="1" si="51"/>
        <v>5416202</v>
      </c>
      <c r="D1199" s="2">
        <v>43019</v>
      </c>
      <c r="E1199" s="6">
        <f t="shared" ca="1" si="49"/>
        <v>3.4776216975538508</v>
      </c>
    </row>
    <row r="1200" spans="1:5">
      <c r="A1200" s="1">
        <v>11654</v>
      </c>
      <c r="B1200" s="1">
        <f t="shared" ca="1" si="50"/>
        <v>416</v>
      </c>
      <c r="C1200" s="37" t="str">
        <f t="shared" ca="1" si="51"/>
        <v>1532210</v>
      </c>
      <c r="D1200" s="2">
        <v>42910</v>
      </c>
      <c r="E1200" s="6">
        <f t="shared" ca="1" si="49"/>
        <v>115.56373254803597</v>
      </c>
    </row>
    <row r="1201" spans="1:5">
      <c r="A1201" s="1">
        <v>11120</v>
      </c>
      <c r="B1201" s="1">
        <f t="shared" ca="1" si="50"/>
        <v>604</v>
      </c>
      <c r="C1201" s="37" t="str">
        <f t="shared" ca="1" si="51"/>
        <v>1646212</v>
      </c>
      <c r="D1201" s="2">
        <v>42879</v>
      </c>
      <c r="E1201" s="6">
        <f t="shared" ca="1" si="49"/>
        <v>51.493685189928939</v>
      </c>
    </row>
    <row r="1202" spans="1:5">
      <c r="A1202" s="1">
        <v>9611</v>
      </c>
      <c r="B1202" s="1">
        <f t="shared" ca="1" si="50"/>
        <v>857</v>
      </c>
      <c r="C1202" s="37" t="str">
        <f t="shared" ca="1" si="51"/>
        <v>6016211</v>
      </c>
      <c r="D1202" s="2">
        <v>43422</v>
      </c>
      <c r="E1202" s="6">
        <f t="shared" ca="1" si="49"/>
        <v>23.600208671607756</v>
      </c>
    </row>
    <row r="1203" spans="1:5">
      <c r="A1203" s="1">
        <v>9865</v>
      </c>
      <c r="B1203" s="1">
        <f t="shared" ca="1" si="50"/>
        <v>463</v>
      </c>
      <c r="C1203" s="37" t="str">
        <f t="shared" ca="1" si="51"/>
        <v>1163202</v>
      </c>
      <c r="D1203" s="2">
        <v>43420</v>
      </c>
      <c r="E1203" s="6">
        <f t="shared" ca="1" si="49"/>
        <v>3.8328982325298115</v>
      </c>
    </row>
    <row r="1204" spans="1:5">
      <c r="A1204" s="1">
        <v>9614</v>
      </c>
      <c r="B1204" s="1">
        <f t="shared" ca="1" si="50"/>
        <v>609</v>
      </c>
      <c r="C1204" s="37" t="str">
        <f t="shared" ca="1" si="51"/>
        <v>4911201</v>
      </c>
      <c r="D1204" s="2">
        <v>43410</v>
      </c>
      <c r="E1204" s="6">
        <f t="shared" ca="1" si="49"/>
        <v>62.204026791478434</v>
      </c>
    </row>
    <row r="1205" spans="1:5">
      <c r="A1205" s="1">
        <v>11808</v>
      </c>
      <c r="B1205" s="1">
        <f t="shared" ca="1" si="50"/>
        <v>635</v>
      </c>
      <c r="C1205" s="37" t="str">
        <f t="shared" ca="1" si="51"/>
        <v>3214200</v>
      </c>
      <c r="D1205" s="2">
        <v>43248</v>
      </c>
      <c r="E1205" s="6">
        <f t="shared" ca="1" si="49"/>
        <v>74.19561793539107</v>
      </c>
    </row>
    <row r="1206" spans="1:5">
      <c r="A1206" s="1">
        <v>9817</v>
      </c>
      <c r="B1206" s="1">
        <f t="shared" ca="1" si="50"/>
        <v>491</v>
      </c>
      <c r="C1206" s="37" t="str">
        <f t="shared" ca="1" si="51"/>
        <v>0518200</v>
      </c>
      <c r="D1206" s="2">
        <v>43235</v>
      </c>
      <c r="E1206" s="6">
        <f t="shared" ca="1" si="49"/>
        <v>30.008000786131419</v>
      </c>
    </row>
    <row r="1207" spans="1:5">
      <c r="A1207" s="1">
        <v>11963</v>
      </c>
      <c r="B1207" s="1">
        <f t="shared" ca="1" si="50"/>
        <v>622</v>
      </c>
      <c r="C1207" s="37" t="str">
        <f t="shared" ca="1" si="51"/>
        <v>1001212</v>
      </c>
      <c r="D1207" s="2">
        <v>43187</v>
      </c>
      <c r="E1207" s="6">
        <f t="shared" ca="1" si="49"/>
        <v>21.812536134940004</v>
      </c>
    </row>
    <row r="1208" spans="1:5">
      <c r="A1208" s="1">
        <v>11281</v>
      </c>
      <c r="B1208" s="1">
        <f t="shared" ca="1" si="50"/>
        <v>570</v>
      </c>
      <c r="C1208" s="37" t="str">
        <f t="shared" ca="1" si="51"/>
        <v>6318211</v>
      </c>
      <c r="D1208" s="2">
        <v>43183</v>
      </c>
      <c r="E1208" s="6">
        <f t="shared" ca="1" si="49"/>
        <v>3.9829179597757447</v>
      </c>
    </row>
    <row r="1209" spans="1:5">
      <c r="A1209" s="1">
        <v>10581</v>
      </c>
      <c r="B1209" s="1">
        <f t="shared" ca="1" si="50"/>
        <v>804</v>
      </c>
      <c r="C1209" s="37" t="str">
        <f t="shared" ca="1" si="51"/>
        <v>6016211</v>
      </c>
      <c r="D1209" s="2">
        <v>43092</v>
      </c>
      <c r="E1209" s="6">
        <f t="shared" ca="1" si="49"/>
        <v>22.022399143784966</v>
      </c>
    </row>
    <row r="1210" spans="1:5">
      <c r="A1210" s="1">
        <v>11624</v>
      </c>
      <c r="B1210" s="1">
        <f t="shared" ca="1" si="50"/>
        <v>664</v>
      </c>
      <c r="C1210" s="37" t="str">
        <f t="shared" ca="1" si="51"/>
        <v>8920212</v>
      </c>
      <c r="D1210" s="2">
        <v>43067</v>
      </c>
      <c r="E1210" s="6">
        <f t="shared" ca="1" si="49"/>
        <v>209.02001171774828</v>
      </c>
    </row>
    <row r="1211" spans="1:5">
      <c r="A1211" s="1">
        <v>11077</v>
      </c>
      <c r="B1211" s="1">
        <f t="shared" ca="1" si="50"/>
        <v>605</v>
      </c>
      <c r="C1211" s="37" t="str">
        <f t="shared" ca="1" si="51"/>
        <v>0057200</v>
      </c>
      <c r="D1211" s="2">
        <v>43024</v>
      </c>
      <c r="E1211" s="6">
        <f t="shared" ca="1" si="49"/>
        <v>47.756784977127623</v>
      </c>
    </row>
    <row r="1212" spans="1:5">
      <c r="A1212" s="1">
        <v>11684</v>
      </c>
      <c r="B1212" s="1">
        <f t="shared" ca="1" si="50"/>
        <v>561</v>
      </c>
      <c r="C1212" s="37" t="str">
        <f t="shared" ca="1" si="51"/>
        <v>5759201</v>
      </c>
      <c r="D1212" s="2">
        <v>42894</v>
      </c>
      <c r="E1212" s="6">
        <f t="shared" ca="1" si="49"/>
        <v>6.3555703076788861</v>
      </c>
    </row>
    <row r="1213" spans="1:5">
      <c r="A1213" s="1">
        <v>10699</v>
      </c>
      <c r="B1213" s="1">
        <f t="shared" ca="1" si="50"/>
        <v>517</v>
      </c>
      <c r="C1213" s="37" t="str">
        <f t="shared" ca="1" si="51"/>
        <v>4511202</v>
      </c>
      <c r="D1213" s="2">
        <v>43375</v>
      </c>
      <c r="E1213" s="6">
        <f t="shared" ca="1" si="49"/>
        <v>35.148949470866903</v>
      </c>
    </row>
    <row r="1214" spans="1:5">
      <c r="A1214" s="1">
        <v>11992</v>
      </c>
      <c r="B1214" s="1">
        <f t="shared" ca="1" si="50"/>
        <v>498</v>
      </c>
      <c r="C1214" s="37" t="str">
        <f t="shared" ca="1" si="51"/>
        <v>2815211</v>
      </c>
      <c r="D1214" s="2">
        <v>43209</v>
      </c>
      <c r="E1214" s="6">
        <f t="shared" ca="1" si="49"/>
        <v>55.377888640732593</v>
      </c>
    </row>
    <row r="1215" spans="1:5">
      <c r="A1215" s="1">
        <v>11373</v>
      </c>
      <c r="B1215" s="1">
        <f t="shared" ca="1" si="50"/>
        <v>715</v>
      </c>
      <c r="C1215" s="37" t="str">
        <f t="shared" ca="1" si="51"/>
        <v>3852202</v>
      </c>
      <c r="D1215" s="2">
        <v>43090</v>
      </c>
      <c r="E1215" s="6">
        <f t="shared" ca="1" si="49"/>
        <v>66.253356289379241</v>
      </c>
    </row>
    <row r="1216" spans="1:5">
      <c r="A1216" s="1">
        <v>9701</v>
      </c>
      <c r="B1216" s="1">
        <f t="shared" ca="1" si="50"/>
        <v>507</v>
      </c>
      <c r="C1216" s="37" t="str">
        <f t="shared" ca="1" si="51"/>
        <v>3461201</v>
      </c>
      <c r="D1216" s="2">
        <v>43065</v>
      </c>
      <c r="E1216" s="6">
        <f t="shared" ca="1" si="49"/>
        <v>270.80650024758029</v>
      </c>
    </row>
    <row r="1217" spans="1:5">
      <c r="A1217" s="1">
        <v>11757</v>
      </c>
      <c r="B1217" s="1">
        <f t="shared" ca="1" si="50"/>
        <v>582</v>
      </c>
      <c r="C1217" s="37" t="str">
        <f t="shared" ca="1" si="51"/>
        <v>1147211</v>
      </c>
      <c r="D1217" s="2">
        <v>43465</v>
      </c>
      <c r="E1217" s="6">
        <f t="shared" ca="1" si="49"/>
        <v>526.49996759377177</v>
      </c>
    </row>
    <row r="1218" spans="1:5">
      <c r="A1218" s="1">
        <v>11769</v>
      </c>
      <c r="B1218" s="1">
        <f t="shared" ca="1" si="50"/>
        <v>440</v>
      </c>
      <c r="C1218" s="37" t="str">
        <f t="shared" ca="1" si="51"/>
        <v>1553210</v>
      </c>
      <c r="D1218" s="2">
        <v>43441</v>
      </c>
      <c r="E1218" s="6">
        <f t="shared" ca="1" si="49"/>
        <v>58.333338432000858</v>
      </c>
    </row>
    <row r="1219" spans="1:5">
      <c r="A1219" s="1">
        <v>10178</v>
      </c>
      <c r="B1219" s="1">
        <f t="shared" ca="1" si="50"/>
        <v>458</v>
      </c>
      <c r="C1219" s="37" t="str">
        <f t="shared" ca="1" si="51"/>
        <v>6121210</v>
      </c>
      <c r="D1219" s="2">
        <v>43384</v>
      </c>
      <c r="E1219" s="6">
        <f t="shared" ref="E1219:E1282" ca="1" si="52">_xlfn.GAMMA.INV(RAND(),$I$6,$I$7)*100+3</f>
        <v>19.07264553391639</v>
      </c>
    </row>
    <row r="1220" spans="1:5">
      <c r="A1220" s="1">
        <v>9872</v>
      </c>
      <c r="B1220" s="1">
        <f t="shared" ca="1" si="50"/>
        <v>420</v>
      </c>
      <c r="C1220" s="37" t="str">
        <f t="shared" ca="1" si="51"/>
        <v>7276211</v>
      </c>
      <c r="D1220" s="2">
        <v>43361</v>
      </c>
      <c r="E1220" s="6">
        <f t="shared" ca="1" si="52"/>
        <v>17.13926690307774</v>
      </c>
    </row>
    <row r="1221" spans="1:5">
      <c r="A1221" s="1">
        <v>10535</v>
      </c>
      <c r="B1221" s="1">
        <f t="shared" ca="1" si="50"/>
        <v>472</v>
      </c>
      <c r="C1221" s="37" t="str">
        <f t="shared" ca="1" si="51"/>
        <v>3412212</v>
      </c>
      <c r="D1221" s="2">
        <v>43241</v>
      </c>
      <c r="E1221" s="6">
        <f t="shared" ca="1" si="52"/>
        <v>144.1335049664637</v>
      </c>
    </row>
    <row r="1222" spans="1:5">
      <c r="A1222" s="1">
        <v>11175</v>
      </c>
      <c r="B1222" s="1">
        <f t="shared" ca="1" si="50"/>
        <v>584</v>
      </c>
      <c r="C1222" s="37" t="str">
        <f t="shared" ca="1" si="51"/>
        <v>1369210</v>
      </c>
      <c r="D1222" s="2">
        <v>43230</v>
      </c>
      <c r="E1222" s="6">
        <f t="shared" ca="1" si="52"/>
        <v>10.046006602919823</v>
      </c>
    </row>
    <row r="1223" spans="1:5">
      <c r="A1223" s="1">
        <v>10756</v>
      </c>
      <c r="B1223" s="1">
        <f t="shared" ca="1" si="50"/>
        <v>470</v>
      </c>
      <c r="C1223" s="37" t="str">
        <f t="shared" ca="1" si="51"/>
        <v>1210210</v>
      </c>
      <c r="D1223" s="2">
        <v>43171</v>
      </c>
      <c r="E1223" s="6">
        <f t="shared" ca="1" si="52"/>
        <v>10.625137074895825</v>
      </c>
    </row>
    <row r="1224" spans="1:5">
      <c r="A1224" s="1">
        <v>10322</v>
      </c>
      <c r="B1224" s="1">
        <f t="shared" ca="1" si="50"/>
        <v>467</v>
      </c>
      <c r="C1224" s="37" t="str">
        <f t="shared" ca="1" si="51"/>
        <v>5107200</v>
      </c>
      <c r="D1224" s="2">
        <v>43130</v>
      </c>
      <c r="E1224" s="6">
        <f t="shared" ca="1" si="52"/>
        <v>21.240979914382933</v>
      </c>
    </row>
    <row r="1225" spans="1:5">
      <c r="A1225" s="1">
        <v>11194</v>
      </c>
      <c r="B1225" s="1">
        <f t="shared" ca="1" si="50"/>
        <v>515</v>
      </c>
      <c r="C1225" s="37" t="str">
        <f t="shared" ca="1" si="51"/>
        <v>1239200</v>
      </c>
      <c r="D1225" s="2">
        <v>43123</v>
      </c>
      <c r="E1225" s="6">
        <f t="shared" ca="1" si="52"/>
        <v>11.419293594194182</v>
      </c>
    </row>
    <row r="1226" spans="1:5">
      <c r="A1226" s="1">
        <v>10922</v>
      </c>
      <c r="B1226" s="1">
        <f t="shared" ca="1" si="50"/>
        <v>691</v>
      </c>
      <c r="C1226" s="37" t="str">
        <f t="shared" ca="1" si="51"/>
        <v>5131202</v>
      </c>
      <c r="D1226" s="2">
        <v>43122</v>
      </c>
      <c r="E1226" s="6">
        <f t="shared" ca="1" si="52"/>
        <v>12.394434316266704</v>
      </c>
    </row>
    <row r="1227" spans="1:5">
      <c r="A1227" s="1">
        <v>10036</v>
      </c>
      <c r="B1227" s="1">
        <f t="shared" ca="1" si="50"/>
        <v>427</v>
      </c>
      <c r="C1227" s="37" t="str">
        <f t="shared" ca="1" si="51"/>
        <v>9313202</v>
      </c>
      <c r="D1227" s="2">
        <v>42972</v>
      </c>
      <c r="E1227" s="6">
        <f t="shared" ca="1" si="52"/>
        <v>3.0016753759863875</v>
      </c>
    </row>
    <row r="1228" spans="1:5">
      <c r="A1228" s="1">
        <v>11815</v>
      </c>
      <c r="B1228" s="1">
        <f t="shared" ca="1" si="50"/>
        <v>471</v>
      </c>
      <c r="C1228" s="37" t="str">
        <f t="shared" ca="1" si="51"/>
        <v>2311201</v>
      </c>
      <c r="D1228" s="2">
        <v>42965</v>
      </c>
      <c r="E1228" s="6">
        <f t="shared" ca="1" si="52"/>
        <v>6.3303919411513281</v>
      </c>
    </row>
    <row r="1229" spans="1:5">
      <c r="A1229" s="1">
        <v>10173</v>
      </c>
      <c r="B1229" s="1">
        <f t="shared" ca="1" si="50"/>
        <v>553</v>
      </c>
      <c r="C1229" s="37" t="str">
        <f t="shared" ca="1" si="51"/>
        <v>1681202</v>
      </c>
      <c r="D1229" s="2">
        <v>42928</v>
      </c>
      <c r="E1229" s="6">
        <f t="shared" ca="1" si="52"/>
        <v>119.30662255541134</v>
      </c>
    </row>
    <row r="1230" spans="1:5">
      <c r="A1230" s="1">
        <v>11819</v>
      </c>
      <c r="B1230" s="1">
        <f t="shared" ca="1" si="50"/>
        <v>546</v>
      </c>
      <c r="C1230" s="37" t="str">
        <f t="shared" ca="1" si="51"/>
        <v>9117211</v>
      </c>
      <c r="D1230" s="2">
        <v>43420</v>
      </c>
      <c r="E1230" s="6">
        <f t="shared" ca="1" si="52"/>
        <v>177.96139092527793</v>
      </c>
    </row>
    <row r="1231" spans="1:5">
      <c r="A1231" s="1">
        <v>10861</v>
      </c>
      <c r="B1231" s="1">
        <f t="shared" ca="1" si="50"/>
        <v>579</v>
      </c>
      <c r="C1231" s="37" t="str">
        <f t="shared" ca="1" si="51"/>
        <v>0814201</v>
      </c>
      <c r="D1231" s="2">
        <v>43399</v>
      </c>
      <c r="E1231" s="6">
        <f t="shared" ca="1" si="52"/>
        <v>12.934676192613924</v>
      </c>
    </row>
    <row r="1232" spans="1:5">
      <c r="A1232" s="1">
        <v>11679</v>
      </c>
      <c r="B1232" s="1">
        <f t="shared" ca="1" si="50"/>
        <v>681</v>
      </c>
      <c r="C1232" s="37" t="str">
        <f t="shared" ca="1" si="51"/>
        <v>8414201</v>
      </c>
      <c r="D1232" s="2">
        <v>43348</v>
      </c>
      <c r="E1232" s="6">
        <f t="shared" ca="1" si="52"/>
        <v>4.3969709191104291</v>
      </c>
    </row>
    <row r="1233" spans="1:5">
      <c r="A1233" s="1">
        <v>10146</v>
      </c>
      <c r="B1233" s="1">
        <f t="shared" ca="1" si="50"/>
        <v>737</v>
      </c>
      <c r="C1233" s="37" t="str">
        <f t="shared" ca="1" si="51"/>
        <v>1351200</v>
      </c>
      <c r="D1233" s="2">
        <v>43311</v>
      </c>
      <c r="E1233" s="6">
        <f t="shared" ca="1" si="52"/>
        <v>3.1242628012638662</v>
      </c>
    </row>
    <row r="1234" spans="1:5">
      <c r="A1234" s="1">
        <v>11831</v>
      </c>
      <c r="B1234" s="1">
        <f t="shared" ref="B1234:B1297" ca="1" si="53">ROUND(_xlfn.GAMMA.INV(RAND(),$I$11,$I$12)*100,0)+400</f>
        <v>687</v>
      </c>
      <c r="C1234" s="37" t="str">
        <f t="shared" ref="C1234:C1297" ca="1" si="54">VLOOKUP(B1234, $B$2:$C$400,2)</f>
        <v>1020201</v>
      </c>
      <c r="D1234" s="2">
        <v>43262</v>
      </c>
      <c r="E1234" s="6">
        <f t="shared" ca="1" si="52"/>
        <v>101.50704078360847</v>
      </c>
    </row>
    <row r="1235" spans="1:5">
      <c r="A1235" s="1">
        <v>10781</v>
      </c>
      <c r="B1235" s="1">
        <f t="shared" ca="1" si="53"/>
        <v>697</v>
      </c>
      <c r="C1235" s="37" t="str">
        <f t="shared" ca="1" si="54"/>
        <v>1797202</v>
      </c>
      <c r="D1235" s="2">
        <v>43194</v>
      </c>
      <c r="E1235" s="6">
        <f t="shared" ca="1" si="52"/>
        <v>78.779394606883727</v>
      </c>
    </row>
    <row r="1236" spans="1:5">
      <c r="A1236" s="1">
        <v>10028</v>
      </c>
      <c r="B1236" s="1">
        <f t="shared" ca="1" si="53"/>
        <v>507</v>
      </c>
      <c r="C1236" s="37" t="str">
        <f t="shared" ca="1" si="54"/>
        <v>3461201</v>
      </c>
      <c r="D1236" s="2">
        <v>43106</v>
      </c>
      <c r="E1236" s="6">
        <f t="shared" ca="1" si="52"/>
        <v>11.861932368891788</v>
      </c>
    </row>
    <row r="1237" spans="1:5">
      <c r="A1237" s="1">
        <v>12000</v>
      </c>
      <c r="B1237" s="1">
        <f t="shared" ca="1" si="53"/>
        <v>723</v>
      </c>
      <c r="C1237" s="37" t="str">
        <f t="shared" ca="1" si="54"/>
        <v>6210201</v>
      </c>
      <c r="D1237" s="2">
        <v>43011</v>
      </c>
      <c r="E1237" s="6">
        <f t="shared" ca="1" si="52"/>
        <v>36.900744338538416</v>
      </c>
    </row>
    <row r="1238" spans="1:5">
      <c r="A1238" s="1">
        <v>10478</v>
      </c>
      <c r="B1238" s="1">
        <f t="shared" ca="1" si="53"/>
        <v>503</v>
      </c>
      <c r="C1238" s="37" t="str">
        <f t="shared" ca="1" si="54"/>
        <v>0220200</v>
      </c>
      <c r="D1238" s="2">
        <v>43002</v>
      </c>
      <c r="E1238" s="6">
        <f t="shared" ca="1" si="52"/>
        <v>6.2251591078113027</v>
      </c>
    </row>
    <row r="1239" spans="1:5">
      <c r="A1239" s="1">
        <v>11299</v>
      </c>
      <c r="B1239" s="1">
        <f t="shared" ca="1" si="53"/>
        <v>493</v>
      </c>
      <c r="C1239" s="37" t="str">
        <f t="shared" ca="1" si="54"/>
        <v>7310202</v>
      </c>
      <c r="D1239" s="2">
        <v>42996</v>
      </c>
      <c r="E1239" s="6">
        <f t="shared" ca="1" si="52"/>
        <v>3.1001417298445109</v>
      </c>
    </row>
    <row r="1240" spans="1:5">
      <c r="A1240" s="1">
        <v>11476</v>
      </c>
      <c r="B1240" s="1">
        <f t="shared" ca="1" si="53"/>
        <v>645</v>
      </c>
      <c r="C1240" s="37" t="str">
        <f t="shared" ca="1" si="54"/>
        <v>1611201</v>
      </c>
      <c r="D1240" s="2">
        <v>42989</v>
      </c>
      <c r="E1240" s="6">
        <f t="shared" ca="1" si="52"/>
        <v>100.40118655827322</v>
      </c>
    </row>
    <row r="1241" spans="1:5">
      <c r="A1241" s="1">
        <v>11026</v>
      </c>
      <c r="B1241" s="1">
        <f t="shared" ca="1" si="53"/>
        <v>780</v>
      </c>
      <c r="C1241" s="37" t="str">
        <f t="shared" ca="1" si="54"/>
        <v>5421211</v>
      </c>
      <c r="D1241" s="2">
        <v>43469</v>
      </c>
      <c r="E1241" s="6">
        <f t="shared" ca="1" si="52"/>
        <v>95.268409240630291</v>
      </c>
    </row>
    <row r="1242" spans="1:5">
      <c r="A1242" s="1">
        <v>9660</v>
      </c>
      <c r="B1242" s="1">
        <f t="shared" ca="1" si="53"/>
        <v>564</v>
      </c>
      <c r="C1242" s="37" t="str">
        <f t="shared" ca="1" si="54"/>
        <v>0812211</v>
      </c>
      <c r="D1242" s="2">
        <v>43033</v>
      </c>
      <c r="E1242" s="6">
        <f t="shared" ca="1" si="52"/>
        <v>20.171418884609537</v>
      </c>
    </row>
    <row r="1243" spans="1:5">
      <c r="A1243" s="1">
        <v>9960</v>
      </c>
      <c r="B1243" s="1">
        <f t="shared" ca="1" si="53"/>
        <v>497</v>
      </c>
      <c r="C1243" s="37" t="str">
        <f t="shared" ca="1" si="54"/>
        <v>1714200</v>
      </c>
      <c r="D1243" s="2">
        <v>42879</v>
      </c>
      <c r="E1243" s="6">
        <f t="shared" ca="1" si="52"/>
        <v>248.81588760644749</v>
      </c>
    </row>
    <row r="1244" spans="1:5">
      <c r="A1244" s="1">
        <v>10199</v>
      </c>
      <c r="B1244" s="1">
        <f t="shared" ca="1" si="53"/>
        <v>472</v>
      </c>
      <c r="C1244" s="37" t="str">
        <f t="shared" ca="1" si="54"/>
        <v>3412212</v>
      </c>
      <c r="D1244" s="2">
        <v>43444</v>
      </c>
      <c r="E1244" s="6">
        <f t="shared" ca="1" si="52"/>
        <v>44.688161676771927</v>
      </c>
    </row>
    <row r="1245" spans="1:5">
      <c r="A1245" s="1">
        <v>10299</v>
      </c>
      <c r="B1245" s="1">
        <f t="shared" ca="1" si="53"/>
        <v>423</v>
      </c>
      <c r="C1245" s="37" t="str">
        <f t="shared" ca="1" si="54"/>
        <v>5109201</v>
      </c>
      <c r="D1245" s="2">
        <v>43408</v>
      </c>
      <c r="E1245" s="6">
        <f t="shared" ca="1" si="52"/>
        <v>4.4294463282187708</v>
      </c>
    </row>
    <row r="1246" spans="1:5">
      <c r="A1246" s="1">
        <v>11641</v>
      </c>
      <c r="B1246" s="1">
        <f t="shared" ca="1" si="53"/>
        <v>628</v>
      </c>
      <c r="C1246" s="37" t="str">
        <f t="shared" ca="1" si="54"/>
        <v>7667212</v>
      </c>
      <c r="D1246" s="2">
        <v>43370</v>
      </c>
      <c r="E1246" s="6">
        <f t="shared" ca="1" si="52"/>
        <v>100.82811636346119</v>
      </c>
    </row>
    <row r="1247" spans="1:5">
      <c r="A1247" s="1">
        <v>10569</v>
      </c>
      <c r="B1247" s="1">
        <f t="shared" ca="1" si="53"/>
        <v>629</v>
      </c>
      <c r="C1247" s="37" t="str">
        <f t="shared" ca="1" si="54"/>
        <v>8778200</v>
      </c>
      <c r="D1247" s="2">
        <v>43348</v>
      </c>
      <c r="E1247" s="6">
        <f t="shared" ca="1" si="52"/>
        <v>6.8110474335015141</v>
      </c>
    </row>
    <row r="1248" spans="1:5">
      <c r="A1248" s="1">
        <v>11092</v>
      </c>
      <c r="B1248" s="1">
        <f t="shared" ca="1" si="53"/>
        <v>569</v>
      </c>
      <c r="C1248" s="37" t="str">
        <f t="shared" ca="1" si="54"/>
        <v>5217200</v>
      </c>
      <c r="D1248" s="2">
        <v>43227</v>
      </c>
      <c r="E1248" s="6">
        <f t="shared" ca="1" si="52"/>
        <v>3.3765615917176897</v>
      </c>
    </row>
    <row r="1249" spans="1:5">
      <c r="A1249" s="1">
        <v>10131</v>
      </c>
      <c r="B1249" s="1">
        <f t="shared" ca="1" si="53"/>
        <v>639</v>
      </c>
      <c r="C1249" s="37" t="str">
        <f t="shared" ca="1" si="54"/>
        <v>0618201</v>
      </c>
      <c r="D1249" s="2">
        <v>43125</v>
      </c>
      <c r="E1249" s="6">
        <f t="shared" ca="1" si="52"/>
        <v>67.81418216829347</v>
      </c>
    </row>
    <row r="1250" spans="1:5">
      <c r="A1250" s="1">
        <v>9621</v>
      </c>
      <c r="B1250" s="1">
        <f t="shared" ca="1" si="53"/>
        <v>566</v>
      </c>
      <c r="C1250" s="37" t="str">
        <f t="shared" ca="1" si="54"/>
        <v>1014210</v>
      </c>
      <c r="D1250" s="2">
        <v>43105</v>
      </c>
      <c r="E1250" s="6">
        <f t="shared" ca="1" si="52"/>
        <v>34.055373674705706</v>
      </c>
    </row>
    <row r="1251" spans="1:5">
      <c r="A1251" s="1">
        <v>10816</v>
      </c>
      <c r="B1251" s="1">
        <f t="shared" ca="1" si="53"/>
        <v>469</v>
      </c>
      <c r="C1251" s="37" t="str">
        <f t="shared" ca="1" si="54"/>
        <v>4019202</v>
      </c>
      <c r="D1251" s="2">
        <v>42997</v>
      </c>
      <c r="E1251" s="6">
        <f t="shared" ca="1" si="52"/>
        <v>138.03266203942309</v>
      </c>
    </row>
    <row r="1252" spans="1:5">
      <c r="A1252" s="1">
        <v>11463</v>
      </c>
      <c r="B1252" s="1">
        <f t="shared" ca="1" si="53"/>
        <v>588</v>
      </c>
      <c r="C1252" s="37" t="str">
        <f t="shared" ca="1" si="54"/>
        <v>1013211</v>
      </c>
      <c r="D1252" s="2">
        <v>42968</v>
      </c>
      <c r="E1252" s="6">
        <f t="shared" ca="1" si="52"/>
        <v>10.236730548565204</v>
      </c>
    </row>
    <row r="1253" spans="1:5">
      <c r="A1253" s="1">
        <v>11070</v>
      </c>
      <c r="B1253" s="1">
        <f t="shared" ca="1" si="53"/>
        <v>545</v>
      </c>
      <c r="C1253" s="37" t="str">
        <f t="shared" ca="1" si="54"/>
        <v>8016200</v>
      </c>
      <c r="D1253" s="2">
        <v>43339</v>
      </c>
      <c r="E1253" s="6">
        <f t="shared" ca="1" si="52"/>
        <v>108.82735681759419</v>
      </c>
    </row>
    <row r="1254" spans="1:5">
      <c r="A1254" s="1">
        <v>11320</v>
      </c>
      <c r="B1254" s="1">
        <f t="shared" ca="1" si="53"/>
        <v>450</v>
      </c>
      <c r="C1254" s="37" t="str">
        <f t="shared" ca="1" si="54"/>
        <v>5413211</v>
      </c>
      <c r="D1254" s="2">
        <v>43258</v>
      </c>
      <c r="E1254" s="6">
        <f t="shared" ca="1" si="52"/>
        <v>12.937175044522938</v>
      </c>
    </row>
    <row r="1255" spans="1:5">
      <c r="A1255" s="1">
        <v>9622</v>
      </c>
      <c r="B1255" s="1">
        <f t="shared" ca="1" si="53"/>
        <v>560</v>
      </c>
      <c r="C1255" s="37" t="str">
        <f t="shared" ca="1" si="54"/>
        <v>4648210</v>
      </c>
      <c r="D1255" s="2">
        <v>43187</v>
      </c>
      <c r="E1255" s="6">
        <f t="shared" ca="1" si="52"/>
        <v>37.541968608579083</v>
      </c>
    </row>
    <row r="1256" spans="1:5">
      <c r="A1256" s="1">
        <v>12035</v>
      </c>
      <c r="B1256" s="1">
        <f t="shared" ca="1" si="53"/>
        <v>715</v>
      </c>
      <c r="C1256" s="37" t="str">
        <f t="shared" ca="1" si="54"/>
        <v>3852202</v>
      </c>
      <c r="D1256" s="2">
        <v>43183</v>
      </c>
      <c r="E1256" s="6">
        <f t="shared" ca="1" si="52"/>
        <v>50.706830158697905</v>
      </c>
    </row>
    <row r="1257" spans="1:5">
      <c r="A1257" s="1">
        <v>10065</v>
      </c>
      <c r="B1257" s="1">
        <f t="shared" ca="1" si="53"/>
        <v>463</v>
      </c>
      <c r="C1257" s="37" t="str">
        <f t="shared" ca="1" si="54"/>
        <v>1163202</v>
      </c>
      <c r="D1257" s="2">
        <v>43138</v>
      </c>
      <c r="E1257" s="6">
        <f t="shared" ca="1" si="52"/>
        <v>25.929451332823692</v>
      </c>
    </row>
    <row r="1258" spans="1:5">
      <c r="A1258" s="1">
        <v>11362</v>
      </c>
      <c r="B1258" s="1">
        <f t="shared" ca="1" si="53"/>
        <v>572</v>
      </c>
      <c r="C1258" s="37" t="str">
        <f t="shared" ca="1" si="54"/>
        <v>1520210</v>
      </c>
      <c r="D1258" s="2">
        <v>43070</v>
      </c>
      <c r="E1258" s="6">
        <f t="shared" ca="1" si="52"/>
        <v>43.897602414739211</v>
      </c>
    </row>
    <row r="1259" spans="1:5">
      <c r="A1259" s="1">
        <v>11204</v>
      </c>
      <c r="B1259" s="1">
        <f t="shared" ca="1" si="53"/>
        <v>737</v>
      </c>
      <c r="C1259" s="37" t="str">
        <f t="shared" ca="1" si="54"/>
        <v>1351200</v>
      </c>
      <c r="D1259" s="2">
        <v>43046</v>
      </c>
      <c r="E1259" s="6">
        <f t="shared" ca="1" si="52"/>
        <v>4.5386552789891681</v>
      </c>
    </row>
    <row r="1260" spans="1:5">
      <c r="A1260" s="1">
        <v>11690</v>
      </c>
      <c r="B1260" s="1">
        <f t="shared" ca="1" si="53"/>
        <v>442</v>
      </c>
      <c r="C1260" s="37" t="str">
        <f t="shared" ca="1" si="54"/>
        <v>3775212</v>
      </c>
      <c r="D1260" s="2">
        <v>43037</v>
      </c>
      <c r="E1260" s="6">
        <f t="shared" ca="1" si="52"/>
        <v>4.4625746661253194</v>
      </c>
    </row>
    <row r="1261" spans="1:5">
      <c r="A1261" s="1">
        <v>11087</v>
      </c>
      <c r="B1261" s="1">
        <f t="shared" ca="1" si="53"/>
        <v>562</v>
      </c>
      <c r="C1261" s="37" t="str">
        <f t="shared" ca="1" si="54"/>
        <v>8610212</v>
      </c>
      <c r="D1261" s="2">
        <v>43004</v>
      </c>
      <c r="E1261" s="6">
        <f t="shared" ca="1" si="52"/>
        <v>80.465952393064242</v>
      </c>
    </row>
    <row r="1262" spans="1:5">
      <c r="A1262" s="1">
        <v>10619</v>
      </c>
      <c r="B1262" s="1">
        <f t="shared" ca="1" si="53"/>
        <v>575</v>
      </c>
      <c r="C1262" s="37" t="str">
        <f t="shared" ca="1" si="54"/>
        <v>6480200</v>
      </c>
      <c r="D1262" s="2">
        <v>42928</v>
      </c>
      <c r="E1262" s="6">
        <f t="shared" ca="1" si="52"/>
        <v>35.903129688037822</v>
      </c>
    </row>
    <row r="1263" spans="1:5">
      <c r="A1263" s="1">
        <v>11147</v>
      </c>
      <c r="B1263" s="1">
        <f t="shared" ca="1" si="53"/>
        <v>658</v>
      </c>
      <c r="C1263" s="37" t="str">
        <f t="shared" ca="1" si="54"/>
        <v>2314212</v>
      </c>
      <c r="D1263" s="2">
        <v>42919</v>
      </c>
      <c r="E1263" s="6">
        <f t="shared" ca="1" si="52"/>
        <v>31.526675670886625</v>
      </c>
    </row>
    <row r="1264" spans="1:5">
      <c r="A1264" s="1">
        <v>10137</v>
      </c>
      <c r="B1264" s="1">
        <f t="shared" ca="1" si="53"/>
        <v>520</v>
      </c>
      <c r="C1264" s="37" t="str">
        <f t="shared" ca="1" si="54"/>
        <v>0814212</v>
      </c>
      <c r="D1264" s="2">
        <v>43479</v>
      </c>
      <c r="E1264" s="6">
        <f t="shared" ca="1" si="52"/>
        <v>3.1003891809572481</v>
      </c>
    </row>
    <row r="1265" spans="1:5">
      <c r="A1265" s="1">
        <v>11553</v>
      </c>
      <c r="B1265" s="1">
        <f t="shared" ca="1" si="53"/>
        <v>490</v>
      </c>
      <c r="C1265" s="37" t="str">
        <f t="shared" ca="1" si="54"/>
        <v>2407212</v>
      </c>
      <c r="D1265" s="2">
        <v>43374</v>
      </c>
      <c r="E1265" s="6">
        <f t="shared" ca="1" si="52"/>
        <v>5.9056593990687833</v>
      </c>
    </row>
    <row r="1266" spans="1:5">
      <c r="A1266" s="1">
        <v>10945</v>
      </c>
      <c r="B1266" s="1">
        <f t="shared" ca="1" si="53"/>
        <v>887</v>
      </c>
      <c r="C1266" s="37" t="str">
        <f t="shared" ca="1" si="54"/>
        <v>6016211</v>
      </c>
      <c r="D1266" s="2">
        <v>43323</v>
      </c>
      <c r="E1266" s="6">
        <f t="shared" ca="1" si="52"/>
        <v>12.228226304469619</v>
      </c>
    </row>
    <row r="1267" spans="1:5">
      <c r="A1267" s="1">
        <v>10606</v>
      </c>
      <c r="B1267" s="1">
        <f t="shared" ca="1" si="53"/>
        <v>414</v>
      </c>
      <c r="C1267" s="37" t="str">
        <f t="shared" ca="1" si="54"/>
        <v>1310211</v>
      </c>
      <c r="D1267" s="2">
        <v>43272</v>
      </c>
      <c r="E1267" s="6">
        <f t="shared" ca="1" si="52"/>
        <v>292.32989776759058</v>
      </c>
    </row>
    <row r="1268" spans="1:5">
      <c r="A1268" s="1">
        <v>10334</v>
      </c>
      <c r="B1268" s="1">
        <f t="shared" ca="1" si="53"/>
        <v>530</v>
      </c>
      <c r="C1268" s="37" t="str">
        <f t="shared" ca="1" si="54"/>
        <v>1071210</v>
      </c>
      <c r="D1268" s="2">
        <v>43211</v>
      </c>
      <c r="E1268" s="6">
        <f t="shared" ca="1" si="52"/>
        <v>10.811891483590953</v>
      </c>
    </row>
    <row r="1269" spans="1:5">
      <c r="A1269" s="1">
        <v>10375</v>
      </c>
      <c r="B1269" s="1">
        <f t="shared" ca="1" si="53"/>
        <v>530</v>
      </c>
      <c r="C1269" s="37" t="str">
        <f t="shared" ca="1" si="54"/>
        <v>1071210</v>
      </c>
      <c r="D1269" s="2">
        <v>43132</v>
      </c>
      <c r="E1269" s="6">
        <f t="shared" ca="1" si="52"/>
        <v>4.1832084825894569</v>
      </c>
    </row>
    <row r="1270" spans="1:5">
      <c r="A1270" s="1">
        <v>10323</v>
      </c>
      <c r="B1270" s="1">
        <f t="shared" ca="1" si="53"/>
        <v>730</v>
      </c>
      <c r="C1270" s="37" t="str">
        <f t="shared" ca="1" si="54"/>
        <v>6917212</v>
      </c>
      <c r="D1270" s="2">
        <v>43048</v>
      </c>
      <c r="E1270" s="6">
        <f t="shared" ca="1" si="52"/>
        <v>16.964031636391383</v>
      </c>
    </row>
    <row r="1271" spans="1:5">
      <c r="A1271" s="1">
        <v>11238</v>
      </c>
      <c r="B1271" s="1">
        <f t="shared" ca="1" si="53"/>
        <v>439</v>
      </c>
      <c r="C1271" s="37" t="str">
        <f t="shared" ca="1" si="54"/>
        <v>0442202</v>
      </c>
      <c r="D1271" s="2">
        <v>42997</v>
      </c>
      <c r="E1271" s="6">
        <f t="shared" ca="1" si="52"/>
        <v>6.3557850650064776</v>
      </c>
    </row>
    <row r="1272" spans="1:5">
      <c r="A1272" s="1">
        <v>11030</v>
      </c>
      <c r="B1272" s="1">
        <f t="shared" ca="1" si="53"/>
        <v>451</v>
      </c>
      <c r="C1272" s="37" t="str">
        <f t="shared" ca="1" si="54"/>
        <v>6514202</v>
      </c>
      <c r="D1272" s="2">
        <v>42967</v>
      </c>
      <c r="E1272" s="6">
        <f t="shared" ca="1" si="52"/>
        <v>10.217166702387676</v>
      </c>
    </row>
    <row r="1273" spans="1:5">
      <c r="A1273" s="1">
        <v>9854</v>
      </c>
      <c r="B1273" s="1">
        <f t="shared" ca="1" si="53"/>
        <v>474</v>
      </c>
      <c r="C1273" s="37" t="str">
        <f t="shared" ca="1" si="54"/>
        <v>5614211</v>
      </c>
      <c r="D1273" s="2">
        <v>42908</v>
      </c>
      <c r="E1273" s="6">
        <f t="shared" ca="1" si="52"/>
        <v>99.237319392036014</v>
      </c>
    </row>
    <row r="1274" spans="1:5">
      <c r="A1274" s="1">
        <v>9607</v>
      </c>
      <c r="B1274" s="1">
        <f t="shared" ca="1" si="53"/>
        <v>546</v>
      </c>
      <c r="C1274" s="37" t="str">
        <f t="shared" ca="1" si="54"/>
        <v>9117211</v>
      </c>
      <c r="D1274" s="2">
        <v>43404</v>
      </c>
      <c r="E1274" s="6">
        <f t="shared" ca="1" si="52"/>
        <v>14.761149386226142</v>
      </c>
    </row>
    <row r="1275" spans="1:5">
      <c r="A1275" s="1">
        <v>9583</v>
      </c>
      <c r="B1275" s="1">
        <f t="shared" ca="1" si="53"/>
        <v>448</v>
      </c>
      <c r="C1275" s="37" t="str">
        <f t="shared" ca="1" si="54"/>
        <v>3211212</v>
      </c>
      <c r="D1275" s="2">
        <v>43300</v>
      </c>
      <c r="E1275" s="6">
        <f t="shared" ca="1" si="52"/>
        <v>31.008841525149453</v>
      </c>
    </row>
    <row r="1276" spans="1:5">
      <c r="A1276" s="1">
        <v>9971</v>
      </c>
      <c r="B1276" s="1">
        <f t="shared" ca="1" si="53"/>
        <v>589</v>
      </c>
      <c r="C1276" s="37" t="str">
        <f t="shared" ca="1" si="54"/>
        <v>1014202</v>
      </c>
      <c r="D1276" s="2">
        <v>43162</v>
      </c>
      <c r="E1276" s="6">
        <f t="shared" ca="1" si="52"/>
        <v>13.52896883766787</v>
      </c>
    </row>
    <row r="1277" spans="1:5">
      <c r="A1277" s="1">
        <v>9623</v>
      </c>
      <c r="B1277" s="1">
        <f t="shared" ca="1" si="53"/>
        <v>522</v>
      </c>
      <c r="C1277" s="37" t="str">
        <f t="shared" ca="1" si="54"/>
        <v>1016211</v>
      </c>
      <c r="D1277" s="2">
        <v>43085</v>
      </c>
      <c r="E1277" s="6">
        <f t="shared" ca="1" si="52"/>
        <v>23.770325202082041</v>
      </c>
    </row>
    <row r="1278" spans="1:5">
      <c r="A1278" s="1">
        <v>10685</v>
      </c>
      <c r="B1278" s="1">
        <f t="shared" ca="1" si="53"/>
        <v>724</v>
      </c>
      <c r="C1278" s="37" t="str">
        <f t="shared" ca="1" si="54"/>
        <v>0311212</v>
      </c>
      <c r="D1278" s="2">
        <v>43004</v>
      </c>
      <c r="E1278" s="6">
        <f t="shared" ca="1" si="52"/>
        <v>69.166873488859395</v>
      </c>
    </row>
    <row r="1279" spans="1:5">
      <c r="A1279" s="1">
        <v>9999</v>
      </c>
      <c r="B1279" s="1">
        <f t="shared" ca="1" si="53"/>
        <v>530</v>
      </c>
      <c r="C1279" s="37" t="str">
        <f t="shared" ca="1" si="54"/>
        <v>1071210</v>
      </c>
      <c r="D1279" s="2">
        <v>42918</v>
      </c>
      <c r="E1279" s="6">
        <f t="shared" ca="1" si="52"/>
        <v>10.680809848694981</v>
      </c>
    </row>
    <row r="1280" spans="1:5">
      <c r="A1280" s="1">
        <v>9598</v>
      </c>
      <c r="B1280" s="1">
        <f t="shared" ca="1" si="53"/>
        <v>512</v>
      </c>
      <c r="C1280" s="37" t="str">
        <f t="shared" ca="1" si="54"/>
        <v>8906210</v>
      </c>
      <c r="D1280" s="2">
        <v>42905</v>
      </c>
      <c r="E1280" s="6">
        <f t="shared" ca="1" si="52"/>
        <v>12.369047907489955</v>
      </c>
    </row>
    <row r="1281" spans="1:5">
      <c r="A1281" s="1">
        <v>11888</v>
      </c>
      <c r="B1281" s="1">
        <f t="shared" ca="1" si="53"/>
        <v>710</v>
      </c>
      <c r="C1281" s="37" t="str">
        <f t="shared" ca="1" si="54"/>
        <v>3020210</v>
      </c>
      <c r="D1281" s="2">
        <v>42994</v>
      </c>
      <c r="E1281" s="6">
        <f t="shared" ca="1" si="52"/>
        <v>237.32137250058634</v>
      </c>
    </row>
    <row r="1282" spans="1:5">
      <c r="A1282" s="1">
        <v>11700</v>
      </c>
      <c r="B1282" s="1">
        <f t="shared" ca="1" si="53"/>
        <v>532</v>
      </c>
      <c r="C1282" s="37" t="str">
        <f t="shared" ca="1" si="54"/>
        <v>1293212</v>
      </c>
      <c r="D1282" s="2">
        <v>42963</v>
      </c>
      <c r="E1282" s="6">
        <f t="shared" ca="1" si="52"/>
        <v>12.220160241710156</v>
      </c>
    </row>
    <row r="1283" spans="1:5">
      <c r="A1283" s="1">
        <v>10179</v>
      </c>
      <c r="B1283" s="1">
        <f t="shared" ca="1" si="53"/>
        <v>419</v>
      </c>
      <c r="C1283" s="37" t="str">
        <f t="shared" ca="1" si="54"/>
        <v>6165200</v>
      </c>
      <c r="D1283" s="2">
        <v>42896</v>
      </c>
      <c r="E1283" s="6">
        <f t="shared" ref="E1283:E1346" ca="1" si="55">_xlfn.GAMMA.INV(RAND(),$I$6,$I$7)*100+3</f>
        <v>34.239896009808973</v>
      </c>
    </row>
    <row r="1284" spans="1:5">
      <c r="A1284" s="1">
        <v>11777</v>
      </c>
      <c r="B1284" s="1">
        <f t="shared" ca="1" si="53"/>
        <v>513</v>
      </c>
      <c r="C1284" s="37" t="str">
        <f t="shared" ca="1" si="54"/>
        <v>1017201</v>
      </c>
      <c r="D1284" s="2">
        <v>43458</v>
      </c>
      <c r="E1284" s="6">
        <f t="shared" ca="1" si="55"/>
        <v>3.0000211730997139</v>
      </c>
    </row>
    <row r="1285" spans="1:5">
      <c r="A1285" s="1">
        <v>11170</v>
      </c>
      <c r="B1285" s="1">
        <f t="shared" ca="1" si="53"/>
        <v>462</v>
      </c>
      <c r="C1285" s="37" t="str">
        <f t="shared" ca="1" si="54"/>
        <v>1052211</v>
      </c>
      <c r="D1285" s="2">
        <v>43455</v>
      </c>
      <c r="E1285" s="6">
        <f t="shared" ca="1" si="55"/>
        <v>90.668851767273622</v>
      </c>
    </row>
    <row r="1286" spans="1:5">
      <c r="A1286" s="1">
        <v>10651</v>
      </c>
      <c r="B1286" s="1">
        <f t="shared" ca="1" si="53"/>
        <v>640</v>
      </c>
      <c r="C1286" s="37" t="str">
        <f t="shared" ca="1" si="54"/>
        <v>1719212</v>
      </c>
      <c r="D1286" s="2">
        <v>43385</v>
      </c>
      <c r="E1286" s="6">
        <f t="shared" ca="1" si="55"/>
        <v>190.03631299927002</v>
      </c>
    </row>
    <row r="1287" spans="1:5">
      <c r="A1287" s="1">
        <v>10232</v>
      </c>
      <c r="B1287" s="1">
        <f t="shared" ca="1" si="53"/>
        <v>533</v>
      </c>
      <c r="C1287" s="37" t="str">
        <f t="shared" ca="1" si="54"/>
        <v>3104200</v>
      </c>
      <c r="D1287" s="2">
        <v>43372</v>
      </c>
      <c r="E1287" s="6">
        <f t="shared" ca="1" si="55"/>
        <v>64.47336699751682</v>
      </c>
    </row>
    <row r="1288" spans="1:5">
      <c r="A1288" s="1">
        <v>11787</v>
      </c>
      <c r="B1288" s="1">
        <f t="shared" ca="1" si="53"/>
        <v>453</v>
      </c>
      <c r="C1288" s="37" t="str">
        <f t="shared" ca="1" si="54"/>
        <v>1716201</v>
      </c>
      <c r="D1288" s="2">
        <v>43143</v>
      </c>
      <c r="E1288" s="6">
        <f t="shared" ca="1" si="55"/>
        <v>115.97760739601739</v>
      </c>
    </row>
    <row r="1289" spans="1:5">
      <c r="A1289" s="1">
        <v>9717</v>
      </c>
      <c r="B1289" s="1">
        <f t="shared" ca="1" si="53"/>
        <v>570</v>
      </c>
      <c r="C1289" s="37" t="str">
        <f t="shared" ca="1" si="54"/>
        <v>6318211</v>
      </c>
      <c r="D1289" s="2">
        <v>43124</v>
      </c>
      <c r="E1289" s="6">
        <f t="shared" ca="1" si="55"/>
        <v>63.365615082845281</v>
      </c>
    </row>
    <row r="1290" spans="1:5">
      <c r="A1290" s="1">
        <v>9900</v>
      </c>
      <c r="B1290" s="1">
        <f t="shared" ca="1" si="53"/>
        <v>499</v>
      </c>
      <c r="C1290" s="37" t="str">
        <f t="shared" ca="1" si="54"/>
        <v>3916202</v>
      </c>
      <c r="D1290" s="2">
        <v>43101</v>
      </c>
      <c r="E1290" s="6">
        <f t="shared" ca="1" si="55"/>
        <v>11.358700978993607</v>
      </c>
    </row>
    <row r="1291" spans="1:5">
      <c r="A1291" s="1">
        <v>12139</v>
      </c>
      <c r="B1291" s="1">
        <f t="shared" ca="1" si="53"/>
        <v>623</v>
      </c>
      <c r="C1291" s="37" t="str">
        <f t="shared" ca="1" si="54"/>
        <v>2112200</v>
      </c>
      <c r="D1291" s="2">
        <v>42961</v>
      </c>
      <c r="E1291" s="6">
        <f t="shared" ca="1" si="55"/>
        <v>32.39527930878814</v>
      </c>
    </row>
    <row r="1292" spans="1:5">
      <c r="A1292" s="1">
        <v>11869</v>
      </c>
      <c r="B1292" s="1">
        <f t="shared" ca="1" si="53"/>
        <v>755</v>
      </c>
      <c r="C1292" s="37" t="str">
        <f t="shared" ca="1" si="54"/>
        <v>4119200</v>
      </c>
      <c r="D1292" s="2">
        <v>42892</v>
      </c>
      <c r="E1292" s="6">
        <f t="shared" ca="1" si="55"/>
        <v>74.982523635293902</v>
      </c>
    </row>
    <row r="1293" spans="1:5">
      <c r="A1293" s="1">
        <v>11994</v>
      </c>
      <c r="B1293" s="1">
        <f t="shared" ca="1" si="53"/>
        <v>432</v>
      </c>
      <c r="C1293" s="37" t="str">
        <f t="shared" ca="1" si="54"/>
        <v>4818211</v>
      </c>
      <c r="D1293" s="2">
        <v>43442</v>
      </c>
      <c r="E1293" s="6">
        <f t="shared" ca="1" si="55"/>
        <v>7.3735018355211412</v>
      </c>
    </row>
    <row r="1294" spans="1:5">
      <c r="A1294" s="1">
        <v>10805</v>
      </c>
      <c r="B1294" s="1">
        <f t="shared" ca="1" si="53"/>
        <v>666</v>
      </c>
      <c r="C1294" s="37" t="str">
        <f t="shared" ca="1" si="54"/>
        <v>0022211</v>
      </c>
      <c r="D1294" s="2">
        <v>43431</v>
      </c>
      <c r="E1294" s="6">
        <f t="shared" ca="1" si="55"/>
        <v>234.6963620729648</v>
      </c>
    </row>
    <row r="1295" spans="1:5">
      <c r="A1295" s="1">
        <v>10934</v>
      </c>
      <c r="B1295" s="1">
        <f t="shared" ca="1" si="53"/>
        <v>509</v>
      </c>
      <c r="C1295" s="37" t="str">
        <f t="shared" ca="1" si="54"/>
        <v>5683200</v>
      </c>
      <c r="D1295" s="2">
        <v>43418</v>
      </c>
      <c r="E1295" s="6">
        <f t="shared" ca="1" si="55"/>
        <v>5.1703965184468537</v>
      </c>
    </row>
    <row r="1296" spans="1:5">
      <c r="A1296" s="1">
        <v>11268</v>
      </c>
      <c r="B1296" s="1">
        <f t="shared" ca="1" si="53"/>
        <v>525</v>
      </c>
      <c r="C1296" s="37" t="str">
        <f t="shared" ca="1" si="54"/>
        <v>5219201</v>
      </c>
      <c r="D1296" s="2">
        <v>43395</v>
      </c>
      <c r="E1296" s="6">
        <f t="shared" ca="1" si="55"/>
        <v>89.430364184102288</v>
      </c>
    </row>
    <row r="1297" spans="1:5">
      <c r="A1297" s="1">
        <v>11273</v>
      </c>
      <c r="B1297" s="1">
        <f t="shared" ca="1" si="53"/>
        <v>613</v>
      </c>
      <c r="C1297" s="37" t="str">
        <f t="shared" ca="1" si="54"/>
        <v>8215202</v>
      </c>
      <c r="D1297" s="2">
        <v>43335</v>
      </c>
      <c r="E1297" s="6">
        <f t="shared" ca="1" si="55"/>
        <v>27.777120367410546</v>
      </c>
    </row>
    <row r="1298" spans="1:5">
      <c r="A1298" s="1">
        <v>10933</v>
      </c>
      <c r="B1298" s="1">
        <f t="shared" ref="B1298:B1361" ca="1" si="56">ROUND(_xlfn.GAMMA.INV(RAND(),$I$11,$I$12)*100,0)+400</f>
        <v>639</v>
      </c>
      <c r="C1298" s="37" t="str">
        <f t="shared" ref="C1298:C1361" ca="1" si="57">VLOOKUP(B1298, $B$2:$C$400,2)</f>
        <v>0618201</v>
      </c>
      <c r="D1298" s="2">
        <v>43289</v>
      </c>
      <c r="E1298" s="6">
        <f t="shared" ca="1" si="55"/>
        <v>50.029456377576636</v>
      </c>
    </row>
    <row r="1299" spans="1:5">
      <c r="A1299" s="1">
        <v>10318</v>
      </c>
      <c r="B1299" s="1">
        <f t="shared" ca="1" si="56"/>
        <v>533</v>
      </c>
      <c r="C1299" s="37" t="str">
        <f t="shared" ca="1" si="57"/>
        <v>3104200</v>
      </c>
      <c r="D1299" s="2">
        <v>43270</v>
      </c>
      <c r="E1299" s="6">
        <f t="shared" ca="1" si="55"/>
        <v>43.858032362875562</v>
      </c>
    </row>
    <row r="1300" spans="1:5">
      <c r="A1300" s="1">
        <v>11528</v>
      </c>
      <c r="B1300" s="1">
        <f t="shared" ca="1" si="56"/>
        <v>485</v>
      </c>
      <c r="C1300" s="37" t="str">
        <f t="shared" ca="1" si="57"/>
        <v>1662200</v>
      </c>
      <c r="D1300" s="2">
        <v>43268</v>
      </c>
      <c r="E1300" s="6">
        <f t="shared" ca="1" si="55"/>
        <v>92.677874273424948</v>
      </c>
    </row>
    <row r="1301" spans="1:5">
      <c r="A1301" s="1">
        <v>9728</v>
      </c>
      <c r="B1301" s="1">
        <f t="shared" ca="1" si="56"/>
        <v>784</v>
      </c>
      <c r="C1301" s="37" t="str">
        <f t="shared" ca="1" si="57"/>
        <v>7982212</v>
      </c>
      <c r="D1301" s="2">
        <v>43082</v>
      </c>
      <c r="E1301" s="6">
        <f t="shared" ca="1" si="55"/>
        <v>7.8183435308215641</v>
      </c>
    </row>
    <row r="1302" spans="1:5">
      <c r="A1302" s="1">
        <v>9585</v>
      </c>
      <c r="B1302" s="1">
        <f t="shared" ca="1" si="56"/>
        <v>678</v>
      </c>
      <c r="C1302" s="37" t="str">
        <f t="shared" ca="1" si="57"/>
        <v>5111211</v>
      </c>
      <c r="D1302" s="2">
        <v>42953</v>
      </c>
      <c r="E1302" s="6">
        <f t="shared" ca="1" si="55"/>
        <v>112.19244947812476</v>
      </c>
    </row>
    <row r="1303" spans="1:5">
      <c r="A1303" s="1">
        <v>11108</v>
      </c>
      <c r="B1303" s="1">
        <f t="shared" ca="1" si="56"/>
        <v>485</v>
      </c>
      <c r="C1303" s="37" t="str">
        <f t="shared" ca="1" si="57"/>
        <v>1662200</v>
      </c>
      <c r="D1303" s="2">
        <v>42925</v>
      </c>
      <c r="E1303" s="6">
        <f t="shared" ca="1" si="55"/>
        <v>60.687424662319408</v>
      </c>
    </row>
    <row r="1304" spans="1:5">
      <c r="A1304" s="1">
        <v>9608</v>
      </c>
      <c r="B1304" s="1">
        <f t="shared" ca="1" si="56"/>
        <v>539</v>
      </c>
      <c r="C1304" s="37" t="str">
        <f t="shared" ca="1" si="57"/>
        <v>2510200</v>
      </c>
      <c r="D1304" s="2">
        <v>42921</v>
      </c>
      <c r="E1304" s="6">
        <f t="shared" ca="1" si="55"/>
        <v>296.24023970647323</v>
      </c>
    </row>
    <row r="1305" spans="1:5">
      <c r="A1305" s="1">
        <v>11883</v>
      </c>
      <c r="B1305" s="1">
        <f t="shared" ca="1" si="56"/>
        <v>540</v>
      </c>
      <c r="C1305" s="37" t="str">
        <f t="shared" ca="1" si="57"/>
        <v>3611211</v>
      </c>
      <c r="D1305" s="2">
        <v>42918</v>
      </c>
      <c r="E1305" s="6">
        <f t="shared" ca="1" si="55"/>
        <v>8.7969854158296314</v>
      </c>
    </row>
    <row r="1306" spans="1:5">
      <c r="A1306" s="1">
        <v>9868</v>
      </c>
      <c r="B1306" s="1">
        <f t="shared" ca="1" si="56"/>
        <v>473</v>
      </c>
      <c r="C1306" s="37" t="str">
        <f t="shared" ca="1" si="57"/>
        <v>4513200</v>
      </c>
      <c r="D1306" s="2">
        <v>42908</v>
      </c>
      <c r="E1306" s="6">
        <f t="shared" ca="1" si="55"/>
        <v>5.0686021775203622</v>
      </c>
    </row>
    <row r="1307" spans="1:5">
      <c r="A1307" s="1">
        <v>11962</v>
      </c>
      <c r="B1307" s="1">
        <f t="shared" ca="1" si="56"/>
        <v>497</v>
      </c>
      <c r="C1307" s="37" t="str">
        <f t="shared" ca="1" si="57"/>
        <v>1714200</v>
      </c>
      <c r="D1307" s="2">
        <v>42893</v>
      </c>
      <c r="E1307" s="6">
        <f t="shared" ca="1" si="55"/>
        <v>46.018329558154875</v>
      </c>
    </row>
    <row r="1308" spans="1:5">
      <c r="A1308" s="1">
        <v>11980</v>
      </c>
      <c r="B1308" s="1">
        <f t="shared" ca="1" si="56"/>
        <v>507</v>
      </c>
      <c r="C1308" s="37" t="str">
        <f t="shared" ca="1" si="57"/>
        <v>3461201</v>
      </c>
      <c r="D1308" s="2">
        <v>43482</v>
      </c>
      <c r="E1308" s="6">
        <f t="shared" ca="1" si="55"/>
        <v>118.26139629458197</v>
      </c>
    </row>
    <row r="1309" spans="1:5">
      <c r="A1309" s="1">
        <v>10471</v>
      </c>
      <c r="B1309" s="1">
        <f t="shared" ca="1" si="56"/>
        <v>495</v>
      </c>
      <c r="C1309" s="37" t="str">
        <f t="shared" ca="1" si="57"/>
        <v>9512201</v>
      </c>
      <c r="D1309" s="2">
        <v>43459</v>
      </c>
      <c r="E1309" s="6">
        <f t="shared" ca="1" si="55"/>
        <v>8.7734788873711302</v>
      </c>
    </row>
    <row r="1310" spans="1:5">
      <c r="A1310" s="1">
        <v>10832</v>
      </c>
      <c r="B1310" s="1">
        <f t="shared" ca="1" si="56"/>
        <v>414</v>
      </c>
      <c r="C1310" s="37" t="str">
        <f t="shared" ca="1" si="57"/>
        <v>1310211</v>
      </c>
      <c r="D1310" s="2">
        <v>43343</v>
      </c>
      <c r="E1310" s="6">
        <f t="shared" ca="1" si="55"/>
        <v>8.5011550528627282</v>
      </c>
    </row>
    <row r="1311" spans="1:5">
      <c r="A1311" s="1">
        <v>10990</v>
      </c>
      <c r="B1311" s="1">
        <f t="shared" ca="1" si="56"/>
        <v>429</v>
      </c>
      <c r="C1311" s="37" t="str">
        <f t="shared" ca="1" si="57"/>
        <v>1515201</v>
      </c>
      <c r="D1311" s="2">
        <v>43271</v>
      </c>
      <c r="E1311" s="6">
        <f t="shared" ca="1" si="55"/>
        <v>25.462794497392434</v>
      </c>
    </row>
    <row r="1312" spans="1:5">
      <c r="A1312" s="1">
        <v>10681</v>
      </c>
      <c r="B1312" s="1">
        <f t="shared" ca="1" si="56"/>
        <v>508</v>
      </c>
      <c r="C1312" s="37" t="str">
        <f t="shared" ca="1" si="57"/>
        <v>4572212</v>
      </c>
      <c r="D1312" s="2">
        <v>43261</v>
      </c>
      <c r="E1312" s="6">
        <f t="shared" ca="1" si="55"/>
        <v>135.2738971793444</v>
      </c>
    </row>
    <row r="1313" spans="1:5">
      <c r="A1313" s="1">
        <v>9763</v>
      </c>
      <c r="B1313" s="1">
        <f t="shared" ca="1" si="56"/>
        <v>440</v>
      </c>
      <c r="C1313" s="37" t="str">
        <f t="shared" ca="1" si="57"/>
        <v>1553210</v>
      </c>
      <c r="D1313" s="2">
        <v>43244</v>
      </c>
      <c r="E1313" s="6">
        <f t="shared" ca="1" si="55"/>
        <v>9.8767616252904915</v>
      </c>
    </row>
    <row r="1314" spans="1:5">
      <c r="A1314" s="1">
        <v>9533</v>
      </c>
      <c r="B1314" s="1">
        <f t="shared" ca="1" si="56"/>
        <v>679</v>
      </c>
      <c r="C1314" s="37" t="str">
        <f t="shared" ca="1" si="57"/>
        <v>6212202</v>
      </c>
      <c r="D1314" s="2">
        <v>43194</v>
      </c>
      <c r="E1314" s="6">
        <f t="shared" ca="1" si="55"/>
        <v>4.7089072328368271</v>
      </c>
    </row>
    <row r="1315" spans="1:5">
      <c r="A1315" s="1">
        <v>11803</v>
      </c>
      <c r="B1315" s="1">
        <f t="shared" ca="1" si="56"/>
        <v>673</v>
      </c>
      <c r="C1315" s="37" t="str">
        <f t="shared" ca="1" si="57"/>
        <v>0076202</v>
      </c>
      <c r="D1315" s="2">
        <v>43187</v>
      </c>
      <c r="E1315" s="6">
        <f t="shared" ca="1" si="55"/>
        <v>78.853787625112318</v>
      </c>
    </row>
    <row r="1316" spans="1:5">
      <c r="A1316" s="1">
        <v>10804</v>
      </c>
      <c r="B1316" s="1">
        <f t="shared" ca="1" si="56"/>
        <v>545</v>
      </c>
      <c r="C1316" s="37" t="str">
        <f t="shared" ca="1" si="57"/>
        <v>8016200</v>
      </c>
      <c r="D1316" s="2">
        <v>43172</v>
      </c>
      <c r="E1316" s="6">
        <f t="shared" ca="1" si="55"/>
        <v>21.000832064258887</v>
      </c>
    </row>
    <row r="1317" spans="1:5">
      <c r="A1317" s="1">
        <v>11451</v>
      </c>
      <c r="B1317" s="1">
        <f t="shared" ca="1" si="56"/>
        <v>430</v>
      </c>
      <c r="C1317" s="37" t="str">
        <f t="shared" ca="1" si="57"/>
        <v>2616212</v>
      </c>
      <c r="D1317" s="2">
        <v>43158</v>
      </c>
      <c r="E1317" s="6">
        <f t="shared" ca="1" si="55"/>
        <v>3.0120611153549701</v>
      </c>
    </row>
    <row r="1318" spans="1:5">
      <c r="A1318" s="1">
        <v>10917</v>
      </c>
      <c r="B1318" s="1">
        <f t="shared" ca="1" si="56"/>
        <v>614</v>
      </c>
      <c r="C1318" s="37" t="str">
        <f t="shared" ca="1" si="57"/>
        <v>9316210</v>
      </c>
      <c r="D1318" s="2">
        <v>43111</v>
      </c>
      <c r="E1318" s="6">
        <f t="shared" ca="1" si="55"/>
        <v>168.5076890574741</v>
      </c>
    </row>
    <row r="1319" spans="1:5">
      <c r="A1319" s="1">
        <v>9653</v>
      </c>
      <c r="B1319" s="1">
        <f t="shared" ca="1" si="56"/>
        <v>575</v>
      </c>
      <c r="C1319" s="37" t="str">
        <f t="shared" ca="1" si="57"/>
        <v>6480200</v>
      </c>
      <c r="D1319" s="2">
        <v>43088</v>
      </c>
      <c r="E1319" s="6">
        <f t="shared" ca="1" si="55"/>
        <v>11.991537145181775</v>
      </c>
    </row>
    <row r="1320" spans="1:5">
      <c r="A1320" s="1">
        <v>10409</v>
      </c>
      <c r="B1320" s="1">
        <f t="shared" ca="1" si="56"/>
        <v>551</v>
      </c>
      <c r="C1320" s="37" t="str">
        <f t="shared" ca="1" si="57"/>
        <v>4622200</v>
      </c>
      <c r="D1320" s="2">
        <v>43458</v>
      </c>
      <c r="E1320" s="6">
        <f t="shared" ca="1" si="55"/>
        <v>242.46720272818976</v>
      </c>
    </row>
    <row r="1321" spans="1:5">
      <c r="A1321" s="1">
        <v>9686</v>
      </c>
      <c r="B1321" s="1">
        <f t="shared" ca="1" si="56"/>
        <v>435</v>
      </c>
      <c r="C1321" s="37" t="str">
        <f t="shared" ca="1" si="57"/>
        <v>0021201</v>
      </c>
      <c r="D1321" s="2">
        <v>43252</v>
      </c>
      <c r="E1321" s="6">
        <f t="shared" ca="1" si="55"/>
        <v>40.205627102367828</v>
      </c>
    </row>
    <row r="1322" spans="1:5">
      <c r="A1322" s="1">
        <v>10417</v>
      </c>
      <c r="B1322" s="1">
        <f t="shared" ca="1" si="56"/>
        <v>448</v>
      </c>
      <c r="C1322" s="37" t="str">
        <f t="shared" ca="1" si="57"/>
        <v>3211212</v>
      </c>
      <c r="D1322" s="2">
        <v>43207</v>
      </c>
      <c r="E1322" s="6">
        <f t="shared" ca="1" si="55"/>
        <v>44.204202332115131</v>
      </c>
    </row>
    <row r="1323" spans="1:5">
      <c r="A1323" s="1">
        <v>10541</v>
      </c>
      <c r="B1323" s="1">
        <f t="shared" ca="1" si="56"/>
        <v>565</v>
      </c>
      <c r="C1323" s="37" t="str">
        <f t="shared" ca="1" si="57"/>
        <v>1913202</v>
      </c>
      <c r="D1323" s="2">
        <v>43191</v>
      </c>
      <c r="E1323" s="6">
        <f t="shared" ca="1" si="55"/>
        <v>208.71644905184576</v>
      </c>
    </row>
    <row r="1324" spans="1:5">
      <c r="A1324" s="1">
        <v>10105</v>
      </c>
      <c r="B1324" s="1">
        <f t="shared" ca="1" si="56"/>
        <v>772</v>
      </c>
      <c r="C1324" s="37" t="str">
        <f t="shared" ca="1" si="57"/>
        <v>4713212</v>
      </c>
      <c r="D1324" s="2">
        <v>43066</v>
      </c>
      <c r="E1324" s="6">
        <f t="shared" ca="1" si="55"/>
        <v>46.343304767698633</v>
      </c>
    </row>
    <row r="1325" spans="1:5">
      <c r="A1325" s="1">
        <v>11767</v>
      </c>
      <c r="B1325" s="1">
        <f t="shared" ca="1" si="56"/>
        <v>534</v>
      </c>
      <c r="C1325" s="37" t="str">
        <f t="shared" ca="1" si="57"/>
        <v>1405211</v>
      </c>
      <c r="D1325" s="2">
        <v>43043</v>
      </c>
      <c r="E1325" s="6">
        <f t="shared" ca="1" si="55"/>
        <v>4.5845476422536056</v>
      </c>
    </row>
    <row r="1326" spans="1:5">
      <c r="A1326" s="1">
        <v>10245</v>
      </c>
      <c r="B1326" s="1">
        <f t="shared" ca="1" si="56"/>
        <v>531</v>
      </c>
      <c r="C1326" s="37" t="str">
        <f t="shared" ca="1" si="57"/>
        <v>1182201</v>
      </c>
      <c r="D1326" s="2">
        <v>43460</v>
      </c>
      <c r="E1326" s="6">
        <f t="shared" ca="1" si="55"/>
        <v>223.389178965745</v>
      </c>
    </row>
    <row r="1327" spans="1:5">
      <c r="A1327" s="1">
        <v>11795</v>
      </c>
      <c r="B1327" s="1">
        <f t="shared" ca="1" si="56"/>
        <v>546</v>
      </c>
      <c r="C1327" s="37" t="str">
        <f t="shared" ca="1" si="57"/>
        <v>9117211</v>
      </c>
      <c r="D1327" s="2">
        <v>43415</v>
      </c>
      <c r="E1327" s="6">
        <f t="shared" ca="1" si="55"/>
        <v>3.0242377879496853</v>
      </c>
    </row>
    <row r="1328" spans="1:5">
      <c r="A1328" s="1">
        <v>11663</v>
      </c>
      <c r="B1328" s="1">
        <f t="shared" ca="1" si="56"/>
        <v>559</v>
      </c>
      <c r="C1328" s="37" t="str">
        <f t="shared" ca="1" si="57"/>
        <v>3537202</v>
      </c>
      <c r="D1328" s="2">
        <v>43360</v>
      </c>
      <c r="E1328" s="6">
        <f t="shared" ca="1" si="55"/>
        <v>3.0592274741076633</v>
      </c>
    </row>
    <row r="1329" spans="1:5">
      <c r="A1329" s="1">
        <v>11642</v>
      </c>
      <c r="B1329" s="1">
        <f t="shared" ca="1" si="56"/>
        <v>494</v>
      </c>
      <c r="C1329" s="37" t="str">
        <f t="shared" ca="1" si="57"/>
        <v>8411210</v>
      </c>
      <c r="D1329" s="2">
        <v>43185</v>
      </c>
      <c r="E1329" s="6">
        <f t="shared" ca="1" si="55"/>
        <v>70.80245560901939</v>
      </c>
    </row>
    <row r="1330" spans="1:5">
      <c r="A1330" s="1">
        <v>12081</v>
      </c>
      <c r="B1330" s="1">
        <f t="shared" ca="1" si="56"/>
        <v>651</v>
      </c>
      <c r="C1330" s="37" t="str">
        <f t="shared" ca="1" si="57"/>
        <v>1277201</v>
      </c>
      <c r="D1330" s="2">
        <v>43066</v>
      </c>
      <c r="E1330" s="6">
        <f t="shared" ca="1" si="55"/>
        <v>15.849826470548647</v>
      </c>
    </row>
    <row r="1331" spans="1:5">
      <c r="A1331" s="1">
        <v>10450</v>
      </c>
      <c r="B1331" s="1">
        <f t="shared" ca="1" si="56"/>
        <v>679</v>
      </c>
      <c r="C1331" s="37" t="str">
        <f t="shared" ca="1" si="57"/>
        <v>6212202</v>
      </c>
      <c r="D1331" s="2">
        <v>42908</v>
      </c>
      <c r="E1331" s="6">
        <f t="shared" ca="1" si="55"/>
        <v>47.526280471258872</v>
      </c>
    </row>
    <row r="1332" spans="1:5">
      <c r="A1332" s="1">
        <v>10355</v>
      </c>
      <c r="B1332" s="1">
        <f t="shared" ca="1" si="56"/>
        <v>560</v>
      </c>
      <c r="C1332" s="37" t="str">
        <f t="shared" ca="1" si="57"/>
        <v>4648210</v>
      </c>
      <c r="D1332" s="2">
        <v>42895</v>
      </c>
      <c r="E1332" s="6">
        <f t="shared" ca="1" si="55"/>
        <v>131.51752620446709</v>
      </c>
    </row>
    <row r="1333" spans="1:5">
      <c r="A1333" s="1">
        <v>11643</v>
      </c>
      <c r="B1333" s="1">
        <f t="shared" ca="1" si="56"/>
        <v>503</v>
      </c>
      <c r="C1333" s="37" t="str">
        <f t="shared" ca="1" si="57"/>
        <v>0220200</v>
      </c>
      <c r="D1333" s="2">
        <v>43248</v>
      </c>
      <c r="E1333" s="6">
        <f t="shared" ca="1" si="55"/>
        <v>161.98467961896051</v>
      </c>
    </row>
    <row r="1334" spans="1:5">
      <c r="A1334" s="1">
        <v>10295</v>
      </c>
      <c r="B1334" s="1">
        <f t="shared" ca="1" si="56"/>
        <v>520</v>
      </c>
      <c r="C1334" s="37" t="str">
        <f t="shared" ca="1" si="57"/>
        <v>0814212</v>
      </c>
      <c r="D1334" s="2">
        <v>43220</v>
      </c>
      <c r="E1334" s="6">
        <f t="shared" ca="1" si="55"/>
        <v>10.241768073878085</v>
      </c>
    </row>
    <row r="1335" spans="1:5">
      <c r="A1335" s="1">
        <v>11248</v>
      </c>
      <c r="B1335" s="1">
        <f t="shared" ca="1" si="56"/>
        <v>672</v>
      </c>
      <c r="C1335" s="37" t="str">
        <f t="shared" ca="1" si="57"/>
        <v>1665211</v>
      </c>
      <c r="D1335" s="2">
        <v>43184</v>
      </c>
      <c r="E1335" s="6">
        <f t="shared" ca="1" si="55"/>
        <v>4.0286343789971557</v>
      </c>
    </row>
    <row r="1336" spans="1:5">
      <c r="A1336" s="1">
        <v>10037</v>
      </c>
      <c r="B1336" s="1">
        <f t="shared" ca="1" si="56"/>
        <v>702</v>
      </c>
      <c r="C1336" s="37" t="str">
        <f t="shared" ca="1" si="57"/>
        <v>2312211</v>
      </c>
      <c r="D1336" s="2">
        <v>43090</v>
      </c>
      <c r="E1336" s="6">
        <f t="shared" ca="1" si="55"/>
        <v>94.729166234446268</v>
      </c>
    </row>
    <row r="1337" spans="1:5">
      <c r="A1337" s="1">
        <v>11880</v>
      </c>
      <c r="B1337" s="1">
        <f t="shared" ca="1" si="56"/>
        <v>492</v>
      </c>
      <c r="C1337" s="37" t="str">
        <f t="shared" ca="1" si="57"/>
        <v>1629211</v>
      </c>
      <c r="D1337" s="2">
        <v>42978</v>
      </c>
      <c r="E1337" s="6">
        <f t="shared" ca="1" si="55"/>
        <v>13.117488295209629</v>
      </c>
    </row>
    <row r="1338" spans="1:5">
      <c r="A1338" s="1">
        <v>9523</v>
      </c>
      <c r="B1338" s="1">
        <f t="shared" ca="1" si="56"/>
        <v>413</v>
      </c>
      <c r="C1338" s="37" t="str">
        <f t="shared" ca="1" si="57"/>
        <v>2022200</v>
      </c>
      <c r="D1338" s="2">
        <v>42977</v>
      </c>
      <c r="E1338" s="6">
        <f t="shared" ca="1" si="55"/>
        <v>5.176619356027401</v>
      </c>
    </row>
    <row r="1339" spans="1:5">
      <c r="A1339" s="1">
        <v>11812</v>
      </c>
      <c r="B1339" s="1">
        <f t="shared" ca="1" si="56"/>
        <v>484</v>
      </c>
      <c r="C1339" s="37" t="str">
        <f t="shared" ca="1" si="57"/>
        <v>1551212</v>
      </c>
      <c r="D1339" s="2">
        <v>43315</v>
      </c>
      <c r="E1339" s="6">
        <f t="shared" ca="1" si="55"/>
        <v>175.89544630454589</v>
      </c>
    </row>
    <row r="1340" spans="1:5">
      <c r="A1340" s="1">
        <v>9829</v>
      </c>
      <c r="B1340" s="1">
        <f t="shared" ca="1" si="56"/>
        <v>781</v>
      </c>
      <c r="C1340" s="37" t="str">
        <f t="shared" ca="1" si="57"/>
        <v>6522202</v>
      </c>
      <c r="D1340" s="2">
        <v>43234</v>
      </c>
      <c r="E1340" s="6">
        <f t="shared" ca="1" si="55"/>
        <v>19.843092548150047</v>
      </c>
    </row>
    <row r="1341" spans="1:5">
      <c r="A1341" s="1">
        <v>10889</v>
      </c>
      <c r="B1341" s="1">
        <f t="shared" ca="1" si="56"/>
        <v>483</v>
      </c>
      <c r="C1341" s="37" t="str">
        <f t="shared" ca="1" si="57"/>
        <v>1440201</v>
      </c>
      <c r="D1341" s="2">
        <v>43230</v>
      </c>
      <c r="E1341" s="6">
        <f t="shared" ca="1" si="55"/>
        <v>39.934988879875405</v>
      </c>
    </row>
    <row r="1342" spans="1:5">
      <c r="A1342" s="1">
        <v>12155</v>
      </c>
      <c r="B1342" s="1">
        <f t="shared" ca="1" si="56"/>
        <v>446</v>
      </c>
      <c r="C1342" s="37" t="str">
        <f t="shared" ca="1" si="57"/>
        <v>1109210</v>
      </c>
      <c r="D1342" s="2">
        <v>43116</v>
      </c>
      <c r="E1342" s="6">
        <f t="shared" ca="1" si="55"/>
        <v>3.1359389562268967</v>
      </c>
    </row>
    <row r="1343" spans="1:5">
      <c r="A1343" s="1">
        <v>9846</v>
      </c>
      <c r="B1343" s="1">
        <f t="shared" ca="1" si="56"/>
        <v>688</v>
      </c>
      <c r="C1343" s="37" t="str">
        <f t="shared" ca="1" si="57"/>
        <v>5021212</v>
      </c>
      <c r="D1343" s="2">
        <v>43091</v>
      </c>
      <c r="E1343" s="6">
        <f t="shared" ca="1" si="55"/>
        <v>36.914977047347747</v>
      </c>
    </row>
    <row r="1344" spans="1:5">
      <c r="A1344" s="1">
        <v>10029</v>
      </c>
      <c r="B1344" s="1">
        <f t="shared" ca="1" si="56"/>
        <v>456</v>
      </c>
      <c r="C1344" s="37" t="str">
        <f t="shared" ca="1" si="57"/>
        <v>1019211</v>
      </c>
      <c r="D1344" s="2">
        <v>43026</v>
      </c>
      <c r="E1344" s="6">
        <f t="shared" ca="1" si="55"/>
        <v>266.70519750205932</v>
      </c>
    </row>
    <row r="1345" spans="1:5">
      <c r="A1345" s="1">
        <v>11033</v>
      </c>
      <c r="B1345" s="1">
        <f t="shared" ca="1" si="56"/>
        <v>682</v>
      </c>
      <c r="C1345" s="37" t="str">
        <f t="shared" ca="1" si="57"/>
        <v>9515212</v>
      </c>
      <c r="D1345" s="2">
        <v>43019</v>
      </c>
      <c r="E1345" s="6">
        <f t="shared" ca="1" si="55"/>
        <v>66.506747246458332</v>
      </c>
    </row>
    <row r="1346" spans="1:5">
      <c r="A1346" s="1">
        <v>9594</v>
      </c>
      <c r="B1346" s="1">
        <f t="shared" ca="1" si="56"/>
        <v>754</v>
      </c>
      <c r="C1346" s="37" t="str">
        <f t="shared" ca="1" si="57"/>
        <v>3018212</v>
      </c>
      <c r="D1346" s="2">
        <v>42987</v>
      </c>
      <c r="E1346" s="6">
        <f t="shared" ca="1" si="55"/>
        <v>8.2382673719156578</v>
      </c>
    </row>
    <row r="1347" spans="1:5">
      <c r="A1347" s="1">
        <v>11846</v>
      </c>
      <c r="B1347" s="1">
        <f t="shared" ca="1" si="56"/>
        <v>678</v>
      </c>
      <c r="C1347" s="37" t="str">
        <f t="shared" ca="1" si="57"/>
        <v>5111211</v>
      </c>
      <c r="D1347" s="2">
        <v>42925</v>
      </c>
      <c r="E1347" s="6">
        <f t="shared" ref="E1347:E1410" ca="1" si="58">_xlfn.GAMMA.INV(RAND(),$I$6,$I$7)*100+3</f>
        <v>46.763939836831014</v>
      </c>
    </row>
    <row r="1348" spans="1:5">
      <c r="A1348" s="1">
        <v>10032</v>
      </c>
      <c r="B1348" s="1">
        <f t="shared" ca="1" si="56"/>
        <v>425</v>
      </c>
      <c r="C1348" s="37" t="str">
        <f t="shared" ca="1" si="57"/>
        <v>7111200</v>
      </c>
      <c r="D1348" s="2">
        <v>43392</v>
      </c>
      <c r="E1348" s="6">
        <f t="shared" ca="1" si="58"/>
        <v>40.928818808980978</v>
      </c>
    </row>
    <row r="1349" spans="1:5">
      <c r="A1349" s="1">
        <v>9889</v>
      </c>
      <c r="B1349" s="1">
        <f t="shared" ca="1" si="56"/>
        <v>645</v>
      </c>
      <c r="C1349" s="37" t="str">
        <f t="shared" ca="1" si="57"/>
        <v>1611201</v>
      </c>
      <c r="D1349" s="2">
        <v>43289</v>
      </c>
      <c r="E1349" s="6">
        <f t="shared" ca="1" si="58"/>
        <v>17.670333656331351</v>
      </c>
    </row>
    <row r="1350" spans="1:5">
      <c r="A1350" s="1">
        <v>11346</v>
      </c>
      <c r="B1350" s="1">
        <f t="shared" ca="1" si="56"/>
        <v>416</v>
      </c>
      <c r="C1350" s="37" t="str">
        <f t="shared" ca="1" si="57"/>
        <v>1532210</v>
      </c>
      <c r="D1350" s="2">
        <v>43225</v>
      </c>
      <c r="E1350" s="6">
        <f t="shared" ca="1" si="58"/>
        <v>44.554943546867051</v>
      </c>
    </row>
    <row r="1351" spans="1:5">
      <c r="A1351" s="1">
        <v>11321</v>
      </c>
      <c r="B1351" s="1">
        <f t="shared" ca="1" si="56"/>
        <v>585</v>
      </c>
      <c r="C1351" s="37" t="str">
        <f t="shared" ca="1" si="57"/>
        <v>4710201</v>
      </c>
      <c r="D1351" s="2">
        <v>43116</v>
      </c>
      <c r="E1351" s="6">
        <f t="shared" ca="1" si="58"/>
        <v>15.298804122049264</v>
      </c>
    </row>
    <row r="1352" spans="1:5">
      <c r="A1352" s="1">
        <v>10312</v>
      </c>
      <c r="B1352" s="1">
        <f t="shared" ca="1" si="56"/>
        <v>633</v>
      </c>
      <c r="C1352" s="37" t="str">
        <f t="shared" ca="1" si="57"/>
        <v>1012201</v>
      </c>
      <c r="D1352" s="2">
        <v>43026</v>
      </c>
      <c r="E1352" s="6">
        <f t="shared" ca="1" si="58"/>
        <v>4.3509171624482912</v>
      </c>
    </row>
    <row r="1353" spans="1:5">
      <c r="A1353" s="1">
        <v>11896</v>
      </c>
      <c r="B1353" s="1">
        <f t="shared" ca="1" si="56"/>
        <v>539</v>
      </c>
      <c r="C1353" s="37" t="str">
        <f t="shared" ca="1" si="57"/>
        <v>2510200</v>
      </c>
      <c r="D1353" s="2">
        <v>42993</v>
      </c>
      <c r="E1353" s="6">
        <f t="shared" ca="1" si="58"/>
        <v>9.5005887840998504</v>
      </c>
    </row>
    <row r="1354" spans="1:5">
      <c r="A1354" s="1">
        <v>12150</v>
      </c>
      <c r="B1354" s="1">
        <f t="shared" ca="1" si="56"/>
        <v>575</v>
      </c>
      <c r="C1354" s="37" t="str">
        <f t="shared" ca="1" si="57"/>
        <v>6480200</v>
      </c>
      <c r="D1354" s="2">
        <v>42943</v>
      </c>
      <c r="E1354" s="6">
        <f t="shared" ca="1" si="58"/>
        <v>3.7839896242153563</v>
      </c>
    </row>
    <row r="1355" spans="1:5">
      <c r="A1355" s="1">
        <v>9671</v>
      </c>
      <c r="B1355" s="1">
        <f t="shared" ca="1" si="56"/>
        <v>457</v>
      </c>
      <c r="C1355" s="37" t="str">
        <f t="shared" ca="1" si="57"/>
        <v>5020202</v>
      </c>
      <c r="D1355" s="2">
        <v>42887</v>
      </c>
      <c r="E1355" s="6">
        <f t="shared" ca="1" si="58"/>
        <v>49.971728925593496</v>
      </c>
    </row>
    <row r="1356" spans="1:5">
      <c r="A1356" s="1">
        <v>11311</v>
      </c>
      <c r="B1356" s="1">
        <f t="shared" ca="1" si="56"/>
        <v>596</v>
      </c>
      <c r="C1356" s="37" t="str">
        <f t="shared" ca="1" si="57"/>
        <v>8721210</v>
      </c>
      <c r="D1356" s="2">
        <v>43474</v>
      </c>
      <c r="E1356" s="6">
        <f t="shared" ca="1" si="58"/>
        <v>5.733430046704532</v>
      </c>
    </row>
    <row r="1357" spans="1:5">
      <c r="A1357" s="1">
        <v>10970</v>
      </c>
      <c r="B1357" s="1">
        <f t="shared" ca="1" si="56"/>
        <v>474</v>
      </c>
      <c r="C1357" s="37" t="str">
        <f t="shared" ca="1" si="57"/>
        <v>5614211</v>
      </c>
      <c r="D1357" s="2">
        <v>43473</v>
      </c>
      <c r="E1357" s="6">
        <f t="shared" ca="1" si="58"/>
        <v>4.9960057819020633</v>
      </c>
    </row>
    <row r="1358" spans="1:5">
      <c r="A1358" s="1">
        <v>11959</v>
      </c>
      <c r="B1358" s="1">
        <f t="shared" ca="1" si="56"/>
        <v>524</v>
      </c>
      <c r="C1358" s="37" t="str">
        <f t="shared" ca="1" si="57"/>
        <v>4118210</v>
      </c>
      <c r="D1358" s="2">
        <v>43409</v>
      </c>
      <c r="E1358" s="6">
        <f t="shared" ca="1" si="58"/>
        <v>23.320071122047715</v>
      </c>
    </row>
    <row r="1359" spans="1:5">
      <c r="A1359" s="1">
        <v>10779</v>
      </c>
      <c r="B1359" s="1">
        <f t="shared" ca="1" si="56"/>
        <v>439</v>
      </c>
      <c r="C1359" s="37" t="str">
        <f t="shared" ca="1" si="57"/>
        <v>0442202</v>
      </c>
      <c r="D1359" s="2">
        <v>43389</v>
      </c>
      <c r="E1359" s="6">
        <f t="shared" ca="1" si="58"/>
        <v>8.2985640492123629</v>
      </c>
    </row>
    <row r="1360" spans="1:5">
      <c r="A1360" s="1">
        <v>10313</v>
      </c>
      <c r="B1360" s="1">
        <f t="shared" ca="1" si="56"/>
        <v>874</v>
      </c>
      <c r="C1360" s="37" t="str">
        <f t="shared" ca="1" si="57"/>
        <v>6016211</v>
      </c>
      <c r="D1360" s="2">
        <v>43349</v>
      </c>
      <c r="E1360" s="6">
        <f t="shared" ca="1" si="58"/>
        <v>15.487946472694384</v>
      </c>
    </row>
    <row r="1361" spans="1:5">
      <c r="A1361" s="1">
        <v>10123</v>
      </c>
      <c r="B1361" s="1">
        <f t="shared" ca="1" si="56"/>
        <v>471</v>
      </c>
      <c r="C1361" s="37" t="str">
        <f t="shared" ca="1" si="57"/>
        <v>2311201</v>
      </c>
      <c r="D1361" s="2">
        <v>43133</v>
      </c>
      <c r="E1361" s="6">
        <f t="shared" ca="1" si="58"/>
        <v>3.9165206104405139</v>
      </c>
    </row>
    <row r="1362" spans="1:5">
      <c r="A1362" s="1">
        <v>9530</v>
      </c>
      <c r="B1362" s="1">
        <f t="shared" ref="B1362:B1425" ca="1" si="59">ROUND(_xlfn.GAMMA.INV(RAND(),$I$11,$I$12)*100,0)+400</f>
        <v>579</v>
      </c>
      <c r="C1362" s="37" t="str">
        <f t="shared" ref="C1362:C1425" ca="1" si="60">VLOOKUP(B1362, $B$2:$C$400,2)</f>
        <v>0814201</v>
      </c>
      <c r="D1362" s="2">
        <v>43130</v>
      </c>
      <c r="E1362" s="6">
        <f t="shared" ca="1" si="58"/>
        <v>13.656643834341784</v>
      </c>
    </row>
    <row r="1363" spans="1:5">
      <c r="A1363" s="1">
        <v>11694</v>
      </c>
      <c r="B1363" s="1">
        <f t="shared" ca="1" si="59"/>
        <v>727</v>
      </c>
      <c r="C1363" s="37" t="str">
        <f t="shared" ca="1" si="60"/>
        <v>3614202</v>
      </c>
      <c r="D1363" s="2">
        <v>43108</v>
      </c>
      <c r="E1363" s="6">
        <f t="shared" ca="1" si="58"/>
        <v>8.7476599870765526</v>
      </c>
    </row>
    <row r="1364" spans="1:5">
      <c r="A1364" s="1">
        <v>9546</v>
      </c>
      <c r="B1364" s="1">
        <f t="shared" ca="1" si="59"/>
        <v>496</v>
      </c>
      <c r="C1364" s="37" t="str">
        <f t="shared" ca="1" si="60"/>
        <v>0613212</v>
      </c>
      <c r="D1364" s="2">
        <v>43048</v>
      </c>
      <c r="E1364" s="6">
        <f t="shared" ca="1" si="58"/>
        <v>46.02487347483266</v>
      </c>
    </row>
    <row r="1365" spans="1:5">
      <c r="A1365" s="1">
        <v>10193</v>
      </c>
      <c r="B1365" s="1">
        <f t="shared" ca="1" si="59"/>
        <v>593</v>
      </c>
      <c r="C1365" s="37" t="str">
        <f t="shared" ca="1" si="60"/>
        <v>5418200</v>
      </c>
      <c r="D1365" s="2">
        <v>43028</v>
      </c>
      <c r="E1365" s="6">
        <f t="shared" ca="1" si="58"/>
        <v>81.110024575867328</v>
      </c>
    </row>
    <row r="1366" spans="1:5">
      <c r="A1366" s="1">
        <v>10434</v>
      </c>
      <c r="B1366" s="1">
        <f t="shared" ca="1" si="59"/>
        <v>875</v>
      </c>
      <c r="C1366" s="37" t="str">
        <f t="shared" ca="1" si="60"/>
        <v>6016211</v>
      </c>
      <c r="D1366" s="2">
        <v>43025</v>
      </c>
      <c r="E1366" s="6">
        <f t="shared" ca="1" si="58"/>
        <v>47.188391640286582</v>
      </c>
    </row>
    <row r="1367" spans="1:5">
      <c r="A1367" s="1">
        <v>9798</v>
      </c>
      <c r="B1367" s="1">
        <f t="shared" ca="1" si="59"/>
        <v>458</v>
      </c>
      <c r="C1367" s="37" t="str">
        <f t="shared" ca="1" si="60"/>
        <v>6121210</v>
      </c>
      <c r="D1367" s="2">
        <v>42966</v>
      </c>
      <c r="E1367" s="6">
        <f t="shared" ca="1" si="58"/>
        <v>26.713174225091578</v>
      </c>
    </row>
    <row r="1368" spans="1:5">
      <c r="A1368" s="1">
        <v>11318</v>
      </c>
      <c r="B1368" s="1">
        <f t="shared" ca="1" si="59"/>
        <v>493</v>
      </c>
      <c r="C1368" s="37" t="str">
        <f t="shared" ca="1" si="60"/>
        <v>7310202</v>
      </c>
      <c r="D1368" s="2">
        <v>42909</v>
      </c>
      <c r="E1368" s="6">
        <f t="shared" ca="1" si="58"/>
        <v>12.577048610796719</v>
      </c>
    </row>
    <row r="1369" spans="1:5">
      <c r="A1369" s="1">
        <v>11843</v>
      </c>
      <c r="B1369" s="1">
        <f t="shared" ca="1" si="59"/>
        <v>648</v>
      </c>
      <c r="C1369" s="37" t="str">
        <f t="shared" ca="1" si="60"/>
        <v>1944211</v>
      </c>
      <c r="D1369" s="2">
        <v>43458</v>
      </c>
      <c r="E1369" s="6">
        <f t="shared" ca="1" si="58"/>
        <v>3.0019787803422124</v>
      </c>
    </row>
    <row r="1370" spans="1:5">
      <c r="A1370" s="1">
        <v>11457</v>
      </c>
      <c r="B1370" s="1">
        <f t="shared" ca="1" si="59"/>
        <v>614</v>
      </c>
      <c r="C1370" s="37" t="str">
        <f t="shared" ca="1" si="60"/>
        <v>9316210</v>
      </c>
      <c r="D1370" s="2">
        <v>43446</v>
      </c>
      <c r="E1370" s="6">
        <f t="shared" ca="1" si="58"/>
        <v>160.04259227309072</v>
      </c>
    </row>
    <row r="1371" spans="1:5">
      <c r="A1371" s="1">
        <v>11570</v>
      </c>
      <c r="B1371" s="1">
        <f t="shared" ca="1" si="59"/>
        <v>599</v>
      </c>
      <c r="C1371" s="37" t="str">
        <f t="shared" ca="1" si="60"/>
        <v>1101200</v>
      </c>
      <c r="D1371" s="2">
        <v>43416</v>
      </c>
      <c r="E1371" s="6">
        <f t="shared" ca="1" si="58"/>
        <v>168.82934423265391</v>
      </c>
    </row>
    <row r="1372" spans="1:5">
      <c r="A1372" s="1">
        <v>10913</v>
      </c>
      <c r="B1372" s="1">
        <f t="shared" ca="1" si="59"/>
        <v>506</v>
      </c>
      <c r="C1372" s="37" t="str">
        <f t="shared" ca="1" si="60"/>
        <v>2350210</v>
      </c>
      <c r="D1372" s="2">
        <v>43323</v>
      </c>
      <c r="E1372" s="6">
        <f t="shared" ca="1" si="58"/>
        <v>159.68694769578212</v>
      </c>
    </row>
    <row r="1373" spans="1:5">
      <c r="A1373" s="1">
        <v>10378</v>
      </c>
      <c r="B1373" s="1">
        <f t="shared" ca="1" si="59"/>
        <v>631</v>
      </c>
      <c r="C1373" s="37" t="str">
        <f t="shared" ca="1" si="60"/>
        <v>9910202</v>
      </c>
      <c r="D1373" s="2">
        <v>43305</v>
      </c>
      <c r="E1373" s="6">
        <f t="shared" ca="1" si="58"/>
        <v>18.628858350694113</v>
      </c>
    </row>
    <row r="1374" spans="1:5">
      <c r="A1374" s="1">
        <v>9721</v>
      </c>
      <c r="B1374" s="1">
        <f t="shared" ca="1" si="59"/>
        <v>433</v>
      </c>
      <c r="C1374" s="37" t="str">
        <f t="shared" ca="1" si="60"/>
        <v>5919202</v>
      </c>
      <c r="D1374" s="2">
        <v>43268</v>
      </c>
      <c r="E1374" s="6">
        <f t="shared" ca="1" si="58"/>
        <v>10.351268891801048</v>
      </c>
    </row>
    <row r="1375" spans="1:5">
      <c r="A1375" s="1">
        <v>11897</v>
      </c>
      <c r="B1375" s="1">
        <f t="shared" ca="1" si="59"/>
        <v>579</v>
      </c>
      <c r="C1375" s="37" t="str">
        <f t="shared" ca="1" si="60"/>
        <v>0814201</v>
      </c>
      <c r="D1375" s="2">
        <v>43231</v>
      </c>
      <c r="E1375" s="6">
        <f t="shared" ca="1" si="58"/>
        <v>30.404250322663682</v>
      </c>
    </row>
    <row r="1376" spans="1:5">
      <c r="A1376" s="1">
        <v>10451</v>
      </c>
      <c r="B1376" s="1">
        <f t="shared" ca="1" si="59"/>
        <v>496</v>
      </c>
      <c r="C1376" s="37" t="str">
        <f t="shared" ca="1" si="60"/>
        <v>0613212</v>
      </c>
      <c r="D1376" s="2">
        <v>43207</v>
      </c>
      <c r="E1376" s="6">
        <f t="shared" ca="1" si="58"/>
        <v>3.6475412319805862</v>
      </c>
    </row>
    <row r="1377" spans="1:5">
      <c r="A1377" s="1">
        <v>11472</v>
      </c>
      <c r="B1377" s="1">
        <f t="shared" ca="1" si="59"/>
        <v>599</v>
      </c>
      <c r="C1377" s="37" t="str">
        <f t="shared" ca="1" si="60"/>
        <v>1101200</v>
      </c>
      <c r="D1377" s="2">
        <v>43203</v>
      </c>
      <c r="E1377" s="6">
        <f t="shared" ca="1" si="58"/>
        <v>33.129893839761856</v>
      </c>
    </row>
    <row r="1378" spans="1:5">
      <c r="A1378" s="1">
        <v>9961</v>
      </c>
      <c r="B1378" s="1">
        <f t="shared" ca="1" si="59"/>
        <v>403</v>
      </c>
      <c r="C1378" s="37" t="str">
        <f t="shared" ca="1" si="60"/>
        <v>2112202</v>
      </c>
      <c r="D1378" s="2">
        <v>43097</v>
      </c>
      <c r="E1378" s="6">
        <f t="shared" ca="1" si="58"/>
        <v>32.087946529796447</v>
      </c>
    </row>
    <row r="1379" spans="1:5">
      <c r="A1379" s="1">
        <v>11347</v>
      </c>
      <c r="B1379" s="1">
        <f t="shared" ca="1" si="59"/>
        <v>673</v>
      </c>
      <c r="C1379" s="37" t="str">
        <f t="shared" ca="1" si="60"/>
        <v>0076202</v>
      </c>
      <c r="D1379" s="2">
        <v>43084</v>
      </c>
      <c r="E1379" s="6">
        <f t="shared" ca="1" si="58"/>
        <v>152.50163228499446</v>
      </c>
    </row>
    <row r="1380" spans="1:5">
      <c r="A1380" s="1">
        <v>10498</v>
      </c>
      <c r="B1380" s="1">
        <f t="shared" ca="1" si="59"/>
        <v>675</v>
      </c>
      <c r="C1380" s="37" t="str">
        <f t="shared" ca="1" si="60"/>
        <v>2298201</v>
      </c>
      <c r="D1380" s="2">
        <v>43082</v>
      </c>
      <c r="E1380" s="6">
        <f t="shared" ca="1" si="58"/>
        <v>5.0678631425901752</v>
      </c>
    </row>
    <row r="1381" spans="1:5">
      <c r="A1381" s="1">
        <v>11226</v>
      </c>
      <c r="B1381" s="1">
        <f t="shared" ca="1" si="59"/>
        <v>449</v>
      </c>
      <c r="C1381" s="37" t="str">
        <f t="shared" ca="1" si="60"/>
        <v>4312200</v>
      </c>
      <c r="D1381" s="2">
        <v>43074</v>
      </c>
      <c r="E1381" s="6">
        <f t="shared" ca="1" si="58"/>
        <v>21.810316039941235</v>
      </c>
    </row>
    <row r="1382" spans="1:5">
      <c r="A1382" s="1">
        <v>9561</v>
      </c>
      <c r="B1382" s="1">
        <f t="shared" ca="1" si="59"/>
        <v>505</v>
      </c>
      <c r="C1382" s="37" t="str">
        <f t="shared" ca="1" si="60"/>
        <v>2422202</v>
      </c>
      <c r="D1382" s="2">
        <v>43073</v>
      </c>
      <c r="E1382" s="6">
        <f t="shared" ca="1" si="58"/>
        <v>26.518340153482391</v>
      </c>
    </row>
    <row r="1383" spans="1:5">
      <c r="A1383" s="1">
        <v>12116</v>
      </c>
      <c r="B1383" s="1">
        <f t="shared" ca="1" si="59"/>
        <v>504</v>
      </c>
      <c r="C1383" s="37" t="str">
        <f t="shared" ca="1" si="60"/>
        <v>1321211</v>
      </c>
      <c r="D1383" s="2">
        <v>43055</v>
      </c>
      <c r="E1383" s="6">
        <f t="shared" ca="1" si="58"/>
        <v>3.0604444682053535</v>
      </c>
    </row>
    <row r="1384" spans="1:5">
      <c r="A1384" s="1">
        <v>11148</v>
      </c>
      <c r="B1384" s="1">
        <f t="shared" ca="1" si="59"/>
        <v>644</v>
      </c>
      <c r="C1384" s="37" t="str">
        <f t="shared" ca="1" si="60"/>
        <v>0500210</v>
      </c>
      <c r="D1384" s="2">
        <v>43047</v>
      </c>
      <c r="E1384" s="6">
        <f t="shared" ca="1" si="58"/>
        <v>46.565814386628332</v>
      </c>
    </row>
    <row r="1385" spans="1:5">
      <c r="A1385" s="1">
        <v>11560</v>
      </c>
      <c r="B1385" s="1">
        <f t="shared" ca="1" si="59"/>
        <v>568</v>
      </c>
      <c r="C1385" s="37" t="str">
        <f t="shared" ca="1" si="60"/>
        <v>4116212</v>
      </c>
      <c r="D1385" s="2">
        <v>43013</v>
      </c>
      <c r="E1385" s="6">
        <f t="shared" ca="1" si="58"/>
        <v>9.2391715521307027</v>
      </c>
    </row>
    <row r="1386" spans="1:5">
      <c r="A1386" s="1">
        <v>11408</v>
      </c>
      <c r="B1386" s="1">
        <f t="shared" ca="1" si="59"/>
        <v>479</v>
      </c>
      <c r="C1386" s="37" t="str">
        <f t="shared" ca="1" si="60"/>
        <v>0019200</v>
      </c>
      <c r="D1386" s="2">
        <v>42950</v>
      </c>
      <c r="E1386" s="6">
        <f t="shared" ca="1" si="58"/>
        <v>3.1166881584182526</v>
      </c>
    </row>
    <row r="1387" spans="1:5">
      <c r="A1387" s="1">
        <v>11938</v>
      </c>
      <c r="B1387" s="1">
        <f t="shared" ca="1" si="59"/>
        <v>538</v>
      </c>
      <c r="C1387" s="37" t="str">
        <f t="shared" ca="1" si="60"/>
        <v>8149212</v>
      </c>
      <c r="D1387" s="2">
        <v>42935</v>
      </c>
      <c r="E1387" s="6">
        <f t="shared" ca="1" si="58"/>
        <v>13.305468328259469</v>
      </c>
    </row>
    <row r="1388" spans="1:5">
      <c r="A1388" s="1">
        <v>11403</v>
      </c>
      <c r="B1388" s="1">
        <f t="shared" ca="1" si="59"/>
        <v>457</v>
      </c>
      <c r="C1388" s="37" t="str">
        <f t="shared" ca="1" si="60"/>
        <v>5020202</v>
      </c>
      <c r="D1388" s="2">
        <v>42881</v>
      </c>
      <c r="E1388" s="6">
        <f t="shared" ca="1" si="58"/>
        <v>50.708556006280624</v>
      </c>
    </row>
    <row r="1389" spans="1:5">
      <c r="A1389" s="1">
        <v>10622</v>
      </c>
      <c r="B1389" s="1">
        <f t="shared" ca="1" si="59"/>
        <v>538</v>
      </c>
      <c r="C1389" s="37" t="str">
        <f t="shared" ca="1" si="60"/>
        <v>8149212</v>
      </c>
      <c r="D1389" s="2">
        <v>42876</v>
      </c>
      <c r="E1389" s="6">
        <f t="shared" ca="1" si="58"/>
        <v>71.476379681406414</v>
      </c>
    </row>
    <row r="1390" spans="1:5">
      <c r="A1390" s="1">
        <v>12048</v>
      </c>
      <c r="B1390" s="1">
        <f t="shared" ca="1" si="59"/>
        <v>719</v>
      </c>
      <c r="C1390" s="37" t="str">
        <f t="shared" ca="1" si="60"/>
        <v>1296200</v>
      </c>
      <c r="D1390" s="2">
        <v>43451</v>
      </c>
      <c r="E1390" s="6">
        <f t="shared" ca="1" si="58"/>
        <v>176.99857642778832</v>
      </c>
    </row>
    <row r="1391" spans="1:5">
      <c r="A1391" s="1">
        <v>10457</v>
      </c>
      <c r="B1391" s="1">
        <f t="shared" ca="1" si="59"/>
        <v>556</v>
      </c>
      <c r="C1391" s="37" t="str">
        <f t="shared" ca="1" si="60"/>
        <v>0204212</v>
      </c>
      <c r="D1391" s="2">
        <v>43428</v>
      </c>
      <c r="E1391" s="6">
        <f t="shared" ca="1" si="58"/>
        <v>4.9727742127202008</v>
      </c>
    </row>
    <row r="1392" spans="1:5">
      <c r="A1392" s="1">
        <v>10691</v>
      </c>
      <c r="B1392" s="1">
        <f t="shared" ca="1" si="59"/>
        <v>604</v>
      </c>
      <c r="C1392" s="37" t="str">
        <f t="shared" ca="1" si="60"/>
        <v>1646212</v>
      </c>
      <c r="D1392" s="2">
        <v>43317</v>
      </c>
      <c r="E1392" s="6">
        <f t="shared" ca="1" si="58"/>
        <v>27.39741142209796</v>
      </c>
    </row>
    <row r="1393" spans="1:5">
      <c r="A1393" s="1">
        <v>10430</v>
      </c>
      <c r="B1393" s="1">
        <f t="shared" ca="1" si="59"/>
        <v>476</v>
      </c>
      <c r="C1393" s="37" t="str">
        <f t="shared" ca="1" si="60"/>
        <v>7816210</v>
      </c>
      <c r="D1393" s="2">
        <v>43276</v>
      </c>
      <c r="E1393" s="6">
        <f t="shared" ca="1" si="58"/>
        <v>36.327920269646995</v>
      </c>
    </row>
    <row r="1394" spans="1:5">
      <c r="A1394" s="1">
        <v>11778</v>
      </c>
      <c r="B1394" s="1">
        <f t="shared" ca="1" si="59"/>
        <v>559</v>
      </c>
      <c r="C1394" s="37" t="str">
        <f t="shared" ca="1" si="60"/>
        <v>3537202</v>
      </c>
      <c r="D1394" s="2">
        <v>43262</v>
      </c>
      <c r="E1394" s="6">
        <f t="shared" ca="1" si="58"/>
        <v>19.348568466154958</v>
      </c>
    </row>
    <row r="1395" spans="1:5">
      <c r="A1395" s="1">
        <v>11591</v>
      </c>
      <c r="B1395" s="1">
        <f t="shared" ca="1" si="59"/>
        <v>428</v>
      </c>
      <c r="C1395" s="37" t="str">
        <f t="shared" ca="1" si="60"/>
        <v>0414210</v>
      </c>
      <c r="D1395" s="2">
        <v>43149</v>
      </c>
      <c r="E1395" s="6">
        <f t="shared" ca="1" si="58"/>
        <v>3.2891666239870259</v>
      </c>
    </row>
    <row r="1396" spans="1:5">
      <c r="A1396" s="1">
        <v>11999</v>
      </c>
      <c r="B1396" s="1">
        <f t="shared" ca="1" si="59"/>
        <v>497</v>
      </c>
      <c r="C1396" s="37" t="str">
        <f t="shared" ca="1" si="60"/>
        <v>1714200</v>
      </c>
      <c r="D1396" s="2">
        <v>43079</v>
      </c>
      <c r="E1396" s="6">
        <f t="shared" ca="1" si="58"/>
        <v>3.5750325341765663</v>
      </c>
    </row>
    <row r="1397" spans="1:5">
      <c r="A1397" s="1">
        <v>11870</v>
      </c>
      <c r="B1397" s="1">
        <f t="shared" ca="1" si="59"/>
        <v>591</v>
      </c>
      <c r="C1397" s="37" t="str">
        <f t="shared" ca="1" si="60"/>
        <v>3216201</v>
      </c>
      <c r="D1397" s="2">
        <v>43078</v>
      </c>
      <c r="E1397" s="6">
        <f t="shared" ca="1" si="58"/>
        <v>9.9535476270243048</v>
      </c>
    </row>
    <row r="1398" spans="1:5">
      <c r="A1398" s="1">
        <v>10072</v>
      </c>
      <c r="B1398" s="1">
        <f t="shared" ca="1" si="59"/>
        <v>434</v>
      </c>
      <c r="C1398" s="37" t="str">
        <f t="shared" ca="1" si="60"/>
        <v>1020210</v>
      </c>
      <c r="D1398" s="2">
        <v>43002</v>
      </c>
      <c r="E1398" s="6">
        <f t="shared" ca="1" si="58"/>
        <v>5.3631382629464976</v>
      </c>
    </row>
    <row r="1399" spans="1:5">
      <c r="A1399" s="1">
        <v>10769</v>
      </c>
      <c r="B1399" s="1">
        <f t="shared" ca="1" si="59"/>
        <v>437</v>
      </c>
      <c r="C1399" s="37" t="str">
        <f t="shared" ca="1" si="60"/>
        <v>1220200</v>
      </c>
      <c r="D1399" s="2">
        <v>42950</v>
      </c>
      <c r="E1399" s="6">
        <f t="shared" ca="1" si="58"/>
        <v>3.0310567528597385</v>
      </c>
    </row>
    <row r="1400" spans="1:5">
      <c r="A1400" s="1">
        <v>9917</v>
      </c>
      <c r="B1400" s="1">
        <f t="shared" ca="1" si="59"/>
        <v>693</v>
      </c>
      <c r="C1400" s="37" t="str">
        <f t="shared" ca="1" si="60"/>
        <v>7353201</v>
      </c>
      <c r="D1400" s="2">
        <v>42944</v>
      </c>
      <c r="E1400" s="6">
        <f t="shared" ca="1" si="58"/>
        <v>10.840258958308262</v>
      </c>
    </row>
    <row r="1401" spans="1:5">
      <c r="A1401" s="1">
        <v>11167</v>
      </c>
      <c r="B1401" s="1">
        <f t="shared" ca="1" si="59"/>
        <v>471</v>
      </c>
      <c r="C1401" s="37" t="str">
        <f t="shared" ca="1" si="60"/>
        <v>2311201</v>
      </c>
      <c r="D1401" s="2">
        <v>43195</v>
      </c>
      <c r="E1401" s="6">
        <f t="shared" ca="1" si="58"/>
        <v>3.4275023927516801</v>
      </c>
    </row>
    <row r="1402" spans="1:5">
      <c r="A1402" s="1">
        <v>10854</v>
      </c>
      <c r="B1402" s="1">
        <f t="shared" ca="1" si="59"/>
        <v>512</v>
      </c>
      <c r="C1402" s="37" t="str">
        <f t="shared" ca="1" si="60"/>
        <v>8906210</v>
      </c>
      <c r="D1402" s="2">
        <v>43004</v>
      </c>
      <c r="E1402" s="6">
        <f t="shared" ca="1" si="58"/>
        <v>27.961271849287698</v>
      </c>
    </row>
    <row r="1403" spans="1:5">
      <c r="A1403" s="1">
        <v>11244</v>
      </c>
      <c r="B1403" s="1">
        <f t="shared" ca="1" si="59"/>
        <v>725</v>
      </c>
      <c r="C1403" s="37" t="str">
        <f t="shared" ca="1" si="60"/>
        <v>1412200</v>
      </c>
      <c r="D1403" s="2">
        <v>42891</v>
      </c>
      <c r="E1403" s="6">
        <f t="shared" ca="1" si="58"/>
        <v>25.603222155720399</v>
      </c>
    </row>
    <row r="1404" spans="1:5">
      <c r="A1404" s="1">
        <v>10942</v>
      </c>
      <c r="B1404" s="1">
        <f t="shared" ca="1" si="59"/>
        <v>518</v>
      </c>
      <c r="C1404" s="37" t="str">
        <f t="shared" ca="1" si="60"/>
        <v>5612210</v>
      </c>
      <c r="D1404" s="2">
        <v>43445</v>
      </c>
      <c r="E1404" s="6">
        <f t="shared" ca="1" si="58"/>
        <v>13.644737558535036</v>
      </c>
    </row>
    <row r="1405" spans="1:5">
      <c r="A1405" s="1">
        <v>10721</v>
      </c>
      <c r="B1405" s="1">
        <f t="shared" ca="1" si="59"/>
        <v>516</v>
      </c>
      <c r="C1405" s="37" t="str">
        <f t="shared" ca="1" si="60"/>
        <v>3410211</v>
      </c>
      <c r="D1405" s="2">
        <v>43436</v>
      </c>
      <c r="E1405" s="6">
        <f t="shared" ca="1" si="58"/>
        <v>18.830210635794288</v>
      </c>
    </row>
    <row r="1406" spans="1:5">
      <c r="A1406" s="1">
        <v>11126</v>
      </c>
      <c r="B1406" s="1">
        <f t="shared" ca="1" si="59"/>
        <v>577</v>
      </c>
      <c r="C1406" s="37" t="str">
        <f t="shared" ca="1" si="60"/>
        <v>6102202</v>
      </c>
      <c r="D1406" s="2">
        <v>43387</v>
      </c>
      <c r="E1406" s="6">
        <f t="shared" ca="1" si="58"/>
        <v>3.0444928368665169</v>
      </c>
    </row>
    <row r="1407" spans="1:5">
      <c r="A1407" s="1">
        <v>10688</v>
      </c>
      <c r="B1407" s="1">
        <f t="shared" ca="1" si="59"/>
        <v>484</v>
      </c>
      <c r="C1407" s="37" t="str">
        <f t="shared" ca="1" si="60"/>
        <v>1551212</v>
      </c>
      <c r="D1407" s="2">
        <v>43294</v>
      </c>
      <c r="E1407" s="6">
        <f t="shared" ca="1" si="58"/>
        <v>28.582664995634278</v>
      </c>
    </row>
    <row r="1408" spans="1:5">
      <c r="A1408" s="1">
        <v>12100</v>
      </c>
      <c r="B1408" s="1">
        <f t="shared" ca="1" si="59"/>
        <v>641</v>
      </c>
      <c r="C1408" s="37" t="str">
        <f t="shared" ca="1" si="60"/>
        <v>2820200</v>
      </c>
      <c r="D1408" s="2">
        <v>43274</v>
      </c>
      <c r="E1408" s="6">
        <f t="shared" ca="1" si="58"/>
        <v>24.006222264870097</v>
      </c>
    </row>
    <row r="1409" spans="1:5">
      <c r="A1409" s="1">
        <v>11561</v>
      </c>
      <c r="B1409" s="1">
        <f t="shared" ca="1" si="59"/>
        <v>444</v>
      </c>
      <c r="C1409" s="37" t="str">
        <f t="shared" ca="1" si="60"/>
        <v>5997211</v>
      </c>
      <c r="D1409" s="2">
        <v>43159</v>
      </c>
      <c r="E1409" s="6">
        <f t="shared" ca="1" si="58"/>
        <v>349.57137306445856</v>
      </c>
    </row>
    <row r="1410" spans="1:5">
      <c r="A1410" s="1">
        <v>10833</v>
      </c>
      <c r="B1410" s="1">
        <f t="shared" ca="1" si="59"/>
        <v>490</v>
      </c>
      <c r="C1410" s="37" t="str">
        <f t="shared" ca="1" si="60"/>
        <v>2407212</v>
      </c>
      <c r="D1410" s="2">
        <v>43155</v>
      </c>
      <c r="E1410" s="6">
        <f t="shared" ca="1" si="58"/>
        <v>3.2617538135634954</v>
      </c>
    </row>
    <row r="1411" spans="1:5">
      <c r="A1411" s="1">
        <v>11701</v>
      </c>
      <c r="B1411" s="1">
        <f t="shared" ca="1" si="59"/>
        <v>427</v>
      </c>
      <c r="C1411" s="37" t="str">
        <f t="shared" ca="1" si="60"/>
        <v>9313202</v>
      </c>
      <c r="D1411" s="2">
        <v>42947</v>
      </c>
      <c r="E1411" s="6">
        <f t="shared" ref="E1411:E1474" ca="1" si="61">_xlfn.GAMMA.INV(RAND(),$I$6,$I$7)*100+3</f>
        <v>6.3543870192576897</v>
      </c>
    </row>
    <row r="1412" spans="1:5">
      <c r="A1412" s="1">
        <v>10757</v>
      </c>
      <c r="B1412" s="1">
        <f t="shared" ca="1" si="59"/>
        <v>686</v>
      </c>
      <c r="C1412" s="37" t="str">
        <f t="shared" ca="1" si="60"/>
        <v>3919210</v>
      </c>
      <c r="D1412" s="2">
        <v>42920</v>
      </c>
      <c r="E1412" s="6">
        <f t="shared" ca="1" si="61"/>
        <v>42.239941973731334</v>
      </c>
    </row>
    <row r="1413" spans="1:5">
      <c r="A1413" s="1">
        <v>10073</v>
      </c>
      <c r="B1413" s="1">
        <f t="shared" ca="1" si="59"/>
        <v>963</v>
      </c>
      <c r="C1413" s="37" t="str">
        <f t="shared" ca="1" si="60"/>
        <v>6016211</v>
      </c>
      <c r="D1413" s="2">
        <v>42907</v>
      </c>
      <c r="E1413" s="6">
        <f t="shared" ca="1" si="61"/>
        <v>78.299312882536697</v>
      </c>
    </row>
    <row r="1414" spans="1:5">
      <c r="A1414" s="1">
        <v>11685</v>
      </c>
      <c r="B1414" s="1">
        <f t="shared" ca="1" si="59"/>
        <v>604</v>
      </c>
      <c r="C1414" s="37" t="str">
        <f t="shared" ca="1" si="60"/>
        <v>1646212</v>
      </c>
      <c r="D1414" s="2">
        <v>43206</v>
      </c>
      <c r="E1414" s="6">
        <f t="shared" ca="1" si="61"/>
        <v>5.8763597455786707</v>
      </c>
    </row>
    <row r="1415" spans="1:5">
      <c r="A1415" s="1">
        <v>9538</v>
      </c>
      <c r="B1415" s="1">
        <f t="shared" ca="1" si="59"/>
        <v>520</v>
      </c>
      <c r="C1415" s="37" t="str">
        <f t="shared" ca="1" si="60"/>
        <v>0814212</v>
      </c>
      <c r="D1415" s="2">
        <v>43191</v>
      </c>
      <c r="E1415" s="6">
        <f t="shared" ca="1" si="61"/>
        <v>19.070377970909014</v>
      </c>
    </row>
    <row r="1416" spans="1:5">
      <c r="A1416" s="1">
        <v>10864</v>
      </c>
      <c r="B1416" s="1">
        <f t="shared" ca="1" si="59"/>
        <v>439</v>
      </c>
      <c r="C1416" s="37" t="str">
        <f t="shared" ca="1" si="60"/>
        <v>0442202</v>
      </c>
      <c r="D1416" s="2">
        <v>43049</v>
      </c>
      <c r="E1416" s="6">
        <f t="shared" ca="1" si="61"/>
        <v>5.0094649049554913</v>
      </c>
    </row>
    <row r="1417" spans="1:5">
      <c r="A1417" s="1">
        <v>11535</v>
      </c>
      <c r="B1417" s="1">
        <f t="shared" ca="1" si="59"/>
        <v>476</v>
      </c>
      <c r="C1417" s="37" t="str">
        <f t="shared" ca="1" si="60"/>
        <v>7816210</v>
      </c>
      <c r="D1417" s="2">
        <v>43002</v>
      </c>
      <c r="E1417" s="6">
        <f t="shared" ca="1" si="61"/>
        <v>85.302591929152513</v>
      </c>
    </row>
    <row r="1418" spans="1:5">
      <c r="A1418" s="1">
        <v>10837</v>
      </c>
      <c r="B1418" s="1">
        <f t="shared" ca="1" si="59"/>
        <v>428</v>
      </c>
      <c r="C1418" s="37" t="str">
        <f t="shared" ca="1" si="60"/>
        <v>0414210</v>
      </c>
      <c r="D1418" s="2">
        <v>42986</v>
      </c>
      <c r="E1418" s="6">
        <f t="shared" ca="1" si="61"/>
        <v>9.1197646034844269</v>
      </c>
    </row>
    <row r="1419" spans="1:5">
      <c r="A1419" s="1">
        <v>11022</v>
      </c>
      <c r="B1419" s="1">
        <f t="shared" ca="1" si="59"/>
        <v>521</v>
      </c>
      <c r="C1419" s="37" t="str">
        <f t="shared" ca="1" si="60"/>
        <v>1915200</v>
      </c>
      <c r="D1419" s="2">
        <v>42963</v>
      </c>
      <c r="E1419" s="6">
        <f t="shared" ca="1" si="61"/>
        <v>12.111148427370647</v>
      </c>
    </row>
    <row r="1420" spans="1:5">
      <c r="A1420" s="1">
        <v>10042</v>
      </c>
      <c r="B1420" s="1">
        <f t="shared" ca="1" si="59"/>
        <v>640</v>
      </c>
      <c r="C1420" s="37" t="str">
        <f t="shared" ca="1" si="60"/>
        <v>1719212</v>
      </c>
      <c r="D1420" s="2">
        <v>43450</v>
      </c>
      <c r="E1420" s="6">
        <f t="shared" ca="1" si="61"/>
        <v>9.0326988840618032</v>
      </c>
    </row>
    <row r="1421" spans="1:5">
      <c r="A1421" s="1">
        <v>10005</v>
      </c>
      <c r="B1421" s="1">
        <f t="shared" ca="1" si="59"/>
        <v>740</v>
      </c>
      <c r="C1421" s="37" t="str">
        <f t="shared" ca="1" si="60"/>
        <v>1684210</v>
      </c>
      <c r="D1421" s="2">
        <v>43302</v>
      </c>
      <c r="E1421" s="6">
        <f t="shared" ca="1" si="61"/>
        <v>3.7918437747718094</v>
      </c>
    </row>
    <row r="1422" spans="1:5">
      <c r="A1422" s="1">
        <v>11017</v>
      </c>
      <c r="B1422" s="1">
        <f t="shared" ca="1" si="59"/>
        <v>717</v>
      </c>
      <c r="C1422" s="37" t="str">
        <f t="shared" ca="1" si="60"/>
        <v>1074201</v>
      </c>
      <c r="D1422" s="2">
        <v>43238</v>
      </c>
      <c r="E1422" s="6">
        <f t="shared" ca="1" si="61"/>
        <v>3.3878119528584216</v>
      </c>
    </row>
    <row r="1423" spans="1:5">
      <c r="A1423" s="1">
        <v>11469</v>
      </c>
      <c r="B1423" s="1">
        <f t="shared" ca="1" si="59"/>
        <v>748</v>
      </c>
      <c r="C1423" s="37" t="str">
        <f t="shared" ca="1" si="60"/>
        <v>7512212</v>
      </c>
      <c r="D1423" s="2">
        <v>43166</v>
      </c>
      <c r="E1423" s="6">
        <f t="shared" ca="1" si="61"/>
        <v>46.396992529901915</v>
      </c>
    </row>
    <row r="1424" spans="1:5">
      <c r="A1424" s="1">
        <v>11546</v>
      </c>
      <c r="B1424" s="1">
        <f t="shared" ca="1" si="59"/>
        <v>790</v>
      </c>
      <c r="C1424" s="37" t="str">
        <f t="shared" ca="1" si="60"/>
        <v>1538212</v>
      </c>
      <c r="D1424" s="2">
        <v>42999</v>
      </c>
      <c r="E1424" s="6">
        <f t="shared" ca="1" si="61"/>
        <v>54.9925301026922</v>
      </c>
    </row>
    <row r="1425" spans="1:5">
      <c r="A1425" s="1">
        <v>11575</v>
      </c>
      <c r="B1425" s="1">
        <f t="shared" ca="1" si="59"/>
        <v>603</v>
      </c>
      <c r="C1425" s="37" t="str">
        <f t="shared" ca="1" si="60"/>
        <v>1535201</v>
      </c>
      <c r="D1425" s="2">
        <v>42974</v>
      </c>
      <c r="E1425" s="6">
        <f t="shared" ca="1" si="61"/>
        <v>26.76152223038855</v>
      </c>
    </row>
    <row r="1426" spans="1:5">
      <c r="A1426" s="1">
        <v>9869</v>
      </c>
      <c r="B1426" s="1">
        <f t="shared" ref="B1426:B1489" ca="1" si="62">ROUND(_xlfn.GAMMA.INV(RAND(),$I$11,$I$12)*100,0)+400</f>
        <v>684</v>
      </c>
      <c r="C1426" s="37" t="str">
        <f t="shared" ref="C1426:C1489" ca="1" si="63">VLOOKUP(B1426, $B$2:$C$400,2)</f>
        <v>1717211</v>
      </c>
      <c r="D1426" s="2">
        <v>42966</v>
      </c>
      <c r="E1426" s="6">
        <f t="shared" ca="1" si="61"/>
        <v>13.746250918121492</v>
      </c>
    </row>
    <row r="1427" spans="1:5">
      <c r="A1427" s="1">
        <v>11266</v>
      </c>
      <c r="B1427" s="1">
        <f t="shared" ca="1" si="62"/>
        <v>554</v>
      </c>
      <c r="C1427" s="37" t="str">
        <f t="shared" ca="1" si="63"/>
        <v>1092210</v>
      </c>
      <c r="D1427" s="2">
        <v>43393</v>
      </c>
      <c r="E1427" s="6">
        <f t="shared" ca="1" si="61"/>
        <v>93.526037597686766</v>
      </c>
    </row>
    <row r="1428" spans="1:5">
      <c r="A1428" s="1">
        <v>10531</v>
      </c>
      <c r="B1428" s="1">
        <f t="shared" ca="1" si="62"/>
        <v>769</v>
      </c>
      <c r="C1428" s="37" t="str">
        <f t="shared" ca="1" si="63"/>
        <v>1410202</v>
      </c>
      <c r="D1428" s="2">
        <v>43277</v>
      </c>
      <c r="E1428" s="6">
        <f t="shared" ca="1" si="61"/>
        <v>4.2925383415820928</v>
      </c>
    </row>
    <row r="1429" spans="1:5">
      <c r="A1429" s="1">
        <v>9769</v>
      </c>
      <c r="B1429" s="1">
        <f t="shared" ca="1" si="62"/>
        <v>525</v>
      </c>
      <c r="C1429" s="37" t="str">
        <f t="shared" ca="1" si="63"/>
        <v>5219201</v>
      </c>
      <c r="D1429" s="2">
        <v>43264</v>
      </c>
      <c r="E1429" s="6">
        <f t="shared" ca="1" si="61"/>
        <v>33.858697502448862</v>
      </c>
    </row>
    <row r="1430" spans="1:5">
      <c r="A1430" s="1">
        <v>9672</v>
      </c>
      <c r="B1430" s="1">
        <f t="shared" ca="1" si="62"/>
        <v>426</v>
      </c>
      <c r="C1430" s="37" t="str">
        <f t="shared" ca="1" si="63"/>
        <v>8212211</v>
      </c>
      <c r="D1430" s="2">
        <v>43200</v>
      </c>
      <c r="E1430" s="6">
        <f t="shared" ca="1" si="61"/>
        <v>6.2482760069692667</v>
      </c>
    </row>
    <row r="1431" spans="1:5">
      <c r="A1431" s="1">
        <v>12061</v>
      </c>
      <c r="B1431" s="1">
        <f t="shared" ca="1" si="62"/>
        <v>566</v>
      </c>
      <c r="C1431" s="37" t="str">
        <f t="shared" ca="1" si="63"/>
        <v>1014210</v>
      </c>
      <c r="D1431" s="2">
        <v>43088</v>
      </c>
      <c r="E1431" s="6">
        <f t="shared" ca="1" si="61"/>
        <v>8.4042155491160546</v>
      </c>
    </row>
    <row r="1432" spans="1:5">
      <c r="A1432" s="1">
        <v>12121</v>
      </c>
      <c r="B1432" s="1">
        <f t="shared" ca="1" si="62"/>
        <v>638</v>
      </c>
      <c r="C1432" s="37" t="str">
        <f t="shared" ca="1" si="63"/>
        <v>6517210</v>
      </c>
      <c r="D1432" s="2">
        <v>43064</v>
      </c>
      <c r="E1432" s="6">
        <f t="shared" ca="1" si="61"/>
        <v>56.663603423743247</v>
      </c>
    </row>
    <row r="1433" spans="1:5">
      <c r="A1433" s="1">
        <v>9746</v>
      </c>
      <c r="B1433" s="1">
        <f t="shared" ca="1" si="62"/>
        <v>591</v>
      </c>
      <c r="C1433" s="37" t="str">
        <f t="shared" ca="1" si="63"/>
        <v>3216201</v>
      </c>
      <c r="D1433" s="2">
        <v>43011</v>
      </c>
      <c r="E1433" s="6">
        <f t="shared" ca="1" si="61"/>
        <v>44.304874387511859</v>
      </c>
    </row>
    <row r="1434" spans="1:5">
      <c r="A1434" s="1">
        <v>10246</v>
      </c>
      <c r="B1434" s="1">
        <f t="shared" ca="1" si="62"/>
        <v>577</v>
      </c>
      <c r="C1434" s="37" t="str">
        <f t="shared" ca="1" si="63"/>
        <v>6102202</v>
      </c>
      <c r="D1434" s="2">
        <v>42993</v>
      </c>
      <c r="E1434" s="6">
        <f t="shared" ca="1" si="61"/>
        <v>5.9461015749379786</v>
      </c>
    </row>
    <row r="1435" spans="1:5">
      <c r="A1435" s="1">
        <v>10806</v>
      </c>
      <c r="B1435" s="1">
        <f t="shared" ca="1" si="62"/>
        <v>597</v>
      </c>
      <c r="C1435" s="37" t="str">
        <f t="shared" ca="1" si="63"/>
        <v>9822201</v>
      </c>
      <c r="D1435" s="2">
        <v>42963</v>
      </c>
      <c r="E1435" s="6">
        <f t="shared" ca="1" si="61"/>
        <v>112.56055197029187</v>
      </c>
    </row>
    <row r="1436" spans="1:5">
      <c r="A1436" s="1">
        <v>10006</v>
      </c>
      <c r="B1436" s="1">
        <f t="shared" ca="1" si="62"/>
        <v>633</v>
      </c>
      <c r="C1436" s="37" t="str">
        <f t="shared" ca="1" si="63"/>
        <v>1012201</v>
      </c>
      <c r="D1436" s="2">
        <v>42906</v>
      </c>
      <c r="E1436" s="6">
        <f t="shared" ca="1" si="61"/>
        <v>78.220249153567181</v>
      </c>
    </row>
    <row r="1437" spans="1:5">
      <c r="A1437" s="1">
        <v>11464</v>
      </c>
      <c r="B1437" s="1">
        <f t="shared" ca="1" si="62"/>
        <v>632</v>
      </c>
      <c r="C1437" s="37" t="str">
        <f t="shared" ca="1" si="63"/>
        <v>1011210</v>
      </c>
      <c r="D1437" s="2">
        <v>43430</v>
      </c>
      <c r="E1437" s="6">
        <f t="shared" ca="1" si="61"/>
        <v>3.1866255907153964</v>
      </c>
    </row>
    <row r="1438" spans="1:5">
      <c r="A1438" s="1">
        <v>11697</v>
      </c>
      <c r="B1438" s="1">
        <f t="shared" ca="1" si="62"/>
        <v>549</v>
      </c>
      <c r="C1438" s="37" t="str">
        <f t="shared" ca="1" si="63"/>
        <v>2420201</v>
      </c>
      <c r="D1438" s="2">
        <v>43246</v>
      </c>
      <c r="E1438" s="6">
        <f t="shared" ca="1" si="61"/>
        <v>3.2607256907972753</v>
      </c>
    </row>
    <row r="1439" spans="1:5">
      <c r="A1439" s="1">
        <v>10379</v>
      </c>
      <c r="B1439" s="1">
        <f t="shared" ca="1" si="62"/>
        <v>617</v>
      </c>
      <c r="C1439" s="37" t="str">
        <f t="shared" ca="1" si="63"/>
        <v>2619200</v>
      </c>
      <c r="D1439" s="2">
        <v>43138</v>
      </c>
      <c r="E1439" s="6">
        <f t="shared" ca="1" si="61"/>
        <v>59.696646310717888</v>
      </c>
    </row>
    <row r="1440" spans="1:5">
      <c r="A1440" s="1">
        <v>11543</v>
      </c>
      <c r="B1440" s="1">
        <f t="shared" ca="1" si="62"/>
        <v>470</v>
      </c>
      <c r="C1440" s="37" t="str">
        <f t="shared" ca="1" si="63"/>
        <v>1210210</v>
      </c>
      <c r="D1440" s="2">
        <v>43108</v>
      </c>
      <c r="E1440" s="6">
        <f t="shared" ca="1" si="61"/>
        <v>3.8971843793941536</v>
      </c>
    </row>
    <row r="1441" spans="1:5">
      <c r="A1441" s="1">
        <v>11536</v>
      </c>
      <c r="B1441" s="1">
        <f t="shared" ca="1" si="62"/>
        <v>446</v>
      </c>
      <c r="C1441" s="37" t="str">
        <f t="shared" ca="1" si="63"/>
        <v>1109210</v>
      </c>
      <c r="D1441" s="2">
        <v>43101</v>
      </c>
      <c r="E1441" s="6">
        <f t="shared" ca="1" si="61"/>
        <v>33.711785864485165</v>
      </c>
    </row>
    <row r="1442" spans="1:5">
      <c r="A1442" s="1">
        <v>12095</v>
      </c>
      <c r="B1442" s="1">
        <f t="shared" ca="1" si="62"/>
        <v>531</v>
      </c>
      <c r="C1442" s="37" t="str">
        <f t="shared" ca="1" si="63"/>
        <v>1182201</v>
      </c>
      <c r="D1442" s="2">
        <v>42970</v>
      </c>
      <c r="E1442" s="6">
        <f t="shared" ca="1" si="61"/>
        <v>61.733854027365894</v>
      </c>
    </row>
    <row r="1443" spans="1:5">
      <c r="A1443" s="1">
        <v>10390</v>
      </c>
      <c r="B1443" s="1">
        <f t="shared" ca="1" si="62"/>
        <v>793</v>
      </c>
      <c r="C1443" s="37" t="str">
        <f t="shared" ca="1" si="63"/>
        <v>1611202</v>
      </c>
      <c r="D1443" s="2">
        <v>43483</v>
      </c>
      <c r="E1443" s="6">
        <f t="shared" ca="1" si="61"/>
        <v>167.08833847613204</v>
      </c>
    </row>
    <row r="1444" spans="1:5">
      <c r="A1444" s="1">
        <v>11949</v>
      </c>
      <c r="B1444" s="1">
        <f t="shared" ca="1" si="62"/>
        <v>421</v>
      </c>
      <c r="C1444" s="37" t="str">
        <f t="shared" ca="1" si="63"/>
        <v>8387202</v>
      </c>
      <c r="D1444" s="2">
        <v>43469</v>
      </c>
      <c r="E1444" s="6">
        <f t="shared" ca="1" si="61"/>
        <v>20.900487766339488</v>
      </c>
    </row>
    <row r="1445" spans="1:5">
      <c r="A1445" s="1">
        <v>10356</v>
      </c>
      <c r="B1445" s="1">
        <f t="shared" ca="1" si="62"/>
        <v>667</v>
      </c>
      <c r="C1445" s="37" t="str">
        <f t="shared" ca="1" si="63"/>
        <v>1110202</v>
      </c>
      <c r="D1445" s="2">
        <v>43465</v>
      </c>
      <c r="E1445" s="6">
        <f t="shared" ca="1" si="61"/>
        <v>19.635232847770322</v>
      </c>
    </row>
    <row r="1446" spans="1:5">
      <c r="A1446" s="1">
        <v>10636</v>
      </c>
      <c r="B1446" s="1">
        <f t="shared" ca="1" si="62"/>
        <v>454</v>
      </c>
      <c r="C1446" s="37" t="str">
        <f t="shared" ca="1" si="63"/>
        <v>2817212</v>
      </c>
      <c r="D1446" s="2">
        <v>43326</v>
      </c>
      <c r="E1446" s="6">
        <f t="shared" ca="1" si="61"/>
        <v>18.752551515557503</v>
      </c>
    </row>
    <row r="1447" spans="1:5">
      <c r="A1447" s="1">
        <v>11117</v>
      </c>
      <c r="B1447" s="1">
        <f t="shared" ca="1" si="62"/>
        <v>524</v>
      </c>
      <c r="C1447" s="37" t="str">
        <f t="shared" ca="1" si="63"/>
        <v>4118210</v>
      </c>
      <c r="D1447" s="2">
        <v>43293</v>
      </c>
      <c r="E1447" s="6">
        <f t="shared" ca="1" si="61"/>
        <v>7.8665884761240363</v>
      </c>
    </row>
    <row r="1448" spans="1:5">
      <c r="A1448" s="1">
        <v>10335</v>
      </c>
      <c r="B1448" s="1">
        <f t="shared" ca="1" si="62"/>
        <v>492</v>
      </c>
      <c r="C1448" s="37" t="str">
        <f t="shared" ca="1" si="63"/>
        <v>1629211</v>
      </c>
      <c r="D1448" s="2">
        <v>43194</v>
      </c>
      <c r="E1448" s="6">
        <f t="shared" ca="1" si="61"/>
        <v>32.230630437826349</v>
      </c>
    </row>
    <row r="1449" spans="1:5">
      <c r="A1449" s="1">
        <v>12055</v>
      </c>
      <c r="B1449" s="1">
        <f t="shared" ca="1" si="62"/>
        <v>454</v>
      </c>
      <c r="C1449" s="37" t="str">
        <f t="shared" ca="1" si="63"/>
        <v>2817212</v>
      </c>
      <c r="D1449" s="2">
        <v>43172</v>
      </c>
      <c r="E1449" s="6">
        <f t="shared" ca="1" si="61"/>
        <v>5.0279323688847022</v>
      </c>
    </row>
    <row r="1450" spans="1:5">
      <c r="A1450" s="1">
        <v>11002</v>
      </c>
      <c r="B1450" s="1">
        <f t="shared" ca="1" si="62"/>
        <v>536</v>
      </c>
      <c r="C1450" s="37" t="str">
        <f t="shared" ca="1" si="63"/>
        <v>1627210</v>
      </c>
      <c r="D1450" s="2">
        <v>43151</v>
      </c>
      <c r="E1450" s="6">
        <f t="shared" ca="1" si="61"/>
        <v>9.7984585016038075</v>
      </c>
    </row>
    <row r="1451" spans="1:5">
      <c r="A1451" s="1">
        <v>11948</v>
      </c>
      <c r="B1451" s="1">
        <f t="shared" ca="1" si="62"/>
        <v>507</v>
      </c>
      <c r="C1451" s="37" t="str">
        <f t="shared" ca="1" si="63"/>
        <v>3461201</v>
      </c>
      <c r="D1451" s="2">
        <v>43114</v>
      </c>
      <c r="E1451" s="6">
        <f t="shared" ca="1" si="61"/>
        <v>6.4893164942266761</v>
      </c>
    </row>
    <row r="1452" spans="1:5">
      <c r="A1452" s="1">
        <v>10673</v>
      </c>
      <c r="B1452" s="1">
        <f t="shared" ca="1" si="62"/>
        <v>542</v>
      </c>
      <c r="C1452" s="37" t="str">
        <f t="shared" ca="1" si="63"/>
        <v>5813210</v>
      </c>
      <c r="D1452" s="2">
        <v>43085</v>
      </c>
      <c r="E1452" s="6">
        <f t="shared" ca="1" si="61"/>
        <v>6.9299715551877226</v>
      </c>
    </row>
    <row r="1453" spans="1:5">
      <c r="A1453" s="1">
        <v>9657</v>
      </c>
      <c r="B1453" s="1">
        <f t="shared" ca="1" si="62"/>
        <v>552</v>
      </c>
      <c r="C1453" s="37" t="str">
        <f t="shared" ca="1" si="63"/>
        <v>1570211</v>
      </c>
      <c r="D1453" s="2">
        <v>43062</v>
      </c>
      <c r="E1453" s="6">
        <f t="shared" ca="1" si="61"/>
        <v>16.797935599671888</v>
      </c>
    </row>
    <row r="1454" spans="1:5">
      <c r="A1454" s="1">
        <v>9753</v>
      </c>
      <c r="B1454" s="1">
        <f t="shared" ca="1" si="62"/>
        <v>556</v>
      </c>
      <c r="C1454" s="37" t="str">
        <f t="shared" ca="1" si="63"/>
        <v>0204212</v>
      </c>
      <c r="D1454" s="2">
        <v>43057</v>
      </c>
      <c r="E1454" s="6">
        <f t="shared" ca="1" si="61"/>
        <v>35.517407231910767</v>
      </c>
    </row>
    <row r="1455" spans="1:5">
      <c r="A1455" s="1">
        <v>11184</v>
      </c>
      <c r="B1455" s="1">
        <f t="shared" ca="1" si="62"/>
        <v>457</v>
      </c>
      <c r="C1455" s="37" t="str">
        <f t="shared" ca="1" si="63"/>
        <v>5020202</v>
      </c>
      <c r="D1455" s="2">
        <v>43012</v>
      </c>
      <c r="E1455" s="6">
        <f t="shared" ca="1" si="61"/>
        <v>6.1611025837712496</v>
      </c>
    </row>
    <row r="1456" spans="1:5">
      <c r="A1456" s="1">
        <v>9693</v>
      </c>
      <c r="B1456" s="1">
        <f t="shared" ca="1" si="62"/>
        <v>614</v>
      </c>
      <c r="C1456" s="37" t="str">
        <f t="shared" ca="1" si="63"/>
        <v>9316210</v>
      </c>
      <c r="D1456" s="2">
        <v>42987</v>
      </c>
      <c r="E1456" s="6">
        <f t="shared" ca="1" si="61"/>
        <v>28.664610720119679</v>
      </c>
    </row>
    <row r="1457" spans="1:5">
      <c r="A1457" s="1">
        <v>9945</v>
      </c>
      <c r="B1457" s="1">
        <f t="shared" ca="1" si="62"/>
        <v>504</v>
      </c>
      <c r="C1457" s="37" t="str">
        <f t="shared" ca="1" si="63"/>
        <v>1321211</v>
      </c>
      <c r="D1457" s="2">
        <v>42961</v>
      </c>
      <c r="E1457" s="6">
        <f t="shared" ca="1" si="61"/>
        <v>35.895668332421046</v>
      </c>
    </row>
    <row r="1458" spans="1:5">
      <c r="A1458" s="1">
        <v>10811</v>
      </c>
      <c r="B1458" s="1">
        <f t="shared" ca="1" si="62"/>
        <v>746</v>
      </c>
      <c r="C1458" s="37" t="str">
        <f t="shared" ca="1" si="63"/>
        <v>5310210</v>
      </c>
      <c r="D1458" s="2">
        <v>43430</v>
      </c>
      <c r="E1458" s="6">
        <f t="shared" ca="1" si="61"/>
        <v>74.351587243308472</v>
      </c>
    </row>
    <row r="1459" spans="1:5">
      <c r="A1459" s="1">
        <v>10163</v>
      </c>
      <c r="B1459" s="1">
        <f t="shared" ca="1" si="62"/>
        <v>471</v>
      </c>
      <c r="C1459" s="37" t="str">
        <f t="shared" ca="1" si="63"/>
        <v>2311201</v>
      </c>
      <c r="D1459" s="2">
        <v>43371</v>
      </c>
      <c r="E1459" s="6">
        <f t="shared" ca="1" si="61"/>
        <v>47.886908479178928</v>
      </c>
    </row>
    <row r="1460" spans="1:5">
      <c r="A1460" s="1">
        <v>11722</v>
      </c>
      <c r="B1460" s="1">
        <f t="shared" ca="1" si="62"/>
        <v>659</v>
      </c>
      <c r="C1460" s="37" t="str">
        <f t="shared" ca="1" si="63"/>
        <v>3415200</v>
      </c>
      <c r="D1460" s="2">
        <v>43367</v>
      </c>
      <c r="E1460" s="6">
        <f t="shared" ca="1" si="61"/>
        <v>44.919670548689922</v>
      </c>
    </row>
    <row r="1461" spans="1:5">
      <c r="A1461" s="1">
        <v>10733</v>
      </c>
      <c r="B1461" s="1">
        <f t="shared" ca="1" si="62"/>
        <v>612</v>
      </c>
      <c r="C1461" s="37" t="str">
        <f t="shared" ca="1" si="63"/>
        <v>7114211</v>
      </c>
      <c r="D1461" s="2">
        <v>43349</v>
      </c>
      <c r="E1461" s="6">
        <f t="shared" ca="1" si="61"/>
        <v>195.38724134358546</v>
      </c>
    </row>
    <row r="1462" spans="1:5">
      <c r="A1462" s="1">
        <v>10709</v>
      </c>
      <c r="B1462" s="1">
        <f t="shared" ca="1" si="62"/>
        <v>476</v>
      </c>
      <c r="C1462" s="37" t="str">
        <f t="shared" ca="1" si="63"/>
        <v>7816210</v>
      </c>
      <c r="D1462" s="2">
        <v>43301</v>
      </c>
      <c r="E1462" s="6">
        <f t="shared" ca="1" si="61"/>
        <v>3.0011136316170957</v>
      </c>
    </row>
    <row r="1463" spans="1:5">
      <c r="A1463" s="1">
        <v>10347</v>
      </c>
      <c r="B1463" s="1">
        <f t="shared" ca="1" si="62"/>
        <v>468</v>
      </c>
      <c r="C1463" s="37" t="str">
        <f t="shared" ca="1" si="63"/>
        <v>1608211</v>
      </c>
      <c r="D1463" s="2">
        <v>43291</v>
      </c>
      <c r="E1463" s="6">
        <f t="shared" ca="1" si="61"/>
        <v>35.559066553092478</v>
      </c>
    </row>
    <row r="1464" spans="1:5">
      <c r="A1464" s="1">
        <v>10702</v>
      </c>
      <c r="B1464" s="1">
        <f t="shared" ca="1" si="62"/>
        <v>730</v>
      </c>
      <c r="C1464" s="37" t="str">
        <f t="shared" ca="1" si="63"/>
        <v>6917212</v>
      </c>
      <c r="D1464" s="2">
        <v>43286</v>
      </c>
      <c r="E1464" s="6">
        <f t="shared" ca="1" si="61"/>
        <v>54.413329145407886</v>
      </c>
    </row>
    <row r="1465" spans="1:5">
      <c r="A1465" s="1">
        <v>9517</v>
      </c>
      <c r="B1465" s="1">
        <f t="shared" ca="1" si="62"/>
        <v>463</v>
      </c>
      <c r="C1465" s="37" t="str">
        <f t="shared" ca="1" si="63"/>
        <v>1163202</v>
      </c>
      <c r="D1465" s="2">
        <v>43267</v>
      </c>
      <c r="E1465" s="6">
        <f t="shared" ca="1" si="61"/>
        <v>143.54226804070441</v>
      </c>
    </row>
    <row r="1466" spans="1:5">
      <c r="A1466" s="1">
        <v>11003</v>
      </c>
      <c r="B1466" s="1">
        <f t="shared" ca="1" si="62"/>
        <v>622</v>
      </c>
      <c r="C1466" s="37" t="str">
        <f t="shared" ca="1" si="63"/>
        <v>1001212</v>
      </c>
      <c r="D1466" s="2">
        <v>43188</v>
      </c>
      <c r="E1466" s="6">
        <f t="shared" ca="1" si="61"/>
        <v>44.21932287191364</v>
      </c>
    </row>
    <row r="1467" spans="1:5">
      <c r="A1467" s="1">
        <v>11781</v>
      </c>
      <c r="B1467" s="1">
        <f t="shared" ca="1" si="62"/>
        <v>507</v>
      </c>
      <c r="C1467" s="37" t="str">
        <f t="shared" ca="1" si="63"/>
        <v>3461201</v>
      </c>
      <c r="D1467" s="2">
        <v>43089</v>
      </c>
      <c r="E1467" s="6">
        <f t="shared" ca="1" si="61"/>
        <v>15.549415822343358</v>
      </c>
    </row>
    <row r="1468" spans="1:5">
      <c r="A1468" s="1">
        <v>12135</v>
      </c>
      <c r="B1468" s="1">
        <f t="shared" ca="1" si="62"/>
        <v>540</v>
      </c>
      <c r="C1468" s="37" t="str">
        <f t="shared" ca="1" si="63"/>
        <v>3611211</v>
      </c>
      <c r="D1468" s="2">
        <v>42937</v>
      </c>
      <c r="E1468" s="6">
        <f t="shared" ca="1" si="61"/>
        <v>36.52585214823501</v>
      </c>
    </row>
    <row r="1469" spans="1:5">
      <c r="A1469" s="1">
        <v>10776</v>
      </c>
      <c r="B1469" s="1">
        <f t="shared" ca="1" si="62"/>
        <v>608</v>
      </c>
      <c r="C1469" s="37" t="str">
        <f t="shared" ca="1" si="63"/>
        <v>3810210</v>
      </c>
      <c r="D1469" s="2">
        <v>42903</v>
      </c>
      <c r="E1469" s="6">
        <f t="shared" ca="1" si="61"/>
        <v>4.6683060551103299</v>
      </c>
    </row>
    <row r="1470" spans="1:5">
      <c r="A1470" s="1">
        <v>12142</v>
      </c>
      <c r="B1470" s="1">
        <f t="shared" ca="1" si="62"/>
        <v>653</v>
      </c>
      <c r="C1470" s="37" t="str">
        <f t="shared" ca="1" si="63"/>
        <v>1499200</v>
      </c>
      <c r="D1470" s="2">
        <v>43400</v>
      </c>
      <c r="E1470" s="6">
        <f t="shared" ca="1" si="61"/>
        <v>3.439000064168479</v>
      </c>
    </row>
    <row r="1471" spans="1:5">
      <c r="A1471" s="1">
        <v>11585</v>
      </c>
      <c r="B1471" s="1">
        <f t="shared" ca="1" si="62"/>
        <v>540</v>
      </c>
      <c r="C1471" s="37" t="str">
        <f t="shared" ca="1" si="63"/>
        <v>3611211</v>
      </c>
      <c r="D1471" s="2">
        <v>43311</v>
      </c>
      <c r="E1471" s="6">
        <f t="shared" ca="1" si="61"/>
        <v>21.908311961733109</v>
      </c>
    </row>
    <row r="1472" spans="1:5">
      <c r="A1472" s="1">
        <v>10053</v>
      </c>
      <c r="B1472" s="1">
        <f t="shared" ca="1" si="62"/>
        <v>492</v>
      </c>
      <c r="C1472" s="37" t="str">
        <f t="shared" ca="1" si="63"/>
        <v>1629211</v>
      </c>
      <c r="D1472" s="2">
        <v>43288</v>
      </c>
      <c r="E1472" s="6">
        <f t="shared" ca="1" si="61"/>
        <v>125.66637452824074</v>
      </c>
    </row>
    <row r="1473" spans="1:5">
      <c r="A1473" s="1">
        <v>11821</v>
      </c>
      <c r="B1473" s="1">
        <f t="shared" ca="1" si="62"/>
        <v>764</v>
      </c>
      <c r="C1473" s="37" t="str">
        <f t="shared" ca="1" si="63"/>
        <v>6105210</v>
      </c>
      <c r="D1473" s="2">
        <v>43058</v>
      </c>
      <c r="E1473" s="6">
        <f t="shared" ca="1" si="61"/>
        <v>12.691395315069789</v>
      </c>
    </row>
    <row r="1474" spans="1:5">
      <c r="A1474" s="1">
        <v>10540</v>
      </c>
      <c r="B1474" s="1">
        <f t="shared" ca="1" si="62"/>
        <v>521</v>
      </c>
      <c r="C1474" s="37" t="str">
        <f t="shared" ca="1" si="63"/>
        <v>1915200</v>
      </c>
      <c r="D1474" s="2">
        <v>43040</v>
      </c>
      <c r="E1474" s="6">
        <f t="shared" ca="1" si="61"/>
        <v>248.77275225437364</v>
      </c>
    </row>
    <row r="1475" spans="1:5">
      <c r="A1475" s="1">
        <v>11214</v>
      </c>
      <c r="B1475" s="1">
        <f t="shared" ca="1" si="62"/>
        <v>485</v>
      </c>
      <c r="C1475" s="37" t="str">
        <f t="shared" ca="1" si="63"/>
        <v>1662200</v>
      </c>
      <c r="D1475" s="2">
        <v>42981</v>
      </c>
      <c r="E1475" s="6">
        <f t="shared" ref="E1475:E1538" ca="1" si="64">_xlfn.GAMMA.INV(RAND(),$I$6,$I$7)*100+3</f>
        <v>25.431451248308903</v>
      </c>
    </row>
    <row r="1476" spans="1:5">
      <c r="A1476" s="1">
        <v>11863</v>
      </c>
      <c r="B1476" s="1">
        <f t="shared" ca="1" si="62"/>
        <v>658</v>
      </c>
      <c r="C1476" s="37" t="str">
        <f t="shared" ca="1" si="63"/>
        <v>2314212</v>
      </c>
      <c r="D1476" s="2">
        <v>42952</v>
      </c>
      <c r="E1476" s="6">
        <f t="shared" ca="1" si="64"/>
        <v>3.4878280187802502</v>
      </c>
    </row>
    <row r="1477" spans="1:5">
      <c r="A1477" s="1">
        <v>11670</v>
      </c>
      <c r="B1477" s="1">
        <f t="shared" ca="1" si="62"/>
        <v>480</v>
      </c>
      <c r="C1477" s="37" t="str">
        <f t="shared" ca="1" si="63"/>
        <v>1120211</v>
      </c>
      <c r="D1477" s="2">
        <v>42930</v>
      </c>
      <c r="E1477" s="6">
        <f t="shared" ca="1" si="64"/>
        <v>130.93196110413112</v>
      </c>
    </row>
    <row r="1478" spans="1:5">
      <c r="A1478" s="1">
        <v>12127</v>
      </c>
      <c r="B1478" s="1">
        <f t="shared" ca="1" si="62"/>
        <v>563</v>
      </c>
      <c r="C1478" s="37" t="str">
        <f t="shared" ca="1" si="63"/>
        <v>9711200</v>
      </c>
      <c r="D1478" s="2">
        <v>43394</v>
      </c>
      <c r="E1478" s="6">
        <f t="shared" ca="1" si="64"/>
        <v>21.723088221105922</v>
      </c>
    </row>
    <row r="1479" spans="1:5">
      <c r="A1479" s="1">
        <v>11137</v>
      </c>
      <c r="B1479" s="1">
        <f t="shared" ca="1" si="62"/>
        <v>454</v>
      </c>
      <c r="C1479" s="37" t="str">
        <f t="shared" ca="1" si="63"/>
        <v>2817212</v>
      </c>
      <c r="D1479" s="2">
        <v>43280</v>
      </c>
      <c r="E1479" s="6">
        <f t="shared" ca="1" si="64"/>
        <v>23.424196199473922</v>
      </c>
    </row>
    <row r="1480" spans="1:5">
      <c r="A1480" s="1">
        <v>10437</v>
      </c>
      <c r="B1480" s="1">
        <f t="shared" ca="1" si="62"/>
        <v>542</v>
      </c>
      <c r="C1480" s="37" t="str">
        <f t="shared" ca="1" si="63"/>
        <v>5813210</v>
      </c>
      <c r="D1480" s="2">
        <v>43185</v>
      </c>
      <c r="E1480" s="6">
        <f t="shared" ca="1" si="64"/>
        <v>22.686965209537906</v>
      </c>
    </row>
    <row r="1481" spans="1:5">
      <c r="A1481" s="1">
        <v>11104</v>
      </c>
      <c r="B1481" s="1">
        <f t="shared" ca="1" si="62"/>
        <v>795</v>
      </c>
      <c r="C1481" s="37" t="str">
        <f t="shared" ca="1" si="63"/>
        <v>3813201</v>
      </c>
      <c r="D1481" s="2">
        <v>43173</v>
      </c>
      <c r="E1481" s="6">
        <f t="shared" ca="1" si="64"/>
        <v>228.81443189094026</v>
      </c>
    </row>
    <row r="1482" spans="1:5">
      <c r="A1482" s="1">
        <v>10509</v>
      </c>
      <c r="B1482" s="1">
        <f t="shared" ca="1" si="62"/>
        <v>709</v>
      </c>
      <c r="C1482" s="37" t="str">
        <f t="shared" ca="1" si="63"/>
        <v>1019202</v>
      </c>
      <c r="D1482" s="2">
        <v>43074</v>
      </c>
      <c r="E1482" s="6">
        <f t="shared" ca="1" si="64"/>
        <v>112.57574006904058</v>
      </c>
    </row>
    <row r="1483" spans="1:5">
      <c r="A1483" s="1">
        <v>11442</v>
      </c>
      <c r="B1483" s="1">
        <f t="shared" ca="1" si="62"/>
        <v>430</v>
      </c>
      <c r="C1483" s="37" t="str">
        <f t="shared" ca="1" si="63"/>
        <v>2616212</v>
      </c>
      <c r="D1483" s="2">
        <v>43030</v>
      </c>
      <c r="E1483" s="6">
        <f t="shared" ca="1" si="64"/>
        <v>38.305540002895377</v>
      </c>
    </row>
    <row r="1484" spans="1:5">
      <c r="A1484" s="1">
        <v>11853</v>
      </c>
      <c r="B1484" s="1">
        <f t="shared" ca="1" si="62"/>
        <v>625</v>
      </c>
      <c r="C1484" s="37" t="str">
        <f t="shared" ca="1" si="63"/>
        <v>4334202</v>
      </c>
      <c r="D1484" s="2">
        <v>43409</v>
      </c>
      <c r="E1484" s="6">
        <f t="shared" ca="1" si="64"/>
        <v>8.7753542454467457</v>
      </c>
    </row>
    <row r="1485" spans="1:5">
      <c r="A1485" s="1">
        <v>10986</v>
      </c>
      <c r="B1485" s="1">
        <f t="shared" ca="1" si="62"/>
        <v>690</v>
      </c>
      <c r="C1485" s="37" t="str">
        <f t="shared" ca="1" si="63"/>
        <v>4020211</v>
      </c>
      <c r="D1485" s="2">
        <v>43261</v>
      </c>
      <c r="E1485" s="6">
        <f t="shared" ca="1" si="64"/>
        <v>105.56268880578907</v>
      </c>
    </row>
    <row r="1486" spans="1:5">
      <c r="A1486" s="1">
        <v>12119</v>
      </c>
      <c r="B1486" s="1">
        <f t="shared" ca="1" si="62"/>
        <v>1014</v>
      </c>
      <c r="C1486" s="37" t="str">
        <f t="shared" ca="1" si="63"/>
        <v>6016211</v>
      </c>
      <c r="D1486" s="2">
        <v>42999</v>
      </c>
      <c r="E1486" s="6">
        <f t="shared" ca="1" si="64"/>
        <v>3.0026221187594908</v>
      </c>
    </row>
    <row r="1487" spans="1:5">
      <c r="A1487" s="1">
        <v>9722</v>
      </c>
      <c r="B1487" s="1">
        <f t="shared" ca="1" si="62"/>
        <v>640</v>
      </c>
      <c r="C1487" s="37" t="str">
        <f t="shared" ca="1" si="63"/>
        <v>1719212</v>
      </c>
      <c r="D1487" s="2">
        <v>42951</v>
      </c>
      <c r="E1487" s="6">
        <f t="shared" ca="1" si="64"/>
        <v>68.335707462342057</v>
      </c>
    </row>
    <row r="1488" spans="1:5">
      <c r="A1488" s="1">
        <v>9930</v>
      </c>
      <c r="B1488" s="1">
        <f t="shared" ca="1" si="62"/>
        <v>583</v>
      </c>
      <c r="C1488" s="37" t="str">
        <f t="shared" ca="1" si="63"/>
        <v>1258202</v>
      </c>
      <c r="D1488" s="2">
        <v>42908</v>
      </c>
      <c r="E1488" s="6">
        <f t="shared" ca="1" si="64"/>
        <v>46.995788486999857</v>
      </c>
    </row>
    <row r="1489" spans="1:5">
      <c r="A1489" s="1">
        <v>10663</v>
      </c>
      <c r="B1489" s="1">
        <f t="shared" ca="1" si="62"/>
        <v>425</v>
      </c>
      <c r="C1489" s="37" t="str">
        <f t="shared" ca="1" si="63"/>
        <v>7111200</v>
      </c>
      <c r="D1489" s="2">
        <v>43422</v>
      </c>
      <c r="E1489" s="6">
        <f t="shared" ca="1" si="64"/>
        <v>12.632012538503117</v>
      </c>
    </row>
    <row r="1490" spans="1:5">
      <c r="A1490" s="1">
        <v>11109</v>
      </c>
      <c r="B1490" s="1">
        <f t="shared" ref="B1490:B1553" ca="1" si="65">ROUND(_xlfn.GAMMA.INV(RAND(),$I$11,$I$12)*100,0)+400</f>
        <v>425</v>
      </c>
      <c r="C1490" s="37" t="str">
        <f t="shared" ref="C1490:C1553" ca="1" si="66">VLOOKUP(B1490, $B$2:$C$400,2)</f>
        <v>7111200</v>
      </c>
      <c r="D1490" s="2">
        <v>43334</v>
      </c>
      <c r="E1490" s="6">
        <f t="shared" ca="1" si="64"/>
        <v>9.8004527569669353</v>
      </c>
    </row>
    <row r="1491" spans="1:5">
      <c r="A1491" s="1">
        <v>11742</v>
      </c>
      <c r="B1491" s="1">
        <f t="shared" ca="1" si="65"/>
        <v>437</v>
      </c>
      <c r="C1491" s="37" t="str">
        <f t="shared" ca="1" si="66"/>
        <v>1220200</v>
      </c>
      <c r="D1491" s="2">
        <v>43332</v>
      </c>
      <c r="E1491" s="6">
        <f t="shared" ca="1" si="64"/>
        <v>90.54623096342543</v>
      </c>
    </row>
    <row r="1492" spans="1:5">
      <c r="A1492" s="1">
        <v>9547</v>
      </c>
      <c r="B1492" s="1">
        <f t="shared" ca="1" si="65"/>
        <v>706</v>
      </c>
      <c r="C1492" s="37" t="str">
        <f t="shared" ca="1" si="66"/>
        <v>6716212</v>
      </c>
      <c r="D1492" s="2">
        <v>43331</v>
      </c>
      <c r="E1492" s="6">
        <f t="shared" ca="1" si="64"/>
        <v>11.646601685074716</v>
      </c>
    </row>
    <row r="1493" spans="1:5">
      <c r="A1493" s="1">
        <v>10157</v>
      </c>
      <c r="B1493" s="1">
        <f t="shared" ca="1" si="65"/>
        <v>458</v>
      </c>
      <c r="C1493" s="37" t="str">
        <f t="shared" ca="1" si="66"/>
        <v>6121210</v>
      </c>
      <c r="D1493" s="2">
        <v>43266</v>
      </c>
      <c r="E1493" s="6">
        <f t="shared" ca="1" si="64"/>
        <v>58.897466066890509</v>
      </c>
    </row>
    <row r="1494" spans="1:5">
      <c r="A1494" s="1">
        <v>11436</v>
      </c>
      <c r="B1494" s="1">
        <f t="shared" ca="1" si="65"/>
        <v>575</v>
      </c>
      <c r="C1494" s="37" t="str">
        <f t="shared" ca="1" si="66"/>
        <v>6480200</v>
      </c>
      <c r="D1494" s="2">
        <v>43220</v>
      </c>
      <c r="E1494" s="6">
        <f t="shared" ca="1" si="64"/>
        <v>208.7326761092435</v>
      </c>
    </row>
    <row r="1495" spans="1:5">
      <c r="A1495" s="1">
        <v>11649</v>
      </c>
      <c r="B1495" s="1">
        <f t="shared" ca="1" si="65"/>
        <v>704</v>
      </c>
      <c r="C1495" s="37" t="str">
        <f t="shared" ca="1" si="66"/>
        <v>4514210</v>
      </c>
      <c r="D1495" s="2">
        <v>43218</v>
      </c>
      <c r="E1495" s="6">
        <f t="shared" ca="1" si="64"/>
        <v>41.446916584224141</v>
      </c>
    </row>
    <row r="1496" spans="1:5">
      <c r="A1496" s="1">
        <v>11191</v>
      </c>
      <c r="B1496" s="1">
        <f t="shared" ca="1" si="65"/>
        <v>676</v>
      </c>
      <c r="C1496" s="37" t="str">
        <f t="shared" ca="1" si="66"/>
        <v>3109212</v>
      </c>
      <c r="D1496" s="2">
        <v>43149</v>
      </c>
      <c r="E1496" s="6">
        <f t="shared" ca="1" si="64"/>
        <v>33.994654714979212</v>
      </c>
    </row>
    <row r="1497" spans="1:5">
      <c r="A1497" s="1">
        <v>11431</v>
      </c>
      <c r="B1497" s="1">
        <f t="shared" ca="1" si="65"/>
        <v>478</v>
      </c>
      <c r="C1497" s="37" t="str">
        <f t="shared" ca="1" si="66"/>
        <v>1018212</v>
      </c>
      <c r="D1497" s="2">
        <v>43143</v>
      </c>
      <c r="E1497" s="6">
        <f t="shared" ca="1" si="64"/>
        <v>7.8937560851559505</v>
      </c>
    </row>
    <row r="1498" spans="1:5">
      <c r="A1498" s="1">
        <v>11379</v>
      </c>
      <c r="B1498" s="1">
        <f t="shared" ca="1" si="65"/>
        <v>557</v>
      </c>
      <c r="C1498" s="37" t="str">
        <f t="shared" ca="1" si="66"/>
        <v>1315200</v>
      </c>
      <c r="D1498" s="2">
        <v>43096</v>
      </c>
      <c r="E1498" s="6">
        <f t="shared" ca="1" si="64"/>
        <v>27.110213861563608</v>
      </c>
    </row>
    <row r="1499" spans="1:5">
      <c r="A1499" s="1">
        <v>10251</v>
      </c>
      <c r="B1499" s="1">
        <f t="shared" ca="1" si="65"/>
        <v>707</v>
      </c>
      <c r="C1499" s="37" t="str">
        <f t="shared" ca="1" si="66"/>
        <v>0817200</v>
      </c>
      <c r="D1499" s="2">
        <v>42899</v>
      </c>
      <c r="E1499" s="6">
        <f t="shared" ca="1" si="64"/>
        <v>3.567091452092241</v>
      </c>
    </row>
    <row r="1500" spans="1:5">
      <c r="A1500" s="1">
        <v>10588</v>
      </c>
      <c r="B1500" s="1">
        <f t="shared" ca="1" si="65"/>
        <v>454</v>
      </c>
      <c r="C1500" s="37" t="str">
        <f t="shared" ca="1" si="66"/>
        <v>2817212</v>
      </c>
      <c r="D1500" s="2">
        <v>43353</v>
      </c>
      <c r="E1500" s="6">
        <f t="shared" ca="1" si="64"/>
        <v>4.2412841761946467</v>
      </c>
    </row>
    <row r="1501" spans="1:5">
      <c r="A1501" s="1">
        <v>11339</v>
      </c>
      <c r="B1501" s="1">
        <f t="shared" ca="1" si="65"/>
        <v>484</v>
      </c>
      <c r="C1501" s="37" t="str">
        <f t="shared" ca="1" si="66"/>
        <v>1551212</v>
      </c>
      <c r="D1501" s="2">
        <v>43349</v>
      </c>
      <c r="E1501" s="6">
        <f t="shared" ca="1" si="64"/>
        <v>88.720977246247557</v>
      </c>
    </row>
    <row r="1502" spans="1:5">
      <c r="A1502" s="1">
        <v>10753</v>
      </c>
      <c r="B1502" s="1">
        <f t="shared" ca="1" si="65"/>
        <v>621</v>
      </c>
      <c r="C1502" s="37" t="str">
        <f t="shared" ca="1" si="66"/>
        <v>6100201</v>
      </c>
      <c r="D1502" s="2">
        <v>43338</v>
      </c>
      <c r="E1502" s="6">
        <f t="shared" ca="1" si="64"/>
        <v>3.7224489430650749</v>
      </c>
    </row>
    <row r="1503" spans="1:5">
      <c r="A1503" s="1">
        <v>10410</v>
      </c>
      <c r="B1503" s="1">
        <f t="shared" ca="1" si="65"/>
        <v>540</v>
      </c>
      <c r="C1503" s="37" t="str">
        <f t="shared" ca="1" si="66"/>
        <v>3611211</v>
      </c>
      <c r="D1503" s="2">
        <v>43337</v>
      </c>
      <c r="E1503" s="6">
        <f t="shared" ca="1" si="64"/>
        <v>10.246905871257395</v>
      </c>
    </row>
    <row r="1504" spans="1:5">
      <c r="A1504" s="1">
        <v>11112</v>
      </c>
      <c r="B1504" s="1">
        <f t="shared" ca="1" si="65"/>
        <v>625</v>
      </c>
      <c r="C1504" s="37" t="str">
        <f t="shared" ca="1" si="66"/>
        <v>4334202</v>
      </c>
      <c r="D1504" s="2">
        <v>43316</v>
      </c>
      <c r="E1504" s="6">
        <f t="shared" ca="1" si="64"/>
        <v>3.9790349600963353</v>
      </c>
    </row>
    <row r="1505" spans="1:5">
      <c r="A1505" s="1">
        <v>10467</v>
      </c>
      <c r="B1505" s="1">
        <f t="shared" ca="1" si="65"/>
        <v>485</v>
      </c>
      <c r="C1505" s="37" t="str">
        <f t="shared" ca="1" si="66"/>
        <v>1662200</v>
      </c>
      <c r="D1505" s="2">
        <v>43272</v>
      </c>
      <c r="E1505" s="6">
        <f t="shared" ca="1" si="64"/>
        <v>11.418745005067761</v>
      </c>
    </row>
    <row r="1506" spans="1:5">
      <c r="A1506" s="1">
        <v>10612</v>
      </c>
      <c r="B1506" s="1">
        <f t="shared" ca="1" si="65"/>
        <v>738</v>
      </c>
      <c r="C1506" s="37" t="str">
        <f t="shared" ca="1" si="66"/>
        <v>1462211</v>
      </c>
      <c r="D1506" s="2">
        <v>43145</v>
      </c>
      <c r="E1506" s="6">
        <f t="shared" ca="1" si="64"/>
        <v>107.75077087126827</v>
      </c>
    </row>
    <row r="1507" spans="1:5">
      <c r="A1507" s="1">
        <v>11664</v>
      </c>
      <c r="B1507" s="1">
        <f t="shared" ca="1" si="65"/>
        <v>465</v>
      </c>
      <c r="C1507" s="37" t="str">
        <f t="shared" ca="1" si="66"/>
        <v>1385201</v>
      </c>
      <c r="D1507" s="2">
        <v>43075</v>
      </c>
      <c r="E1507" s="6">
        <f t="shared" ca="1" si="64"/>
        <v>16.361478157439876</v>
      </c>
    </row>
    <row r="1508" spans="1:5">
      <c r="A1508" s="1">
        <v>11847</v>
      </c>
      <c r="B1508" s="1">
        <f t="shared" ca="1" si="65"/>
        <v>452</v>
      </c>
      <c r="C1508" s="37" t="str">
        <f t="shared" ca="1" si="66"/>
        <v>0615210</v>
      </c>
      <c r="D1508" s="2">
        <v>43045</v>
      </c>
      <c r="E1508" s="6">
        <f t="shared" ca="1" si="64"/>
        <v>23.364243763757827</v>
      </c>
    </row>
    <row r="1509" spans="1:5">
      <c r="A1509" s="1">
        <v>10493</v>
      </c>
      <c r="B1509" s="1">
        <f t="shared" ca="1" si="65"/>
        <v>577</v>
      </c>
      <c r="C1509" s="37" t="str">
        <f t="shared" ca="1" si="66"/>
        <v>6102202</v>
      </c>
      <c r="D1509" s="2">
        <v>43027</v>
      </c>
      <c r="E1509" s="6">
        <f t="shared" ca="1" si="64"/>
        <v>4.9016823221122126</v>
      </c>
    </row>
    <row r="1510" spans="1:5">
      <c r="A1510" s="1">
        <v>11391</v>
      </c>
      <c r="B1510" s="1">
        <f t="shared" ca="1" si="65"/>
        <v>902</v>
      </c>
      <c r="C1510" s="37" t="str">
        <f t="shared" ca="1" si="66"/>
        <v>6016211</v>
      </c>
      <c r="D1510" s="2">
        <v>42919</v>
      </c>
      <c r="E1510" s="6">
        <f t="shared" ca="1" si="64"/>
        <v>17.628191603267737</v>
      </c>
    </row>
    <row r="1511" spans="1:5">
      <c r="A1511" s="1">
        <v>9548</v>
      </c>
      <c r="B1511" s="1">
        <f t="shared" ca="1" si="65"/>
        <v>488</v>
      </c>
      <c r="C1511" s="37" t="str">
        <f t="shared" ca="1" si="66"/>
        <v>0295210</v>
      </c>
      <c r="D1511" s="2">
        <v>42899</v>
      </c>
      <c r="E1511" s="6">
        <f t="shared" ca="1" si="64"/>
        <v>3.6308045751335345</v>
      </c>
    </row>
    <row r="1512" spans="1:5">
      <c r="A1512" s="1">
        <v>10069</v>
      </c>
      <c r="B1512" s="1">
        <f t="shared" ca="1" si="65"/>
        <v>495</v>
      </c>
      <c r="C1512" s="37" t="str">
        <f t="shared" ca="1" si="66"/>
        <v>9512201</v>
      </c>
      <c r="D1512" s="2">
        <v>43473</v>
      </c>
      <c r="E1512" s="6">
        <f t="shared" ca="1" si="64"/>
        <v>230.53752056991922</v>
      </c>
    </row>
    <row r="1513" spans="1:5">
      <c r="A1513" s="1">
        <v>10363</v>
      </c>
      <c r="B1513" s="1">
        <f t="shared" ca="1" si="65"/>
        <v>486</v>
      </c>
      <c r="C1513" s="37" t="str">
        <f t="shared" ca="1" si="66"/>
        <v>8073211</v>
      </c>
      <c r="D1513" s="2">
        <v>43415</v>
      </c>
      <c r="E1513" s="6">
        <f t="shared" ca="1" si="64"/>
        <v>42.501432671672418</v>
      </c>
    </row>
    <row r="1514" spans="1:5">
      <c r="A1514" s="1">
        <v>11149</v>
      </c>
      <c r="B1514" s="1">
        <f t="shared" ca="1" si="65"/>
        <v>598</v>
      </c>
      <c r="C1514" s="37" t="str">
        <f t="shared" ca="1" si="66"/>
        <v>1090212</v>
      </c>
      <c r="D1514" s="2">
        <v>43353</v>
      </c>
      <c r="E1514" s="6">
        <f t="shared" ca="1" si="64"/>
        <v>21.58746444031182</v>
      </c>
    </row>
    <row r="1515" spans="1:5">
      <c r="A1515" s="1">
        <v>10444</v>
      </c>
      <c r="B1515" s="1">
        <f t="shared" ca="1" si="65"/>
        <v>445</v>
      </c>
      <c r="C1515" s="37" t="str">
        <f t="shared" ca="1" si="66"/>
        <v>0108202</v>
      </c>
      <c r="D1515" s="2">
        <v>43348</v>
      </c>
      <c r="E1515" s="6">
        <f t="shared" ca="1" si="64"/>
        <v>3.0013057637725886</v>
      </c>
    </row>
    <row r="1516" spans="1:5">
      <c r="A1516" s="1">
        <v>10515</v>
      </c>
      <c r="B1516" s="1">
        <f t="shared" ca="1" si="65"/>
        <v>480</v>
      </c>
      <c r="C1516" s="37" t="str">
        <f t="shared" ca="1" si="66"/>
        <v>1120211</v>
      </c>
      <c r="D1516" s="2">
        <v>43276</v>
      </c>
      <c r="E1516" s="6">
        <f t="shared" ca="1" si="64"/>
        <v>26.228920785735941</v>
      </c>
    </row>
    <row r="1517" spans="1:5">
      <c r="A1517" s="1">
        <v>10414</v>
      </c>
      <c r="B1517" s="1">
        <f t="shared" ca="1" si="65"/>
        <v>536</v>
      </c>
      <c r="C1517" s="37" t="str">
        <f t="shared" ca="1" si="66"/>
        <v>1627210</v>
      </c>
      <c r="D1517" s="2">
        <v>43260</v>
      </c>
      <c r="E1517" s="6">
        <f t="shared" ca="1" si="64"/>
        <v>15.70987593483105</v>
      </c>
    </row>
    <row r="1518" spans="1:5">
      <c r="A1518" s="1">
        <v>9641</v>
      </c>
      <c r="B1518" s="1">
        <f t="shared" ca="1" si="65"/>
        <v>444</v>
      </c>
      <c r="C1518" s="37" t="str">
        <f t="shared" ca="1" si="66"/>
        <v>5997211</v>
      </c>
      <c r="D1518" s="2">
        <v>43243</v>
      </c>
      <c r="E1518" s="6">
        <f t="shared" ca="1" si="64"/>
        <v>35.41060167197989</v>
      </c>
    </row>
    <row r="1519" spans="1:5">
      <c r="A1519" s="1">
        <v>11601</v>
      </c>
      <c r="B1519" s="1">
        <f t="shared" ca="1" si="65"/>
        <v>764</v>
      </c>
      <c r="C1519" s="37" t="str">
        <f t="shared" ca="1" si="66"/>
        <v>6105210</v>
      </c>
      <c r="D1519" s="2">
        <v>43181</v>
      </c>
      <c r="E1519" s="6">
        <f t="shared" ca="1" si="64"/>
        <v>52.449229593919306</v>
      </c>
    </row>
    <row r="1520" spans="1:5">
      <c r="A1520" s="1">
        <v>11796</v>
      </c>
      <c r="B1520" s="1">
        <f t="shared" ca="1" si="65"/>
        <v>577</v>
      </c>
      <c r="C1520" s="37" t="str">
        <f t="shared" ca="1" si="66"/>
        <v>6102202</v>
      </c>
      <c r="D1520" s="2">
        <v>43087</v>
      </c>
      <c r="E1520" s="6">
        <f t="shared" ca="1" si="64"/>
        <v>14.036231832047342</v>
      </c>
    </row>
    <row r="1521" spans="1:5">
      <c r="A1521" s="1">
        <v>9702</v>
      </c>
      <c r="B1521" s="1">
        <f t="shared" ca="1" si="65"/>
        <v>543</v>
      </c>
      <c r="C1521" s="37" t="str">
        <f t="shared" ca="1" si="66"/>
        <v>6914201</v>
      </c>
      <c r="D1521" s="2">
        <v>43006</v>
      </c>
      <c r="E1521" s="6">
        <f t="shared" ca="1" si="64"/>
        <v>21.932414916457578</v>
      </c>
    </row>
    <row r="1522" spans="1:5">
      <c r="A1522" s="1">
        <v>10547</v>
      </c>
      <c r="B1522" s="1">
        <f t="shared" ca="1" si="65"/>
        <v>453</v>
      </c>
      <c r="C1522" s="37" t="str">
        <f t="shared" ca="1" si="66"/>
        <v>1716201</v>
      </c>
      <c r="D1522" s="2">
        <v>42917</v>
      </c>
      <c r="E1522" s="6">
        <f t="shared" ca="1" si="64"/>
        <v>31.444691828737689</v>
      </c>
    </row>
    <row r="1523" spans="1:5">
      <c r="A1523" s="1">
        <v>11960</v>
      </c>
      <c r="B1523" s="1">
        <f t="shared" ca="1" si="65"/>
        <v>665</v>
      </c>
      <c r="C1523" s="37" t="str">
        <f t="shared" ca="1" si="66"/>
        <v>1021200</v>
      </c>
      <c r="D1523" s="2">
        <v>43441</v>
      </c>
      <c r="E1523" s="6">
        <f t="shared" ca="1" si="64"/>
        <v>14.825717427517068</v>
      </c>
    </row>
    <row r="1524" spans="1:5">
      <c r="A1524" s="1">
        <v>10903</v>
      </c>
      <c r="B1524" s="1">
        <f t="shared" ca="1" si="65"/>
        <v>605</v>
      </c>
      <c r="C1524" s="37" t="str">
        <f t="shared" ca="1" si="66"/>
        <v>0057200</v>
      </c>
      <c r="D1524" s="2">
        <v>43316</v>
      </c>
      <c r="E1524" s="6">
        <f t="shared" ca="1" si="64"/>
        <v>41.083847340221901</v>
      </c>
    </row>
    <row r="1525" spans="1:5">
      <c r="A1525" s="1">
        <v>10057</v>
      </c>
      <c r="B1525" s="1">
        <f t="shared" ca="1" si="65"/>
        <v>557</v>
      </c>
      <c r="C1525" s="37" t="str">
        <f t="shared" ca="1" si="66"/>
        <v>1315200</v>
      </c>
      <c r="D1525" s="2">
        <v>43141</v>
      </c>
      <c r="E1525" s="6">
        <f t="shared" ca="1" si="64"/>
        <v>16.21400929994428</v>
      </c>
    </row>
    <row r="1526" spans="1:5">
      <c r="A1526" s="1">
        <v>10007</v>
      </c>
      <c r="B1526" s="1">
        <f t="shared" ca="1" si="65"/>
        <v>481</v>
      </c>
      <c r="C1526" s="37" t="str">
        <f t="shared" ca="1" si="66"/>
        <v>2221202</v>
      </c>
      <c r="D1526" s="2">
        <v>43109</v>
      </c>
      <c r="E1526" s="6">
        <f t="shared" ca="1" si="64"/>
        <v>4.3960613357381577</v>
      </c>
    </row>
    <row r="1527" spans="1:5">
      <c r="A1527" s="1">
        <v>10138</v>
      </c>
      <c r="B1527" s="1">
        <f t="shared" ca="1" si="65"/>
        <v>476</v>
      </c>
      <c r="C1527" s="37" t="str">
        <f t="shared" ca="1" si="66"/>
        <v>7816210</v>
      </c>
      <c r="D1527" s="2">
        <v>43051</v>
      </c>
      <c r="E1527" s="6">
        <f t="shared" ca="1" si="64"/>
        <v>31.061219523883587</v>
      </c>
    </row>
    <row r="1528" spans="1:5">
      <c r="A1528" s="1">
        <v>10452</v>
      </c>
      <c r="B1528" s="1">
        <f t="shared" ca="1" si="65"/>
        <v>725</v>
      </c>
      <c r="C1528" s="37" t="str">
        <f t="shared" ca="1" si="66"/>
        <v>1412200</v>
      </c>
      <c r="D1528" s="2">
        <v>43048</v>
      </c>
      <c r="E1528" s="6">
        <f t="shared" ca="1" si="64"/>
        <v>18.709309388047828</v>
      </c>
    </row>
    <row r="1529" spans="1:5">
      <c r="A1529" s="1">
        <v>10715</v>
      </c>
      <c r="B1529" s="1">
        <f t="shared" ca="1" si="65"/>
        <v>532</v>
      </c>
      <c r="C1529" s="37" t="str">
        <f t="shared" ca="1" si="66"/>
        <v>1293212</v>
      </c>
      <c r="D1529" s="2">
        <v>43043</v>
      </c>
      <c r="E1529" s="6">
        <f t="shared" ca="1" si="64"/>
        <v>69.765398524598083</v>
      </c>
    </row>
    <row r="1530" spans="1:5">
      <c r="A1530" s="1">
        <v>9725</v>
      </c>
      <c r="B1530" s="1">
        <f t="shared" ca="1" si="65"/>
        <v>496</v>
      </c>
      <c r="C1530" s="37" t="str">
        <f t="shared" ca="1" si="66"/>
        <v>0613212</v>
      </c>
      <c r="D1530" s="2">
        <v>43033</v>
      </c>
      <c r="E1530" s="6">
        <f t="shared" ca="1" si="64"/>
        <v>64.714998478995028</v>
      </c>
    </row>
    <row r="1531" spans="1:5">
      <c r="A1531" s="1">
        <v>11917</v>
      </c>
      <c r="B1531" s="1">
        <f t="shared" ca="1" si="65"/>
        <v>494</v>
      </c>
      <c r="C1531" s="37" t="str">
        <f t="shared" ca="1" si="66"/>
        <v>8411210</v>
      </c>
      <c r="D1531" s="2">
        <v>42926</v>
      </c>
      <c r="E1531" s="6">
        <f t="shared" ca="1" si="64"/>
        <v>69.19135072716773</v>
      </c>
    </row>
    <row r="1532" spans="1:5">
      <c r="A1532" s="1">
        <v>10624</v>
      </c>
      <c r="B1532" s="1">
        <f t="shared" ca="1" si="65"/>
        <v>452</v>
      </c>
      <c r="C1532" s="37" t="str">
        <f t="shared" ca="1" si="66"/>
        <v>0615210</v>
      </c>
      <c r="D1532" s="2">
        <v>43460</v>
      </c>
      <c r="E1532" s="6">
        <f t="shared" ca="1" si="64"/>
        <v>178.18470610280465</v>
      </c>
    </row>
    <row r="1533" spans="1:5">
      <c r="A1533" s="1">
        <v>9510</v>
      </c>
      <c r="B1533" s="1">
        <f t="shared" ca="1" si="65"/>
        <v>552</v>
      </c>
      <c r="C1533" s="37" t="str">
        <f t="shared" ca="1" si="66"/>
        <v>1570211</v>
      </c>
      <c r="D1533" s="2">
        <v>43444</v>
      </c>
      <c r="E1533" s="6">
        <f t="shared" ca="1" si="64"/>
        <v>31.579959114404957</v>
      </c>
    </row>
    <row r="1534" spans="1:5">
      <c r="A1534" s="1">
        <v>11426</v>
      </c>
      <c r="B1534" s="1">
        <f t="shared" ca="1" si="65"/>
        <v>624</v>
      </c>
      <c r="C1534" s="37" t="str">
        <f t="shared" ca="1" si="66"/>
        <v>3223211</v>
      </c>
      <c r="D1534" s="2">
        <v>43435</v>
      </c>
      <c r="E1534" s="6">
        <f t="shared" ca="1" si="64"/>
        <v>24.472078745308622</v>
      </c>
    </row>
    <row r="1535" spans="1:5">
      <c r="A1535" s="1">
        <v>10551</v>
      </c>
      <c r="B1535" s="1">
        <f t="shared" ca="1" si="65"/>
        <v>812</v>
      </c>
      <c r="C1535" s="37" t="str">
        <f t="shared" ca="1" si="66"/>
        <v>6016211</v>
      </c>
      <c r="D1535" s="2">
        <v>43423</v>
      </c>
      <c r="E1535" s="6">
        <f t="shared" ca="1" si="64"/>
        <v>137.74614548409258</v>
      </c>
    </row>
    <row r="1536" spans="1:5">
      <c r="A1536" s="1">
        <v>10682</v>
      </c>
      <c r="B1536" s="1">
        <f t="shared" ca="1" si="65"/>
        <v>530</v>
      </c>
      <c r="C1536" s="37" t="str">
        <f t="shared" ca="1" si="66"/>
        <v>1071210</v>
      </c>
      <c r="D1536" s="2">
        <v>43393</v>
      </c>
      <c r="E1536" s="6">
        <f t="shared" ca="1" si="64"/>
        <v>66.539857060724216</v>
      </c>
    </row>
    <row r="1537" spans="1:5">
      <c r="A1537" s="1">
        <v>11562</v>
      </c>
      <c r="B1537" s="1">
        <f t="shared" ca="1" si="65"/>
        <v>735</v>
      </c>
      <c r="C1537" s="37" t="str">
        <f t="shared" ca="1" si="66"/>
        <v>1322201</v>
      </c>
      <c r="D1537" s="2">
        <v>43339</v>
      </c>
      <c r="E1537" s="6">
        <f t="shared" ca="1" si="64"/>
        <v>3.2876122858205741</v>
      </c>
    </row>
    <row r="1538" spans="1:5">
      <c r="A1538" s="1">
        <v>9678</v>
      </c>
      <c r="B1538" s="1">
        <f t="shared" ca="1" si="65"/>
        <v>469</v>
      </c>
      <c r="C1538" s="37" t="str">
        <f t="shared" ca="1" si="66"/>
        <v>4019202</v>
      </c>
      <c r="D1538" s="2">
        <v>43236</v>
      </c>
      <c r="E1538" s="6">
        <f t="shared" ca="1" si="64"/>
        <v>79.822033790519725</v>
      </c>
    </row>
    <row r="1539" spans="1:5">
      <c r="A1539" s="1">
        <v>11239</v>
      </c>
      <c r="B1539" s="1">
        <f t="shared" ca="1" si="65"/>
        <v>573</v>
      </c>
      <c r="C1539" s="37" t="str">
        <f t="shared" ca="1" si="66"/>
        <v>2621201</v>
      </c>
      <c r="D1539" s="2">
        <v>43084</v>
      </c>
      <c r="E1539" s="6">
        <f t="shared" ref="E1539:E1602" ca="1" si="67">_xlfn.GAMMA.INV(RAND(),$I$6,$I$7)*100+3</f>
        <v>62.481039984555736</v>
      </c>
    </row>
    <row r="1540" spans="1:5">
      <c r="A1540" s="1">
        <v>10923</v>
      </c>
      <c r="B1540" s="1">
        <f t="shared" ca="1" si="65"/>
        <v>618</v>
      </c>
      <c r="C1540" s="37" t="str">
        <f t="shared" ca="1" si="66"/>
        <v>3720211</v>
      </c>
      <c r="D1540" s="2">
        <v>43019</v>
      </c>
      <c r="E1540" s="6">
        <f t="shared" ca="1" si="67"/>
        <v>12.098285713167343</v>
      </c>
    </row>
    <row r="1541" spans="1:5">
      <c r="A1541" s="1">
        <v>11061</v>
      </c>
      <c r="B1541" s="1">
        <f t="shared" ca="1" si="65"/>
        <v>697</v>
      </c>
      <c r="C1541" s="37" t="str">
        <f t="shared" ca="1" si="66"/>
        <v>1797202</v>
      </c>
      <c r="D1541" s="2">
        <v>43019</v>
      </c>
      <c r="E1541" s="6">
        <f t="shared" ca="1" si="67"/>
        <v>7.1219951280017382</v>
      </c>
    </row>
    <row r="1542" spans="1:5">
      <c r="A1542" s="1">
        <v>11911</v>
      </c>
      <c r="B1542" s="1">
        <f t="shared" ca="1" si="65"/>
        <v>463</v>
      </c>
      <c r="C1542" s="37" t="str">
        <f t="shared" ca="1" si="66"/>
        <v>1163202</v>
      </c>
      <c r="D1542" s="2">
        <v>42970</v>
      </c>
      <c r="E1542" s="6">
        <f t="shared" ca="1" si="67"/>
        <v>76.01992296300628</v>
      </c>
    </row>
    <row r="1543" spans="1:5">
      <c r="A1543" s="1">
        <v>10645</v>
      </c>
      <c r="B1543" s="1">
        <f t="shared" ca="1" si="65"/>
        <v>674</v>
      </c>
      <c r="C1543" s="37" t="str">
        <f t="shared" ca="1" si="66"/>
        <v>1187210</v>
      </c>
      <c r="D1543" s="2">
        <v>42895</v>
      </c>
      <c r="E1543" s="6">
        <f t="shared" ca="1" si="67"/>
        <v>300.64603257167124</v>
      </c>
    </row>
    <row r="1544" spans="1:5">
      <c r="A1544" s="1">
        <v>11432</v>
      </c>
      <c r="B1544" s="1">
        <f t="shared" ca="1" si="65"/>
        <v>442</v>
      </c>
      <c r="C1544" s="37" t="str">
        <f t="shared" ca="1" si="66"/>
        <v>3775212</v>
      </c>
      <c r="D1544" s="2">
        <v>43485</v>
      </c>
      <c r="E1544" s="6">
        <f t="shared" ca="1" si="67"/>
        <v>9.5186322754759036</v>
      </c>
    </row>
    <row r="1545" spans="1:5">
      <c r="A1545" s="1">
        <v>9639</v>
      </c>
      <c r="B1545" s="1">
        <f t="shared" ca="1" si="65"/>
        <v>631</v>
      </c>
      <c r="C1545" s="37" t="str">
        <f t="shared" ca="1" si="66"/>
        <v>9910202</v>
      </c>
      <c r="D1545" s="2">
        <v>43411</v>
      </c>
      <c r="E1545" s="6">
        <f t="shared" ca="1" si="67"/>
        <v>10.10328856517822</v>
      </c>
    </row>
    <row r="1546" spans="1:5">
      <c r="A1546" s="1">
        <v>11832</v>
      </c>
      <c r="B1546" s="1">
        <f t="shared" ca="1" si="65"/>
        <v>749</v>
      </c>
      <c r="C1546" s="37" t="str">
        <f t="shared" ca="1" si="66"/>
        <v>8613200</v>
      </c>
      <c r="D1546" s="2">
        <v>43304</v>
      </c>
      <c r="E1546" s="6">
        <f t="shared" ca="1" si="67"/>
        <v>50.216429311417954</v>
      </c>
    </row>
    <row r="1547" spans="1:5">
      <c r="A1547" s="1">
        <v>10946</v>
      </c>
      <c r="B1547" s="1">
        <f t="shared" ca="1" si="65"/>
        <v>523</v>
      </c>
      <c r="C1547" s="37" t="str">
        <f t="shared" ca="1" si="66"/>
        <v>3017202</v>
      </c>
      <c r="D1547" s="2">
        <v>43213</v>
      </c>
      <c r="E1547" s="6">
        <f t="shared" ca="1" si="67"/>
        <v>65.294670921927121</v>
      </c>
    </row>
    <row r="1548" spans="1:5">
      <c r="A1548" s="1">
        <v>10770</v>
      </c>
      <c r="B1548" s="1">
        <f t="shared" ca="1" si="65"/>
        <v>476</v>
      </c>
      <c r="C1548" s="37" t="str">
        <f t="shared" ca="1" si="66"/>
        <v>7816210</v>
      </c>
      <c r="D1548" s="2">
        <v>43135</v>
      </c>
      <c r="E1548" s="6">
        <f t="shared" ca="1" si="67"/>
        <v>45.713479141558317</v>
      </c>
    </row>
    <row r="1549" spans="1:5">
      <c r="A1549" s="1">
        <v>10834</v>
      </c>
      <c r="B1549" s="1">
        <f t="shared" ca="1" si="65"/>
        <v>851</v>
      </c>
      <c r="C1549" s="37" t="str">
        <f t="shared" ca="1" si="66"/>
        <v>6016211</v>
      </c>
      <c r="D1549" s="2">
        <v>43125</v>
      </c>
      <c r="E1549" s="6">
        <f t="shared" ca="1" si="67"/>
        <v>78.101094056190107</v>
      </c>
    </row>
    <row r="1550" spans="1:5">
      <c r="A1550" s="1">
        <v>11498</v>
      </c>
      <c r="B1550" s="1">
        <f t="shared" ca="1" si="65"/>
        <v>573</v>
      </c>
      <c r="C1550" s="37" t="str">
        <f t="shared" ca="1" si="66"/>
        <v>2621201</v>
      </c>
      <c r="D1550" s="2">
        <v>43111</v>
      </c>
      <c r="E1550" s="6">
        <f t="shared" ca="1" si="67"/>
        <v>18.71161329559818</v>
      </c>
    </row>
    <row r="1551" spans="1:5">
      <c r="A1551" s="1">
        <v>10339</v>
      </c>
      <c r="B1551" s="1">
        <f t="shared" ca="1" si="65"/>
        <v>564</v>
      </c>
      <c r="C1551" s="37" t="str">
        <f t="shared" ca="1" si="66"/>
        <v>0812211</v>
      </c>
      <c r="D1551" s="2">
        <v>43054</v>
      </c>
      <c r="E1551" s="6">
        <f t="shared" ca="1" si="67"/>
        <v>5.3401356808827476</v>
      </c>
    </row>
    <row r="1552" spans="1:5">
      <c r="A1552" s="1">
        <v>10289</v>
      </c>
      <c r="B1552" s="1">
        <f t="shared" ca="1" si="65"/>
        <v>577</v>
      </c>
      <c r="C1552" s="37" t="str">
        <f t="shared" ca="1" si="66"/>
        <v>6102202</v>
      </c>
      <c r="D1552" s="2">
        <v>43037</v>
      </c>
      <c r="E1552" s="6">
        <f t="shared" ca="1" si="67"/>
        <v>16.60669676658857</v>
      </c>
    </row>
    <row r="1553" spans="1:5">
      <c r="A1553" s="1">
        <v>9601</v>
      </c>
      <c r="B1553" s="1">
        <f t="shared" ca="1" si="65"/>
        <v>461</v>
      </c>
      <c r="C1553" s="37" t="str">
        <f t="shared" ca="1" si="66"/>
        <v>9941200</v>
      </c>
      <c r="D1553" s="2">
        <v>42953</v>
      </c>
      <c r="E1553" s="6">
        <f t="shared" ca="1" si="67"/>
        <v>224.58166316097549</v>
      </c>
    </row>
    <row r="1554" spans="1:5">
      <c r="A1554" s="1">
        <v>10522</v>
      </c>
      <c r="B1554" s="1">
        <f t="shared" ref="B1554:B1617" ca="1" si="68">ROUND(_xlfn.GAMMA.INV(RAND(),$I$11,$I$12)*100,0)+400</f>
        <v>489</v>
      </c>
      <c r="C1554" s="37" t="str">
        <f t="shared" ref="C1554:C1617" ca="1" si="69">VLOOKUP(B1554, $B$2:$C$400,2)</f>
        <v>3106201</v>
      </c>
      <c r="D1554" s="2">
        <v>42929</v>
      </c>
      <c r="E1554" s="6">
        <f t="shared" ca="1" si="67"/>
        <v>3.14638073142515</v>
      </c>
    </row>
    <row r="1555" spans="1:5">
      <c r="A1555" s="1">
        <v>11822</v>
      </c>
      <c r="B1555" s="1">
        <f t="shared" ca="1" si="68"/>
        <v>623</v>
      </c>
      <c r="C1555" s="37" t="str">
        <f t="shared" ca="1" si="69"/>
        <v>2112200</v>
      </c>
      <c r="D1555" s="2">
        <v>42927</v>
      </c>
      <c r="E1555" s="6">
        <f t="shared" ca="1" si="67"/>
        <v>117.6787400487442</v>
      </c>
    </row>
    <row r="1556" spans="1:5">
      <c r="A1556" s="1">
        <v>11953</v>
      </c>
      <c r="B1556" s="1">
        <f t="shared" ca="1" si="68"/>
        <v>469</v>
      </c>
      <c r="C1556" s="37" t="str">
        <f t="shared" ca="1" si="69"/>
        <v>4019202</v>
      </c>
      <c r="D1556" s="2">
        <v>42910</v>
      </c>
      <c r="E1556" s="6">
        <f t="shared" ca="1" si="67"/>
        <v>3.5171169362008641</v>
      </c>
    </row>
    <row r="1557" spans="1:5">
      <c r="A1557" s="1">
        <v>11650</v>
      </c>
      <c r="B1557" s="1">
        <f t="shared" ca="1" si="68"/>
        <v>447</v>
      </c>
      <c r="C1557" s="37" t="str">
        <f t="shared" ca="1" si="69"/>
        <v>2110201</v>
      </c>
      <c r="D1557" s="2">
        <v>42907</v>
      </c>
      <c r="E1557" s="6">
        <f t="shared" ca="1" si="67"/>
        <v>28.041442247681729</v>
      </c>
    </row>
    <row r="1558" spans="1:5">
      <c r="A1558" s="1">
        <v>10813</v>
      </c>
      <c r="B1558" s="1">
        <f t="shared" ca="1" si="68"/>
        <v>689</v>
      </c>
      <c r="C1558" s="37" t="str">
        <f t="shared" ca="1" si="69"/>
        <v>6122200</v>
      </c>
      <c r="D1558" s="2">
        <v>42904</v>
      </c>
      <c r="E1558" s="6">
        <f t="shared" ca="1" si="67"/>
        <v>9.0837504219310485</v>
      </c>
    </row>
    <row r="1559" spans="1:5">
      <c r="A1559" s="1">
        <v>10290</v>
      </c>
      <c r="B1559" s="1">
        <f t="shared" ca="1" si="68"/>
        <v>750</v>
      </c>
      <c r="C1559" s="37" t="str">
        <f t="shared" ca="1" si="69"/>
        <v>9714211</v>
      </c>
      <c r="D1559" s="2">
        <v>43469</v>
      </c>
      <c r="E1559" s="6">
        <f t="shared" ca="1" si="67"/>
        <v>67.31011855688844</v>
      </c>
    </row>
    <row r="1560" spans="1:5">
      <c r="A1560" s="1">
        <v>10117</v>
      </c>
      <c r="B1560" s="1">
        <f t="shared" ca="1" si="68"/>
        <v>464</v>
      </c>
      <c r="C1560" s="37" t="str">
        <f t="shared" ca="1" si="69"/>
        <v>1274210</v>
      </c>
      <c r="D1560" s="2">
        <v>43341</v>
      </c>
      <c r="E1560" s="6">
        <f t="shared" ca="1" si="67"/>
        <v>3.9389141137939241</v>
      </c>
    </row>
    <row r="1561" spans="1:5">
      <c r="A1561" s="1">
        <v>9834</v>
      </c>
      <c r="B1561" s="1">
        <f t="shared" ca="1" si="68"/>
        <v>415</v>
      </c>
      <c r="C1561" s="37" t="str">
        <f t="shared" ca="1" si="69"/>
        <v>1421202</v>
      </c>
      <c r="D1561" s="2">
        <v>43315</v>
      </c>
      <c r="E1561" s="6">
        <f t="shared" ca="1" si="67"/>
        <v>13.879516896714463</v>
      </c>
    </row>
    <row r="1562" spans="1:5">
      <c r="A1562" s="1">
        <v>10566</v>
      </c>
      <c r="B1562" s="1">
        <f t="shared" ca="1" si="68"/>
        <v>552</v>
      </c>
      <c r="C1562" s="37" t="str">
        <f t="shared" ca="1" si="69"/>
        <v>1570211</v>
      </c>
      <c r="D1562" s="2">
        <v>43258</v>
      </c>
      <c r="E1562" s="6">
        <f t="shared" ca="1" si="67"/>
        <v>76.646040669666931</v>
      </c>
    </row>
    <row r="1563" spans="1:5">
      <c r="A1563" s="1">
        <v>10975</v>
      </c>
      <c r="B1563" s="1">
        <f t="shared" ca="1" si="68"/>
        <v>505</v>
      </c>
      <c r="C1563" s="37" t="str">
        <f t="shared" ca="1" si="69"/>
        <v>2422202</v>
      </c>
      <c r="D1563" s="2">
        <v>43218</v>
      </c>
      <c r="E1563" s="6">
        <f t="shared" ca="1" si="67"/>
        <v>428.53753067249647</v>
      </c>
    </row>
    <row r="1564" spans="1:5">
      <c r="A1564" s="1">
        <v>11058</v>
      </c>
      <c r="B1564" s="1">
        <f t="shared" ca="1" si="68"/>
        <v>503</v>
      </c>
      <c r="C1564" s="37" t="str">
        <f t="shared" ca="1" si="69"/>
        <v>0220200</v>
      </c>
      <c r="D1564" s="2">
        <v>43104</v>
      </c>
      <c r="E1564" s="6">
        <f t="shared" ca="1" si="67"/>
        <v>24.528650145640942</v>
      </c>
    </row>
    <row r="1565" spans="1:5">
      <c r="A1565" s="1">
        <v>11004</v>
      </c>
      <c r="B1565" s="1">
        <f t="shared" ca="1" si="68"/>
        <v>467</v>
      </c>
      <c r="C1565" s="37" t="str">
        <f t="shared" ca="1" si="69"/>
        <v>5107200</v>
      </c>
      <c r="D1565" s="2">
        <v>42913</v>
      </c>
      <c r="E1565" s="6">
        <f t="shared" ca="1" si="67"/>
        <v>45.771072149959636</v>
      </c>
    </row>
    <row r="1566" spans="1:5">
      <c r="A1566" s="1">
        <v>10391</v>
      </c>
      <c r="B1566" s="1">
        <f t="shared" ca="1" si="68"/>
        <v>841</v>
      </c>
      <c r="C1566" s="37" t="str">
        <f t="shared" ca="1" si="69"/>
        <v>6016211</v>
      </c>
      <c r="D1566" s="2">
        <v>42889</v>
      </c>
      <c r="E1566" s="6">
        <f t="shared" ca="1" si="67"/>
        <v>125.15712896536488</v>
      </c>
    </row>
    <row r="1567" spans="1:5">
      <c r="A1567" s="1">
        <v>11121</v>
      </c>
      <c r="B1567" s="1">
        <f t="shared" ca="1" si="68"/>
        <v>611</v>
      </c>
      <c r="C1567" s="37" t="str">
        <f t="shared" ca="1" si="69"/>
        <v>6013200</v>
      </c>
      <c r="D1567" s="2">
        <v>43248</v>
      </c>
      <c r="E1567" s="6">
        <f t="shared" ca="1" si="67"/>
        <v>8.1105128015214767</v>
      </c>
    </row>
    <row r="1568" spans="1:5">
      <c r="A1568" s="1">
        <v>9646</v>
      </c>
      <c r="B1568" s="1">
        <f t="shared" ca="1" si="68"/>
        <v>536</v>
      </c>
      <c r="C1568" s="37" t="str">
        <f t="shared" ca="1" si="69"/>
        <v>1627210</v>
      </c>
      <c r="D1568" s="2">
        <v>43159</v>
      </c>
      <c r="E1568" s="6">
        <f t="shared" ca="1" si="67"/>
        <v>122.09282730104445</v>
      </c>
    </row>
    <row r="1569" spans="1:5">
      <c r="A1569" s="1">
        <v>9910</v>
      </c>
      <c r="B1569" s="1">
        <f t="shared" ca="1" si="68"/>
        <v>628</v>
      </c>
      <c r="C1569" s="37" t="str">
        <f t="shared" ca="1" si="69"/>
        <v>7667212</v>
      </c>
      <c r="D1569" s="2">
        <v>43128</v>
      </c>
      <c r="E1569" s="6">
        <f t="shared" ca="1" si="67"/>
        <v>5.1931171995809349</v>
      </c>
    </row>
    <row r="1570" spans="1:5">
      <c r="A1570" s="1">
        <v>10180</v>
      </c>
      <c r="B1570" s="1">
        <f t="shared" ca="1" si="68"/>
        <v>533</v>
      </c>
      <c r="C1570" s="37" t="str">
        <f t="shared" ca="1" si="69"/>
        <v>3104200</v>
      </c>
      <c r="D1570" s="2">
        <v>43065</v>
      </c>
      <c r="E1570" s="6">
        <f t="shared" ca="1" si="67"/>
        <v>3.0375839575817345</v>
      </c>
    </row>
    <row r="1571" spans="1:5">
      <c r="A1571" s="1">
        <v>11918</v>
      </c>
      <c r="B1571" s="1">
        <f t="shared" ca="1" si="68"/>
        <v>436</v>
      </c>
      <c r="C1571" s="37" t="str">
        <f t="shared" ca="1" si="69"/>
        <v>1122212</v>
      </c>
      <c r="D1571" s="2">
        <v>43032</v>
      </c>
      <c r="E1571" s="6">
        <f t="shared" ca="1" si="67"/>
        <v>76.759419767016468</v>
      </c>
    </row>
    <row r="1572" spans="1:5">
      <c r="A1572" s="1">
        <v>11756</v>
      </c>
      <c r="B1572" s="1">
        <f t="shared" ca="1" si="68"/>
        <v>467</v>
      </c>
      <c r="C1572" s="37" t="str">
        <f t="shared" ca="1" si="69"/>
        <v>5107200</v>
      </c>
      <c r="D1572" s="2">
        <v>43022</v>
      </c>
      <c r="E1572" s="6">
        <f t="shared" ca="1" si="67"/>
        <v>3.0671518000419602</v>
      </c>
    </row>
    <row r="1573" spans="1:5">
      <c r="A1573" s="1">
        <v>11639</v>
      </c>
      <c r="B1573" s="1">
        <f t="shared" ca="1" si="68"/>
        <v>451</v>
      </c>
      <c r="C1573" s="37" t="str">
        <f t="shared" ca="1" si="69"/>
        <v>6514202</v>
      </c>
      <c r="D1573" s="2">
        <v>42900</v>
      </c>
      <c r="E1573" s="6">
        <f t="shared" ca="1" si="67"/>
        <v>30.031998819273362</v>
      </c>
    </row>
    <row r="1574" spans="1:5">
      <c r="A1574" s="1">
        <v>9782</v>
      </c>
      <c r="B1574" s="1">
        <f t="shared" ca="1" si="68"/>
        <v>466</v>
      </c>
      <c r="C1574" s="37" t="str">
        <f t="shared" ca="1" si="69"/>
        <v>1496212</v>
      </c>
      <c r="D1574" s="2">
        <v>43352</v>
      </c>
      <c r="E1574" s="6">
        <f t="shared" ca="1" si="67"/>
        <v>600.08931711613536</v>
      </c>
    </row>
    <row r="1575" spans="1:5">
      <c r="A1575" s="1">
        <v>11023</v>
      </c>
      <c r="B1575" s="1">
        <f t="shared" ca="1" si="68"/>
        <v>654</v>
      </c>
      <c r="C1575" s="37" t="str">
        <f t="shared" ca="1" si="69"/>
        <v>1010211</v>
      </c>
      <c r="D1575" s="2">
        <v>43284</v>
      </c>
      <c r="E1575" s="6">
        <f t="shared" ca="1" si="67"/>
        <v>41.285821729115249</v>
      </c>
    </row>
    <row r="1576" spans="1:5">
      <c r="A1576" s="1">
        <v>9748</v>
      </c>
      <c r="B1576" s="1">
        <f t="shared" ca="1" si="68"/>
        <v>828</v>
      </c>
      <c r="C1576" s="37" t="str">
        <f t="shared" ca="1" si="69"/>
        <v>6016211</v>
      </c>
      <c r="D1576" s="2">
        <v>43274</v>
      </c>
      <c r="E1576" s="6">
        <f t="shared" ca="1" si="67"/>
        <v>96.187896637148185</v>
      </c>
    </row>
    <row r="1577" spans="1:5">
      <c r="A1577" s="1">
        <v>10924</v>
      </c>
      <c r="B1577" s="1">
        <f t="shared" ca="1" si="68"/>
        <v>658</v>
      </c>
      <c r="C1577" s="37" t="str">
        <f t="shared" ca="1" si="69"/>
        <v>2314212</v>
      </c>
      <c r="D1577" s="2">
        <v>43228</v>
      </c>
      <c r="E1577" s="6">
        <f t="shared" ca="1" si="67"/>
        <v>35.635481311567396</v>
      </c>
    </row>
    <row r="1578" spans="1:5">
      <c r="A1578" s="1">
        <v>10677</v>
      </c>
      <c r="B1578" s="1">
        <f t="shared" ca="1" si="68"/>
        <v>708</v>
      </c>
      <c r="C1578" s="37" t="str">
        <f t="shared" ca="1" si="69"/>
        <v>1918211</v>
      </c>
      <c r="D1578" s="2">
        <v>43167</v>
      </c>
      <c r="E1578" s="6">
        <f t="shared" ca="1" si="67"/>
        <v>36.87458482049756</v>
      </c>
    </row>
    <row r="1579" spans="1:5">
      <c r="A1579" s="1">
        <v>10438</v>
      </c>
      <c r="B1579" s="1">
        <f t="shared" ca="1" si="68"/>
        <v>474</v>
      </c>
      <c r="C1579" s="37" t="str">
        <f t="shared" ca="1" si="69"/>
        <v>5614211</v>
      </c>
      <c r="D1579" s="2">
        <v>43070</v>
      </c>
      <c r="E1579" s="6">
        <f t="shared" ca="1" si="67"/>
        <v>63.650295575844439</v>
      </c>
    </row>
    <row r="1580" spans="1:5">
      <c r="A1580" s="1">
        <v>11162</v>
      </c>
      <c r="B1580" s="1">
        <f t="shared" ca="1" si="68"/>
        <v>460</v>
      </c>
      <c r="C1580" s="37" t="str">
        <f t="shared" ca="1" si="69"/>
        <v>8830212</v>
      </c>
      <c r="D1580" s="2">
        <v>43040</v>
      </c>
      <c r="E1580" s="6">
        <f t="shared" ca="1" si="67"/>
        <v>68.70393603493882</v>
      </c>
    </row>
    <row r="1581" spans="1:5">
      <c r="A1581" s="1">
        <v>11005</v>
      </c>
      <c r="B1581" s="1">
        <f t="shared" ca="1" si="68"/>
        <v>522</v>
      </c>
      <c r="C1581" s="37" t="str">
        <f t="shared" ca="1" si="69"/>
        <v>1016211</v>
      </c>
      <c r="D1581" s="2">
        <v>43022</v>
      </c>
      <c r="E1581" s="6">
        <f t="shared" ca="1" si="67"/>
        <v>10.312146973596205</v>
      </c>
    </row>
    <row r="1582" spans="1:5">
      <c r="A1582" s="1">
        <v>10987</v>
      </c>
      <c r="B1582" s="1">
        <f t="shared" ca="1" si="68"/>
        <v>618</v>
      </c>
      <c r="C1582" s="37" t="str">
        <f t="shared" ca="1" si="69"/>
        <v>3720211</v>
      </c>
      <c r="D1582" s="2">
        <v>42914</v>
      </c>
      <c r="E1582" s="6">
        <f t="shared" ca="1" si="67"/>
        <v>10.939924221063274</v>
      </c>
    </row>
    <row r="1583" spans="1:5">
      <c r="A1583" s="1">
        <v>10000</v>
      </c>
      <c r="B1583" s="1">
        <f t="shared" ca="1" si="68"/>
        <v>654</v>
      </c>
      <c r="C1583" s="37" t="str">
        <f t="shared" ca="1" si="69"/>
        <v>1010211</v>
      </c>
      <c r="D1583" s="2">
        <v>43394</v>
      </c>
      <c r="E1583" s="6">
        <f t="shared" ca="1" si="67"/>
        <v>81.184928864924856</v>
      </c>
    </row>
    <row r="1584" spans="1:5">
      <c r="A1584" s="1">
        <v>9931</v>
      </c>
      <c r="B1584" s="1">
        <f t="shared" ca="1" si="68"/>
        <v>432</v>
      </c>
      <c r="C1584" s="37" t="str">
        <f t="shared" ca="1" si="69"/>
        <v>4818211</v>
      </c>
      <c r="D1584" s="2">
        <v>43242</v>
      </c>
      <c r="E1584" s="6">
        <f t="shared" ca="1" si="67"/>
        <v>21.680400629621122</v>
      </c>
    </row>
    <row r="1585" spans="1:5">
      <c r="A1585" s="1">
        <v>11400</v>
      </c>
      <c r="B1585" s="1">
        <f t="shared" ca="1" si="68"/>
        <v>597</v>
      </c>
      <c r="C1585" s="37" t="str">
        <f t="shared" ca="1" si="69"/>
        <v>9822201</v>
      </c>
      <c r="D1585" s="2">
        <v>43225</v>
      </c>
      <c r="E1585" s="6">
        <f t="shared" ca="1" si="67"/>
        <v>203.04162342725479</v>
      </c>
    </row>
    <row r="1586" spans="1:5">
      <c r="A1586" s="1">
        <v>10396</v>
      </c>
      <c r="B1586" s="1">
        <f t="shared" ca="1" si="68"/>
        <v>792</v>
      </c>
      <c r="C1586" s="37" t="str">
        <f t="shared" ca="1" si="69"/>
        <v>0510211</v>
      </c>
      <c r="D1586" s="2">
        <v>43159</v>
      </c>
      <c r="E1586" s="6">
        <f t="shared" ca="1" si="67"/>
        <v>61.364954384315006</v>
      </c>
    </row>
    <row r="1587" spans="1:5">
      <c r="A1587" s="1">
        <v>9661</v>
      </c>
      <c r="B1587" s="1">
        <f t="shared" ca="1" si="68"/>
        <v>551</v>
      </c>
      <c r="C1587" s="37" t="str">
        <f t="shared" ca="1" si="69"/>
        <v>4622200</v>
      </c>
      <c r="D1587" s="2">
        <v>43150</v>
      </c>
      <c r="E1587" s="6">
        <f t="shared" ca="1" si="67"/>
        <v>30.996699625537318</v>
      </c>
    </row>
    <row r="1588" spans="1:5">
      <c r="A1588" s="1">
        <v>11034</v>
      </c>
      <c r="B1588" s="1">
        <f t="shared" ca="1" si="68"/>
        <v>665</v>
      </c>
      <c r="C1588" s="37" t="str">
        <f t="shared" ca="1" si="69"/>
        <v>1021200</v>
      </c>
      <c r="D1588" s="2">
        <v>43138</v>
      </c>
      <c r="E1588" s="6">
        <f t="shared" ca="1" si="67"/>
        <v>14.302879424369298</v>
      </c>
    </row>
    <row r="1589" spans="1:5">
      <c r="A1589" s="1">
        <v>12015</v>
      </c>
      <c r="B1589" s="1">
        <f t="shared" ca="1" si="68"/>
        <v>752</v>
      </c>
      <c r="C1589" s="37" t="str">
        <f t="shared" ca="1" si="69"/>
        <v>1916210</v>
      </c>
      <c r="D1589" s="2">
        <v>43085</v>
      </c>
      <c r="E1589" s="6">
        <f t="shared" ca="1" si="67"/>
        <v>15.049222357969056</v>
      </c>
    </row>
    <row r="1590" spans="1:5">
      <c r="A1590" s="1">
        <v>9799</v>
      </c>
      <c r="B1590" s="1">
        <f t="shared" ca="1" si="68"/>
        <v>512</v>
      </c>
      <c r="C1590" s="37" t="str">
        <f t="shared" ca="1" si="69"/>
        <v>8906210</v>
      </c>
      <c r="D1590" s="2">
        <v>43083</v>
      </c>
      <c r="E1590" s="6">
        <f t="shared" ca="1" si="67"/>
        <v>23.065278440599201</v>
      </c>
    </row>
    <row r="1591" spans="1:5">
      <c r="A1591" s="1">
        <v>9852</v>
      </c>
      <c r="B1591" s="1">
        <f t="shared" ca="1" si="68"/>
        <v>613</v>
      </c>
      <c r="C1591" s="37" t="str">
        <f t="shared" ca="1" si="69"/>
        <v>8215202</v>
      </c>
      <c r="D1591" s="2">
        <v>43055</v>
      </c>
      <c r="E1591" s="6">
        <f t="shared" ca="1" si="67"/>
        <v>3.0792187080890638</v>
      </c>
    </row>
    <row r="1592" spans="1:5">
      <c r="A1592" s="1">
        <v>11470</v>
      </c>
      <c r="B1592" s="1">
        <f t="shared" ca="1" si="68"/>
        <v>638</v>
      </c>
      <c r="C1592" s="37" t="str">
        <f t="shared" ca="1" si="69"/>
        <v>6517210</v>
      </c>
      <c r="D1592" s="2">
        <v>43035</v>
      </c>
      <c r="E1592" s="6">
        <f t="shared" ca="1" si="67"/>
        <v>57.330466952318602</v>
      </c>
    </row>
    <row r="1593" spans="1:5">
      <c r="A1593" s="1">
        <v>10181</v>
      </c>
      <c r="B1593" s="1">
        <f t="shared" ca="1" si="68"/>
        <v>462</v>
      </c>
      <c r="C1593" s="37" t="str">
        <f t="shared" ca="1" si="69"/>
        <v>1052211</v>
      </c>
      <c r="D1593" s="2">
        <v>42947</v>
      </c>
      <c r="E1593" s="6">
        <f t="shared" ca="1" si="67"/>
        <v>27.624960803272259</v>
      </c>
    </row>
    <row r="1594" spans="1:5">
      <c r="A1594" s="1">
        <v>9785</v>
      </c>
      <c r="B1594" s="1">
        <f t="shared" ca="1" si="68"/>
        <v>615</v>
      </c>
      <c r="C1594" s="37" t="str">
        <f t="shared" ca="1" si="69"/>
        <v>0417201</v>
      </c>
      <c r="D1594" s="2">
        <v>42946</v>
      </c>
      <c r="E1594" s="6">
        <f t="shared" ca="1" si="67"/>
        <v>25.78720015366066</v>
      </c>
    </row>
    <row r="1595" spans="1:5">
      <c r="A1595" s="1">
        <v>11151</v>
      </c>
      <c r="B1595" s="1">
        <f t="shared" ca="1" si="68"/>
        <v>490</v>
      </c>
      <c r="C1595" s="37" t="str">
        <f t="shared" ca="1" si="69"/>
        <v>2407212</v>
      </c>
      <c r="D1595" s="2">
        <v>42927</v>
      </c>
      <c r="E1595" s="6">
        <f t="shared" ca="1" si="67"/>
        <v>5.8412246581102396</v>
      </c>
    </row>
    <row r="1596" spans="1:5">
      <c r="A1596" s="1">
        <v>11269</v>
      </c>
      <c r="B1596" s="1">
        <f t="shared" ca="1" si="68"/>
        <v>613</v>
      </c>
      <c r="C1596" s="37" t="str">
        <f t="shared" ca="1" si="69"/>
        <v>8215202</v>
      </c>
      <c r="D1596" s="2">
        <v>42921</v>
      </c>
      <c r="E1596" s="6">
        <f t="shared" ca="1" si="67"/>
        <v>3.0677077296468225</v>
      </c>
    </row>
    <row r="1597" spans="1:5">
      <c r="A1597" s="1">
        <v>10301</v>
      </c>
      <c r="B1597" s="1">
        <f t="shared" ca="1" si="68"/>
        <v>605</v>
      </c>
      <c r="C1597" s="37" t="str">
        <f t="shared" ca="1" si="69"/>
        <v>0057200</v>
      </c>
      <c r="D1597" s="2">
        <v>42914</v>
      </c>
      <c r="E1597" s="6">
        <f t="shared" ca="1" si="67"/>
        <v>127.69864702144709</v>
      </c>
    </row>
    <row r="1598" spans="1:5">
      <c r="A1598" s="1">
        <v>9994</v>
      </c>
      <c r="B1598" s="1">
        <f t="shared" ca="1" si="68"/>
        <v>447</v>
      </c>
      <c r="C1598" s="37" t="str">
        <f t="shared" ca="1" si="69"/>
        <v>2110201</v>
      </c>
      <c r="D1598" s="2">
        <v>42893</v>
      </c>
      <c r="E1598" s="6">
        <f t="shared" ca="1" si="67"/>
        <v>3.1516312894412204</v>
      </c>
    </row>
    <row r="1599" spans="1:5">
      <c r="A1599" s="1">
        <v>10914</v>
      </c>
      <c r="B1599" s="1">
        <f t="shared" ca="1" si="68"/>
        <v>515</v>
      </c>
      <c r="C1599" s="37" t="str">
        <f t="shared" ca="1" si="69"/>
        <v>1239200</v>
      </c>
      <c r="D1599" s="2">
        <v>43482</v>
      </c>
      <c r="E1599" s="6">
        <f t="shared" ca="1" si="67"/>
        <v>5.1970570967147491</v>
      </c>
    </row>
    <row r="1600" spans="1:5">
      <c r="A1600" s="1">
        <v>10947</v>
      </c>
      <c r="B1600" s="1">
        <f t="shared" ca="1" si="68"/>
        <v>604</v>
      </c>
      <c r="C1600" s="37" t="str">
        <f t="shared" ca="1" si="69"/>
        <v>1646212</v>
      </c>
      <c r="D1600" s="2">
        <v>43291</v>
      </c>
      <c r="E1600" s="6">
        <f t="shared" ca="1" si="67"/>
        <v>255.86546925357447</v>
      </c>
    </row>
    <row r="1601" spans="1:5">
      <c r="A1601" s="1">
        <v>10468</v>
      </c>
      <c r="B1601" s="1">
        <f t="shared" ca="1" si="68"/>
        <v>918</v>
      </c>
      <c r="C1601" s="37" t="str">
        <f t="shared" ca="1" si="69"/>
        <v>6016211</v>
      </c>
      <c r="D1601" s="2">
        <v>43237</v>
      </c>
      <c r="E1601" s="6">
        <f t="shared" ca="1" si="67"/>
        <v>33.280504228245846</v>
      </c>
    </row>
    <row r="1602" spans="1:5">
      <c r="A1602" s="1">
        <v>10820</v>
      </c>
      <c r="B1602" s="1">
        <f t="shared" ca="1" si="68"/>
        <v>647</v>
      </c>
      <c r="C1602" s="37" t="str">
        <f t="shared" ca="1" si="69"/>
        <v>0833200</v>
      </c>
      <c r="D1602" s="2">
        <v>43182</v>
      </c>
      <c r="E1602" s="6">
        <f t="shared" ca="1" si="67"/>
        <v>5.952959522888758</v>
      </c>
    </row>
    <row r="1603" spans="1:5">
      <c r="A1603" s="1">
        <v>9696</v>
      </c>
      <c r="B1603" s="1">
        <f t="shared" ca="1" si="68"/>
        <v>537</v>
      </c>
      <c r="C1603" s="37" t="str">
        <f t="shared" ca="1" si="69"/>
        <v>7038201</v>
      </c>
      <c r="D1603" s="2">
        <v>43055</v>
      </c>
      <c r="E1603" s="6">
        <f t="shared" ref="E1603:E1666" ca="1" si="70">_xlfn.GAMMA.INV(RAND(),$I$6,$I$7)*100+3</f>
        <v>52.060654095075051</v>
      </c>
    </row>
    <row r="1604" spans="1:5">
      <c r="A1604" s="1">
        <v>10750</v>
      </c>
      <c r="B1604" s="1">
        <f t="shared" ca="1" si="68"/>
        <v>699</v>
      </c>
      <c r="C1604" s="37" t="str">
        <f t="shared" ca="1" si="69"/>
        <v>0909201</v>
      </c>
      <c r="D1604" s="2">
        <v>43043</v>
      </c>
      <c r="E1604" s="6">
        <f t="shared" ca="1" si="70"/>
        <v>3.0602129216697023</v>
      </c>
    </row>
    <row r="1605" spans="1:5">
      <c r="A1605" s="1">
        <v>10553</v>
      </c>
      <c r="B1605" s="1">
        <f t="shared" ca="1" si="68"/>
        <v>560</v>
      </c>
      <c r="C1605" s="37" t="str">
        <f t="shared" ca="1" si="69"/>
        <v>4648210</v>
      </c>
      <c r="D1605" s="2">
        <v>43039</v>
      </c>
      <c r="E1605" s="6">
        <f t="shared" ca="1" si="70"/>
        <v>33.506387818197766</v>
      </c>
    </row>
    <row r="1606" spans="1:5">
      <c r="A1606" s="1">
        <v>11482</v>
      </c>
      <c r="B1606" s="1">
        <f t="shared" ca="1" si="68"/>
        <v>586</v>
      </c>
      <c r="C1606" s="37" t="str">
        <f t="shared" ca="1" si="69"/>
        <v>5811212</v>
      </c>
      <c r="D1606" s="2">
        <v>43033</v>
      </c>
      <c r="E1606" s="6">
        <f t="shared" ca="1" si="70"/>
        <v>46.948660821688556</v>
      </c>
    </row>
    <row r="1607" spans="1:5">
      <c r="A1607" s="1">
        <v>10077</v>
      </c>
      <c r="B1607" s="1">
        <f t="shared" ca="1" si="68"/>
        <v>460</v>
      </c>
      <c r="C1607" s="37" t="str">
        <f t="shared" ca="1" si="69"/>
        <v>8830212</v>
      </c>
      <c r="D1607" s="2">
        <v>43447</v>
      </c>
      <c r="E1607" s="6">
        <f t="shared" ca="1" si="70"/>
        <v>21.24145705147798</v>
      </c>
    </row>
    <row r="1608" spans="1:5">
      <c r="A1608" s="1">
        <v>9658</v>
      </c>
      <c r="B1608" s="1">
        <f t="shared" ca="1" si="68"/>
        <v>724</v>
      </c>
      <c r="C1608" s="37" t="str">
        <f t="shared" ca="1" si="69"/>
        <v>0311212</v>
      </c>
      <c r="D1608" s="2">
        <v>43314</v>
      </c>
      <c r="E1608" s="6">
        <f t="shared" ca="1" si="70"/>
        <v>41.022668959030412</v>
      </c>
    </row>
    <row r="1609" spans="1:5">
      <c r="A1609" s="1">
        <v>10694</v>
      </c>
      <c r="B1609" s="1">
        <f t="shared" ca="1" si="68"/>
        <v>582</v>
      </c>
      <c r="C1609" s="37" t="str">
        <f t="shared" ca="1" si="69"/>
        <v>1147211</v>
      </c>
      <c r="D1609" s="2">
        <v>43250</v>
      </c>
      <c r="E1609" s="6">
        <f t="shared" ca="1" si="70"/>
        <v>3.2435371728375921</v>
      </c>
    </row>
    <row r="1610" spans="1:5">
      <c r="A1610" s="1">
        <v>10655</v>
      </c>
      <c r="B1610" s="1">
        <f t="shared" ca="1" si="68"/>
        <v>465</v>
      </c>
      <c r="C1610" s="37" t="str">
        <f t="shared" ca="1" si="69"/>
        <v>1385201</v>
      </c>
      <c r="D1610" s="2">
        <v>43113</v>
      </c>
      <c r="E1610" s="6">
        <f t="shared" ca="1" si="70"/>
        <v>15.389289425142284</v>
      </c>
    </row>
    <row r="1611" spans="1:5">
      <c r="A1611" s="1">
        <v>11839</v>
      </c>
      <c r="B1611" s="1">
        <f t="shared" ca="1" si="68"/>
        <v>484</v>
      </c>
      <c r="C1611" s="37" t="str">
        <f t="shared" ca="1" si="69"/>
        <v>1551212</v>
      </c>
      <c r="D1611" s="2">
        <v>43076</v>
      </c>
      <c r="E1611" s="6">
        <f t="shared" ca="1" si="70"/>
        <v>41.690452952914292</v>
      </c>
    </row>
    <row r="1612" spans="1:5">
      <c r="A1612" s="1">
        <v>11209</v>
      </c>
      <c r="B1612" s="1">
        <f t="shared" ca="1" si="68"/>
        <v>768</v>
      </c>
      <c r="C1612" s="37" t="str">
        <f t="shared" ca="1" si="69"/>
        <v>1039211</v>
      </c>
      <c r="D1612" s="2">
        <v>42959</v>
      </c>
      <c r="E1612" s="6">
        <f t="shared" ca="1" si="70"/>
        <v>15.666906158281257</v>
      </c>
    </row>
    <row r="1613" spans="1:5">
      <c r="A1613" s="1">
        <v>9901</v>
      </c>
      <c r="B1613" s="1">
        <f t="shared" ca="1" si="68"/>
        <v>491</v>
      </c>
      <c r="C1613" s="37" t="str">
        <f t="shared" ca="1" si="69"/>
        <v>0518200</v>
      </c>
      <c r="D1613" s="2">
        <v>42920</v>
      </c>
      <c r="E1613" s="6">
        <f t="shared" ca="1" si="70"/>
        <v>5.4044199951319021</v>
      </c>
    </row>
    <row r="1614" spans="1:5">
      <c r="A1614" s="1">
        <v>10194</v>
      </c>
      <c r="B1614" s="1">
        <f t="shared" ca="1" si="68"/>
        <v>499</v>
      </c>
      <c r="C1614" s="37" t="str">
        <f t="shared" ca="1" si="69"/>
        <v>3916202</v>
      </c>
      <c r="D1614" s="2">
        <v>42909</v>
      </c>
      <c r="E1614" s="6">
        <f t="shared" ca="1" si="70"/>
        <v>4.1046503362438402</v>
      </c>
    </row>
    <row r="1615" spans="1:5">
      <c r="A1615" s="1">
        <v>11240</v>
      </c>
      <c r="B1615" s="1">
        <f t="shared" ca="1" si="68"/>
        <v>476</v>
      </c>
      <c r="C1615" s="37" t="str">
        <f t="shared" ca="1" si="69"/>
        <v>7816210</v>
      </c>
      <c r="D1615" s="2">
        <v>42906</v>
      </c>
      <c r="E1615" s="6">
        <f t="shared" ca="1" si="70"/>
        <v>26.336829916931677</v>
      </c>
    </row>
    <row r="1616" spans="1:5">
      <c r="A1616" s="1">
        <v>11580</v>
      </c>
      <c r="B1616" s="1">
        <f t="shared" ca="1" si="68"/>
        <v>508</v>
      </c>
      <c r="C1616" s="37" t="str">
        <f t="shared" ca="1" si="69"/>
        <v>4572212</v>
      </c>
      <c r="D1616" s="2">
        <v>43460</v>
      </c>
      <c r="E1616" s="6">
        <f t="shared" ca="1" si="70"/>
        <v>9.0074662243783283</v>
      </c>
    </row>
    <row r="1617" spans="1:5">
      <c r="A1617" s="1">
        <v>11905</v>
      </c>
      <c r="B1617" s="1">
        <f t="shared" ca="1" si="68"/>
        <v>472</v>
      </c>
      <c r="C1617" s="37" t="str">
        <f t="shared" ca="1" si="69"/>
        <v>3412212</v>
      </c>
      <c r="D1617" s="2">
        <v>43346</v>
      </c>
      <c r="E1617" s="6">
        <f t="shared" ca="1" si="70"/>
        <v>4.5756054248558931</v>
      </c>
    </row>
    <row r="1618" spans="1:5">
      <c r="A1618" s="1">
        <v>11509</v>
      </c>
      <c r="B1618" s="1">
        <f t="shared" ref="B1618:B1681" ca="1" si="71">ROUND(_xlfn.GAMMA.INV(RAND(),$I$11,$I$12)*100,0)+400</f>
        <v>543</v>
      </c>
      <c r="C1618" s="37" t="str">
        <f t="shared" ref="C1618:C1681" ca="1" si="72">VLOOKUP(B1618, $B$2:$C$400,2)</f>
        <v>6914201</v>
      </c>
      <c r="D1618" s="2">
        <v>43306</v>
      </c>
      <c r="E1618" s="6">
        <f t="shared" ca="1" si="70"/>
        <v>5.6193078134130641</v>
      </c>
    </row>
    <row r="1619" spans="1:5">
      <c r="A1619" s="1">
        <v>11205</v>
      </c>
      <c r="B1619" s="1">
        <f t="shared" ca="1" si="71"/>
        <v>685</v>
      </c>
      <c r="C1619" s="37" t="str">
        <f t="shared" ca="1" si="72"/>
        <v>2818202</v>
      </c>
      <c r="D1619" s="2">
        <v>43301</v>
      </c>
      <c r="E1619" s="6">
        <f t="shared" ca="1" si="70"/>
        <v>7.5554461487549842</v>
      </c>
    </row>
    <row r="1620" spans="1:5">
      <c r="A1620" s="1">
        <v>9718</v>
      </c>
      <c r="B1620" s="1">
        <f t="shared" ca="1" si="71"/>
        <v>452</v>
      </c>
      <c r="C1620" s="37" t="str">
        <f t="shared" ca="1" si="72"/>
        <v>0615210</v>
      </c>
      <c r="D1620" s="2">
        <v>43268</v>
      </c>
      <c r="E1620" s="6">
        <f t="shared" ca="1" si="70"/>
        <v>13.136856918113697</v>
      </c>
    </row>
    <row r="1621" spans="1:5">
      <c r="A1621" s="1">
        <v>12163</v>
      </c>
      <c r="B1621" s="1">
        <f t="shared" ca="1" si="71"/>
        <v>574</v>
      </c>
      <c r="C1621" s="37" t="str">
        <f t="shared" ca="1" si="72"/>
        <v>3722212</v>
      </c>
      <c r="D1621" s="2">
        <v>43260</v>
      </c>
      <c r="E1621" s="6">
        <f t="shared" ca="1" si="70"/>
        <v>8.4760926907870342</v>
      </c>
    </row>
    <row r="1622" spans="1:5">
      <c r="A1622" s="1">
        <v>10133</v>
      </c>
      <c r="B1622" s="1">
        <f t="shared" ca="1" si="71"/>
        <v>475</v>
      </c>
      <c r="C1622" s="37" t="str">
        <f t="shared" ca="1" si="72"/>
        <v>6715202</v>
      </c>
      <c r="D1622" s="2">
        <v>43240</v>
      </c>
      <c r="E1622" s="6">
        <f t="shared" ca="1" si="70"/>
        <v>19.351420872299638</v>
      </c>
    </row>
    <row r="1623" spans="1:5">
      <c r="A1623" s="1">
        <v>11761</v>
      </c>
      <c r="B1623" s="1">
        <f t="shared" ca="1" si="71"/>
        <v>573</v>
      </c>
      <c r="C1623" s="37" t="str">
        <f t="shared" ca="1" si="72"/>
        <v>2621201</v>
      </c>
      <c r="D1623" s="2">
        <v>43240</v>
      </c>
      <c r="E1623" s="6">
        <f t="shared" ca="1" si="70"/>
        <v>5.6674992738775121</v>
      </c>
    </row>
    <row r="1624" spans="1:5">
      <c r="A1624" s="1">
        <v>11445</v>
      </c>
      <c r="B1624" s="1">
        <f t="shared" ca="1" si="71"/>
        <v>576</v>
      </c>
      <c r="C1624" s="37" t="str">
        <f t="shared" ca="1" si="72"/>
        <v>7591211</v>
      </c>
      <c r="D1624" s="2">
        <v>43239</v>
      </c>
      <c r="E1624" s="6">
        <f t="shared" ca="1" si="70"/>
        <v>4.982541612670083</v>
      </c>
    </row>
    <row r="1625" spans="1:5">
      <c r="A1625" s="1">
        <v>10169</v>
      </c>
      <c r="B1625" s="1">
        <f t="shared" ca="1" si="71"/>
        <v>521</v>
      </c>
      <c r="C1625" s="37" t="str">
        <f t="shared" ca="1" si="72"/>
        <v>1915200</v>
      </c>
      <c r="D1625" s="2">
        <v>43217</v>
      </c>
      <c r="E1625" s="6">
        <f t="shared" ca="1" si="70"/>
        <v>22.565962455124325</v>
      </c>
    </row>
    <row r="1626" spans="1:5">
      <c r="A1626" s="1">
        <v>11993</v>
      </c>
      <c r="B1626" s="1">
        <f t="shared" ca="1" si="71"/>
        <v>640</v>
      </c>
      <c r="C1626" s="37" t="str">
        <f t="shared" ca="1" si="72"/>
        <v>1719212</v>
      </c>
      <c r="D1626" s="2">
        <v>43173</v>
      </c>
      <c r="E1626" s="6">
        <f t="shared" ca="1" si="70"/>
        <v>308.28523290712445</v>
      </c>
    </row>
    <row r="1627" spans="1:5">
      <c r="A1627" s="1">
        <v>9973</v>
      </c>
      <c r="B1627" s="1">
        <f t="shared" ca="1" si="71"/>
        <v>436</v>
      </c>
      <c r="C1627" s="37" t="str">
        <f t="shared" ca="1" si="72"/>
        <v>1122212</v>
      </c>
      <c r="D1627" s="2">
        <v>43162</v>
      </c>
      <c r="E1627" s="6">
        <f t="shared" ca="1" si="70"/>
        <v>15.133187236203662</v>
      </c>
    </row>
    <row r="1628" spans="1:5">
      <c r="A1628" s="1">
        <v>10711</v>
      </c>
      <c r="B1628" s="1">
        <f t="shared" ca="1" si="71"/>
        <v>422</v>
      </c>
      <c r="C1628" s="37" t="str">
        <f t="shared" ca="1" si="72"/>
        <v>9498210</v>
      </c>
      <c r="D1628" s="2">
        <v>43117</v>
      </c>
      <c r="E1628" s="6">
        <f t="shared" ca="1" si="70"/>
        <v>18.844561612164565</v>
      </c>
    </row>
    <row r="1629" spans="1:5">
      <c r="A1629" s="1">
        <v>11387</v>
      </c>
      <c r="B1629" s="1">
        <f t="shared" ca="1" si="71"/>
        <v>450</v>
      </c>
      <c r="C1629" s="37" t="str">
        <f t="shared" ca="1" si="72"/>
        <v>5413211</v>
      </c>
      <c r="D1629" s="2">
        <v>43001</v>
      </c>
      <c r="E1629" s="6">
        <f t="shared" ca="1" si="70"/>
        <v>8.5399930821561849</v>
      </c>
    </row>
    <row r="1630" spans="1:5">
      <c r="A1630" s="1">
        <v>11315</v>
      </c>
      <c r="B1630" s="1">
        <f t="shared" ca="1" si="71"/>
        <v>582</v>
      </c>
      <c r="C1630" s="37" t="str">
        <f t="shared" ca="1" si="72"/>
        <v>1147211</v>
      </c>
      <c r="D1630" s="2">
        <v>42993</v>
      </c>
      <c r="E1630" s="6">
        <f t="shared" ca="1" si="70"/>
        <v>50.145647761030837</v>
      </c>
    </row>
    <row r="1631" spans="1:5">
      <c r="A1631" s="1">
        <v>11804</v>
      </c>
      <c r="B1631" s="1">
        <f t="shared" ca="1" si="71"/>
        <v>653</v>
      </c>
      <c r="C1631" s="37" t="str">
        <f t="shared" ca="1" si="72"/>
        <v>1499200</v>
      </c>
      <c r="D1631" s="2">
        <v>42905</v>
      </c>
      <c r="E1631" s="6">
        <f t="shared" ca="1" si="70"/>
        <v>3.2146681430938444</v>
      </c>
    </row>
    <row r="1632" spans="1:5">
      <c r="A1632" s="1">
        <v>9980</v>
      </c>
      <c r="B1632" s="1">
        <f t="shared" ca="1" si="71"/>
        <v>586</v>
      </c>
      <c r="C1632" s="37" t="str">
        <f t="shared" ca="1" si="72"/>
        <v>5811212</v>
      </c>
      <c r="D1632" s="2">
        <v>43468</v>
      </c>
      <c r="E1632" s="6">
        <f t="shared" ca="1" si="70"/>
        <v>13.597997950463776</v>
      </c>
    </row>
    <row r="1633" spans="1:5">
      <c r="A1633" s="1">
        <v>9965</v>
      </c>
      <c r="B1633" s="1">
        <f t="shared" ca="1" si="71"/>
        <v>567</v>
      </c>
      <c r="C1633" s="37" t="str">
        <f t="shared" ca="1" si="72"/>
        <v>3015201</v>
      </c>
      <c r="D1633" s="2">
        <v>43278</v>
      </c>
      <c r="E1633" s="6">
        <f t="shared" ca="1" si="70"/>
        <v>9.1510532388897818</v>
      </c>
    </row>
    <row r="1634" spans="1:5">
      <c r="A1634" s="1">
        <v>9531</v>
      </c>
      <c r="B1634" s="1">
        <f t="shared" ca="1" si="71"/>
        <v>469</v>
      </c>
      <c r="C1634" s="37" t="str">
        <f t="shared" ca="1" si="72"/>
        <v>4019202</v>
      </c>
      <c r="D1634" s="2">
        <v>43276</v>
      </c>
      <c r="E1634" s="6">
        <f t="shared" ca="1" si="70"/>
        <v>4.7033597002075158</v>
      </c>
    </row>
    <row r="1635" spans="1:5">
      <c r="A1635" s="1">
        <v>10554</v>
      </c>
      <c r="B1635" s="1">
        <f t="shared" ca="1" si="71"/>
        <v>493</v>
      </c>
      <c r="C1635" s="37" t="str">
        <f t="shared" ca="1" si="72"/>
        <v>7310202</v>
      </c>
      <c r="D1635" s="2">
        <v>43205</v>
      </c>
      <c r="E1635" s="6">
        <f t="shared" ca="1" si="70"/>
        <v>6.4834720467915714</v>
      </c>
    </row>
    <row r="1636" spans="1:5">
      <c r="A1636" s="1">
        <v>9803</v>
      </c>
      <c r="B1636" s="1">
        <f t="shared" ca="1" si="71"/>
        <v>537</v>
      </c>
      <c r="C1636" s="37" t="str">
        <f t="shared" ca="1" si="72"/>
        <v>7038201</v>
      </c>
      <c r="D1636" s="2">
        <v>43127</v>
      </c>
      <c r="E1636" s="6">
        <f t="shared" ca="1" si="70"/>
        <v>4.7381954472147685</v>
      </c>
    </row>
    <row r="1637" spans="1:5">
      <c r="A1637" s="1">
        <v>9534</v>
      </c>
      <c r="B1637" s="1">
        <f t="shared" ca="1" si="71"/>
        <v>557</v>
      </c>
      <c r="C1637" s="37" t="str">
        <f t="shared" ca="1" si="72"/>
        <v>1315200</v>
      </c>
      <c r="D1637" s="2">
        <v>42910</v>
      </c>
      <c r="E1637" s="6">
        <f t="shared" ca="1" si="70"/>
        <v>4.6262823817059484</v>
      </c>
    </row>
    <row r="1638" spans="1:5">
      <c r="A1638" s="1">
        <v>10439</v>
      </c>
      <c r="B1638" s="1">
        <f t="shared" ca="1" si="71"/>
        <v>483</v>
      </c>
      <c r="C1638" s="37" t="str">
        <f t="shared" ca="1" si="72"/>
        <v>1440201</v>
      </c>
      <c r="D1638" s="2">
        <v>43402</v>
      </c>
      <c r="E1638" s="6">
        <f t="shared" ca="1" si="70"/>
        <v>15.148672619205538</v>
      </c>
    </row>
    <row r="1639" spans="1:5">
      <c r="A1639" s="1">
        <v>10647</v>
      </c>
      <c r="B1639" s="1">
        <f t="shared" ca="1" si="71"/>
        <v>735</v>
      </c>
      <c r="C1639" s="37" t="str">
        <f t="shared" ca="1" si="72"/>
        <v>1322201</v>
      </c>
      <c r="D1639" s="2">
        <v>43278</v>
      </c>
      <c r="E1639" s="6">
        <f t="shared" ca="1" si="70"/>
        <v>7.9957106099618338</v>
      </c>
    </row>
    <row r="1640" spans="1:5">
      <c r="A1640" s="1">
        <v>9925</v>
      </c>
      <c r="B1640" s="1">
        <f t="shared" ca="1" si="71"/>
        <v>577</v>
      </c>
      <c r="C1640" s="37" t="str">
        <f t="shared" ca="1" si="72"/>
        <v>6102202</v>
      </c>
      <c r="D1640" s="2">
        <v>43266</v>
      </c>
      <c r="E1640" s="6">
        <f t="shared" ca="1" si="70"/>
        <v>3.050829506329761</v>
      </c>
    </row>
    <row r="1641" spans="1:5">
      <c r="A1641" s="1">
        <v>10991</v>
      </c>
      <c r="B1641" s="1">
        <f t="shared" ca="1" si="71"/>
        <v>452</v>
      </c>
      <c r="C1641" s="37" t="str">
        <f t="shared" ca="1" si="72"/>
        <v>0615210</v>
      </c>
      <c r="D1641" s="2">
        <v>43220</v>
      </c>
      <c r="E1641" s="6">
        <f t="shared" ca="1" si="70"/>
        <v>10.435068316547184</v>
      </c>
    </row>
    <row r="1642" spans="1:5">
      <c r="A1642" s="1">
        <v>10508</v>
      </c>
      <c r="B1642" s="1">
        <f t="shared" ca="1" si="71"/>
        <v>408</v>
      </c>
      <c r="C1642" s="37" t="str">
        <f t="shared" ca="1" si="72"/>
        <v>7617211</v>
      </c>
      <c r="D1642" s="2">
        <v>43141</v>
      </c>
      <c r="E1642" s="6">
        <f t="shared" ca="1" si="70"/>
        <v>11.948903326912209</v>
      </c>
    </row>
    <row r="1643" spans="1:5">
      <c r="A1643" s="1">
        <v>12016</v>
      </c>
      <c r="B1643" s="1">
        <f t="shared" ca="1" si="71"/>
        <v>519</v>
      </c>
      <c r="C1643" s="37" t="str">
        <f t="shared" ca="1" si="72"/>
        <v>6713201</v>
      </c>
      <c r="D1643" s="2">
        <v>43056</v>
      </c>
      <c r="E1643" s="6">
        <f t="shared" ca="1" si="70"/>
        <v>75.200082238018709</v>
      </c>
    </row>
    <row r="1644" spans="1:5">
      <c r="A1644" s="1">
        <v>10273</v>
      </c>
      <c r="B1644" s="1">
        <f t="shared" ca="1" si="71"/>
        <v>553</v>
      </c>
      <c r="C1644" s="37" t="str">
        <f t="shared" ca="1" si="72"/>
        <v>1681202</v>
      </c>
      <c r="D1644" s="2">
        <v>43053</v>
      </c>
      <c r="E1644" s="6">
        <f t="shared" ca="1" si="70"/>
        <v>3.4460416253547055</v>
      </c>
    </row>
    <row r="1645" spans="1:5">
      <c r="A1645" s="1">
        <v>10240</v>
      </c>
      <c r="B1645" s="1">
        <f t="shared" ca="1" si="71"/>
        <v>586</v>
      </c>
      <c r="C1645" s="37" t="str">
        <f t="shared" ca="1" si="72"/>
        <v>5811212</v>
      </c>
      <c r="D1645" s="2">
        <v>43013</v>
      </c>
      <c r="E1645" s="6">
        <f t="shared" ca="1" si="70"/>
        <v>34.405279148649278</v>
      </c>
    </row>
    <row r="1646" spans="1:5">
      <c r="A1646" s="1">
        <v>9629</v>
      </c>
      <c r="B1646" s="1">
        <f t="shared" ca="1" si="71"/>
        <v>839</v>
      </c>
      <c r="C1646" s="37" t="str">
        <f t="shared" ca="1" si="72"/>
        <v>6016211</v>
      </c>
      <c r="D1646" s="2">
        <v>42990</v>
      </c>
      <c r="E1646" s="6">
        <f t="shared" ca="1" si="70"/>
        <v>25.451042337701924</v>
      </c>
    </row>
    <row r="1647" spans="1:5">
      <c r="A1647" s="1">
        <v>10595</v>
      </c>
      <c r="B1647" s="1">
        <f t="shared" ca="1" si="71"/>
        <v>601</v>
      </c>
      <c r="C1647" s="37" t="str">
        <f t="shared" ca="1" si="72"/>
        <v>1313202</v>
      </c>
      <c r="D1647" s="2">
        <v>43431</v>
      </c>
      <c r="E1647" s="6">
        <f t="shared" ca="1" si="70"/>
        <v>3.3637239907265433</v>
      </c>
    </row>
    <row r="1648" spans="1:5">
      <c r="A1648" s="1">
        <v>9549</v>
      </c>
      <c r="B1648" s="1">
        <f t="shared" ca="1" si="71"/>
        <v>473</v>
      </c>
      <c r="C1648" s="37" t="str">
        <f t="shared" ca="1" si="72"/>
        <v>4513200</v>
      </c>
      <c r="D1648" s="2">
        <v>43382</v>
      </c>
      <c r="E1648" s="6">
        <f t="shared" ca="1" si="70"/>
        <v>123.91279951298468</v>
      </c>
    </row>
    <row r="1649" spans="1:5">
      <c r="A1649" s="1">
        <v>11864</v>
      </c>
      <c r="B1649" s="1">
        <f t="shared" ca="1" si="71"/>
        <v>674</v>
      </c>
      <c r="C1649" s="37" t="str">
        <f t="shared" ca="1" si="72"/>
        <v>1187210</v>
      </c>
      <c r="D1649" s="2">
        <v>43268</v>
      </c>
      <c r="E1649" s="6">
        <f t="shared" ca="1" si="70"/>
        <v>18.326642582668065</v>
      </c>
    </row>
    <row r="1650" spans="1:5">
      <c r="A1650" s="1">
        <v>11706</v>
      </c>
      <c r="B1650" s="1">
        <f t="shared" ca="1" si="71"/>
        <v>523</v>
      </c>
      <c r="C1650" s="37" t="str">
        <f t="shared" ca="1" si="72"/>
        <v>3017202</v>
      </c>
      <c r="D1650" s="2">
        <v>43264</v>
      </c>
      <c r="E1650" s="6">
        <f t="shared" ca="1" si="70"/>
        <v>62.794954844158909</v>
      </c>
    </row>
    <row r="1651" spans="1:5">
      <c r="A1651" s="1">
        <v>11409</v>
      </c>
      <c r="B1651" s="1">
        <f t="shared" ca="1" si="71"/>
        <v>720</v>
      </c>
      <c r="C1651" s="37" t="str">
        <f t="shared" ca="1" si="72"/>
        <v>3107211</v>
      </c>
      <c r="D1651" s="2">
        <v>43234</v>
      </c>
      <c r="E1651" s="6">
        <f t="shared" ca="1" si="70"/>
        <v>40.416374763327589</v>
      </c>
    </row>
    <row r="1652" spans="1:5">
      <c r="A1652" s="1">
        <v>12104</v>
      </c>
      <c r="B1652" s="1">
        <f t="shared" ca="1" si="71"/>
        <v>655</v>
      </c>
      <c r="C1652" s="37" t="str">
        <f t="shared" ca="1" si="72"/>
        <v>6011202</v>
      </c>
      <c r="D1652" s="2">
        <v>43180</v>
      </c>
      <c r="E1652" s="6">
        <f t="shared" ca="1" si="70"/>
        <v>12.162459020057344</v>
      </c>
    </row>
    <row r="1653" spans="1:5">
      <c r="A1653" s="1">
        <v>10689</v>
      </c>
      <c r="B1653" s="1">
        <f t="shared" ca="1" si="71"/>
        <v>500</v>
      </c>
      <c r="C1653" s="37" t="str">
        <f t="shared" ca="1" si="72"/>
        <v>1017210</v>
      </c>
      <c r="D1653" s="2">
        <v>43170</v>
      </c>
      <c r="E1653" s="6">
        <f t="shared" ca="1" si="70"/>
        <v>55.915245771877153</v>
      </c>
    </row>
    <row r="1654" spans="1:5">
      <c r="A1654" s="1">
        <v>11171</v>
      </c>
      <c r="B1654" s="1">
        <f t="shared" ca="1" si="71"/>
        <v>498</v>
      </c>
      <c r="C1654" s="37" t="str">
        <f t="shared" ca="1" si="72"/>
        <v>2815211</v>
      </c>
      <c r="D1654" s="2">
        <v>43143</v>
      </c>
      <c r="E1654" s="6">
        <f t="shared" ca="1" si="70"/>
        <v>8.1897691910469401</v>
      </c>
    </row>
    <row r="1655" spans="1:5">
      <c r="A1655" s="1">
        <v>10943</v>
      </c>
      <c r="B1655" s="1">
        <f t="shared" ca="1" si="71"/>
        <v>768</v>
      </c>
      <c r="C1655" s="37" t="str">
        <f t="shared" ca="1" si="72"/>
        <v>1039211</v>
      </c>
      <c r="D1655" s="2">
        <v>43025</v>
      </c>
      <c r="E1655" s="6">
        <f t="shared" ca="1" si="70"/>
        <v>5.422551787984915</v>
      </c>
    </row>
    <row r="1656" spans="1:5">
      <c r="A1656" s="1">
        <v>11741</v>
      </c>
      <c r="B1656" s="1">
        <f t="shared" ca="1" si="71"/>
        <v>741</v>
      </c>
      <c r="C1656" s="37" t="str">
        <f t="shared" ca="1" si="72"/>
        <v>3095201</v>
      </c>
      <c r="D1656" s="2">
        <v>43015</v>
      </c>
      <c r="E1656" s="6">
        <f t="shared" ca="1" si="70"/>
        <v>102.68649321171871</v>
      </c>
    </row>
    <row r="1657" spans="1:5">
      <c r="A1657" s="1">
        <v>10003</v>
      </c>
      <c r="B1657" s="1">
        <f t="shared" ca="1" si="71"/>
        <v>457</v>
      </c>
      <c r="C1657" s="37" t="str">
        <f t="shared" ca="1" si="72"/>
        <v>5020202</v>
      </c>
      <c r="D1657" s="2">
        <v>42938</v>
      </c>
      <c r="E1657" s="6">
        <f t="shared" ca="1" si="70"/>
        <v>21.087286572414531</v>
      </c>
    </row>
    <row r="1658" spans="1:5">
      <c r="A1658" s="1">
        <v>11983</v>
      </c>
      <c r="B1658" s="1">
        <f t="shared" ca="1" si="71"/>
        <v>515</v>
      </c>
      <c r="C1658" s="37" t="str">
        <f t="shared" ca="1" si="72"/>
        <v>1239200</v>
      </c>
      <c r="D1658" s="2">
        <v>43394</v>
      </c>
      <c r="E1658" s="6">
        <f t="shared" ca="1" si="70"/>
        <v>3.1685243608508493</v>
      </c>
    </row>
    <row r="1659" spans="1:5">
      <c r="A1659" s="1">
        <v>9591</v>
      </c>
      <c r="B1659" s="1">
        <f t="shared" ca="1" si="71"/>
        <v>481</v>
      </c>
      <c r="C1659" s="37" t="str">
        <f t="shared" ca="1" si="72"/>
        <v>2221202</v>
      </c>
      <c r="D1659" s="2">
        <v>43364</v>
      </c>
      <c r="E1659" s="6">
        <f t="shared" ca="1" si="70"/>
        <v>304.70911875627917</v>
      </c>
    </row>
    <row r="1660" spans="1:5">
      <c r="A1660" s="1">
        <v>10814</v>
      </c>
      <c r="B1660" s="1">
        <f t="shared" ca="1" si="71"/>
        <v>601</v>
      </c>
      <c r="C1660" s="37" t="str">
        <f t="shared" ca="1" si="72"/>
        <v>1313202</v>
      </c>
      <c r="D1660" s="2">
        <v>43291</v>
      </c>
      <c r="E1660" s="6">
        <f t="shared" ca="1" si="70"/>
        <v>171.24585107112239</v>
      </c>
    </row>
    <row r="1661" spans="1:5">
      <c r="A1661" s="1">
        <v>9861</v>
      </c>
      <c r="B1661" s="1">
        <f t="shared" ca="1" si="71"/>
        <v>516</v>
      </c>
      <c r="C1661" s="37" t="str">
        <f t="shared" ca="1" si="72"/>
        <v>3410211</v>
      </c>
      <c r="D1661" s="2">
        <v>43290</v>
      </c>
      <c r="E1661" s="6">
        <f t="shared" ca="1" si="70"/>
        <v>5.174303864536884</v>
      </c>
    </row>
    <row r="1662" spans="1:5">
      <c r="A1662" s="1">
        <v>10948</v>
      </c>
      <c r="B1662" s="1">
        <f t="shared" ca="1" si="71"/>
        <v>443</v>
      </c>
      <c r="C1662" s="37" t="str">
        <f t="shared" ca="1" si="72"/>
        <v>4886200</v>
      </c>
      <c r="D1662" s="2">
        <v>43197</v>
      </c>
      <c r="E1662" s="6">
        <f t="shared" ca="1" si="70"/>
        <v>131.01070365120214</v>
      </c>
    </row>
    <row r="1663" spans="1:5">
      <c r="A1663" s="1">
        <v>10247</v>
      </c>
      <c r="B1663" s="1">
        <f t="shared" ca="1" si="71"/>
        <v>826</v>
      </c>
      <c r="C1663" s="37" t="str">
        <f t="shared" ca="1" si="72"/>
        <v>6016211</v>
      </c>
      <c r="D1663" s="2">
        <v>43105</v>
      </c>
      <c r="E1663" s="6">
        <f t="shared" ca="1" si="70"/>
        <v>44.779056316094483</v>
      </c>
    </row>
    <row r="1664" spans="1:5">
      <c r="A1664" s="1">
        <v>11564</v>
      </c>
      <c r="B1664" s="1">
        <f t="shared" ca="1" si="71"/>
        <v>500</v>
      </c>
      <c r="C1664" s="37" t="str">
        <f t="shared" ca="1" si="72"/>
        <v>1017210</v>
      </c>
      <c r="D1664" s="2">
        <v>43058</v>
      </c>
      <c r="E1664" s="6">
        <f t="shared" ca="1" si="70"/>
        <v>77.809950046005468</v>
      </c>
    </row>
    <row r="1665" spans="1:5">
      <c r="A1665" s="1">
        <v>10999</v>
      </c>
      <c r="B1665" s="1">
        <f t="shared" ca="1" si="71"/>
        <v>476</v>
      </c>
      <c r="C1665" s="37" t="str">
        <f t="shared" ca="1" si="72"/>
        <v>7816210</v>
      </c>
      <c r="D1665" s="2">
        <v>42992</v>
      </c>
      <c r="E1665" s="6">
        <f t="shared" ca="1" si="70"/>
        <v>99.880480955632294</v>
      </c>
    </row>
    <row r="1666" spans="1:5">
      <c r="A1666" s="1">
        <v>10216</v>
      </c>
      <c r="B1666" s="1">
        <f t="shared" ca="1" si="71"/>
        <v>562</v>
      </c>
      <c r="C1666" s="37" t="str">
        <f t="shared" ca="1" si="72"/>
        <v>8610212</v>
      </c>
      <c r="D1666" s="2">
        <v>42887</v>
      </c>
      <c r="E1666" s="6">
        <f t="shared" ca="1" si="70"/>
        <v>275.28952708849755</v>
      </c>
    </row>
    <row r="1667" spans="1:5">
      <c r="A1667" s="1">
        <v>9540</v>
      </c>
      <c r="B1667" s="1">
        <f t="shared" ca="1" si="71"/>
        <v>448</v>
      </c>
      <c r="C1667" s="37" t="str">
        <f t="shared" ca="1" si="72"/>
        <v>3211212</v>
      </c>
      <c r="D1667" s="2">
        <v>43471</v>
      </c>
      <c r="E1667" s="6">
        <f t="shared" ref="E1667:E1730" ca="1" si="73">_xlfn.GAMMA.INV(RAND(),$I$6,$I$7)*100+3</f>
        <v>53.765960616008435</v>
      </c>
    </row>
    <row r="1668" spans="1:5">
      <c r="A1668" s="1">
        <v>9856</v>
      </c>
      <c r="B1668" s="1">
        <f t="shared" ca="1" si="71"/>
        <v>674</v>
      </c>
      <c r="C1668" s="37" t="str">
        <f t="shared" ca="1" si="72"/>
        <v>1187210</v>
      </c>
      <c r="D1668" s="2">
        <v>43433</v>
      </c>
      <c r="E1668" s="6">
        <f t="shared" ca="1" si="73"/>
        <v>4.4991586011691087</v>
      </c>
    </row>
    <row r="1669" spans="1:5">
      <c r="A1669" s="1">
        <v>12157</v>
      </c>
      <c r="B1669" s="1">
        <f t="shared" ca="1" si="71"/>
        <v>867</v>
      </c>
      <c r="C1669" s="37" t="str">
        <f t="shared" ca="1" si="72"/>
        <v>6016211</v>
      </c>
      <c r="D1669" s="2">
        <v>43212</v>
      </c>
      <c r="E1669" s="6">
        <f t="shared" ca="1" si="73"/>
        <v>153.81012769056935</v>
      </c>
    </row>
    <row r="1670" spans="1:5">
      <c r="A1670" s="1">
        <v>11632</v>
      </c>
      <c r="B1670" s="1">
        <f t="shared" ca="1" si="71"/>
        <v>502</v>
      </c>
      <c r="C1670" s="37" t="str">
        <f t="shared" ca="1" si="72"/>
        <v>6119212</v>
      </c>
      <c r="D1670" s="2">
        <v>43204</v>
      </c>
      <c r="E1670" s="6">
        <f t="shared" ca="1" si="73"/>
        <v>56.942522763207791</v>
      </c>
    </row>
    <row r="1671" spans="1:5">
      <c r="A1671" s="1">
        <v>11702</v>
      </c>
      <c r="B1671" s="1">
        <f t="shared" ca="1" si="71"/>
        <v>468</v>
      </c>
      <c r="C1671" s="37" t="str">
        <f t="shared" ca="1" si="72"/>
        <v>1608211</v>
      </c>
      <c r="D1671" s="2">
        <v>43126</v>
      </c>
      <c r="E1671" s="6">
        <f t="shared" ca="1" si="73"/>
        <v>54.305721475170039</v>
      </c>
    </row>
    <row r="1672" spans="1:5">
      <c r="A1672" s="1">
        <v>11465</v>
      </c>
      <c r="B1672" s="1">
        <f t="shared" ca="1" si="71"/>
        <v>451</v>
      </c>
      <c r="C1672" s="37" t="str">
        <f t="shared" ca="1" si="72"/>
        <v>6514202</v>
      </c>
      <c r="D1672" s="2">
        <v>43070</v>
      </c>
      <c r="E1672" s="6">
        <f t="shared" ca="1" si="73"/>
        <v>50.675492752833968</v>
      </c>
    </row>
    <row r="1673" spans="1:5">
      <c r="A1673" s="1">
        <v>11062</v>
      </c>
      <c r="B1673" s="1">
        <f t="shared" ca="1" si="71"/>
        <v>493</v>
      </c>
      <c r="C1673" s="37" t="str">
        <f t="shared" ca="1" si="72"/>
        <v>7310202</v>
      </c>
      <c r="D1673" s="2">
        <v>42966</v>
      </c>
      <c r="E1673" s="6">
        <f t="shared" ca="1" si="73"/>
        <v>33.850743417622368</v>
      </c>
    </row>
    <row r="1674" spans="1:5">
      <c r="A1674" s="1">
        <v>10143</v>
      </c>
      <c r="B1674" s="1">
        <f t="shared" ca="1" si="71"/>
        <v>547</v>
      </c>
      <c r="C1674" s="37" t="str">
        <f t="shared" ca="1" si="72"/>
        <v>0218202</v>
      </c>
      <c r="D1674" s="2">
        <v>43462</v>
      </c>
      <c r="E1674" s="6">
        <f t="shared" ca="1" si="73"/>
        <v>4.7457776947201804</v>
      </c>
    </row>
    <row r="1675" spans="1:5">
      <c r="A1675" s="1">
        <v>11012</v>
      </c>
      <c r="B1675" s="1">
        <f t="shared" ca="1" si="71"/>
        <v>632</v>
      </c>
      <c r="C1675" s="37" t="str">
        <f t="shared" ca="1" si="72"/>
        <v>1011210</v>
      </c>
      <c r="D1675" s="2">
        <v>43451</v>
      </c>
      <c r="E1675" s="6">
        <f t="shared" ca="1" si="73"/>
        <v>110.56184025622943</v>
      </c>
    </row>
    <row r="1676" spans="1:5">
      <c r="A1676" s="1">
        <v>10241</v>
      </c>
      <c r="B1676" s="1">
        <f t="shared" ca="1" si="71"/>
        <v>534</v>
      </c>
      <c r="C1676" s="37" t="str">
        <f t="shared" ca="1" si="72"/>
        <v>1405211</v>
      </c>
      <c r="D1676" s="2">
        <v>43290</v>
      </c>
      <c r="E1676" s="6">
        <f t="shared" ca="1" si="73"/>
        <v>45.059194669867686</v>
      </c>
    </row>
    <row r="1677" spans="1:5">
      <c r="A1677" s="1">
        <v>10796</v>
      </c>
      <c r="B1677" s="1">
        <f t="shared" ca="1" si="71"/>
        <v>442</v>
      </c>
      <c r="C1677" s="37" t="str">
        <f t="shared" ca="1" si="72"/>
        <v>3775212</v>
      </c>
      <c r="D1677" s="2">
        <v>43213</v>
      </c>
      <c r="E1677" s="6">
        <f t="shared" ca="1" si="73"/>
        <v>17.296311317492709</v>
      </c>
    </row>
    <row r="1678" spans="1:5">
      <c r="A1678" s="1">
        <v>9873</v>
      </c>
      <c r="B1678" s="1">
        <f t="shared" ca="1" si="71"/>
        <v>752</v>
      </c>
      <c r="C1678" s="37" t="str">
        <f t="shared" ca="1" si="72"/>
        <v>1916210</v>
      </c>
      <c r="D1678" s="2">
        <v>43183</v>
      </c>
      <c r="E1678" s="6">
        <f t="shared" ca="1" si="73"/>
        <v>49.390751177749998</v>
      </c>
    </row>
    <row r="1679" spans="1:5">
      <c r="A1679" s="1">
        <v>9673</v>
      </c>
      <c r="B1679" s="1">
        <f t="shared" ca="1" si="71"/>
        <v>667</v>
      </c>
      <c r="C1679" s="37" t="str">
        <f t="shared" ca="1" si="72"/>
        <v>1110202</v>
      </c>
      <c r="D1679" s="2">
        <v>43138</v>
      </c>
      <c r="E1679" s="6">
        <f t="shared" ca="1" si="73"/>
        <v>36.092063223021903</v>
      </c>
    </row>
    <row r="1680" spans="1:5">
      <c r="A1680" s="1">
        <v>9922</v>
      </c>
      <c r="B1680" s="1">
        <f t="shared" ca="1" si="71"/>
        <v>899</v>
      </c>
      <c r="C1680" s="37" t="str">
        <f t="shared" ca="1" si="72"/>
        <v>6016211</v>
      </c>
      <c r="D1680" s="2">
        <v>43084</v>
      </c>
      <c r="E1680" s="6">
        <f t="shared" ca="1" si="73"/>
        <v>35.519579033862115</v>
      </c>
    </row>
    <row r="1681" spans="1:5">
      <c r="A1681" s="1">
        <v>9990</v>
      </c>
      <c r="B1681" s="1">
        <f t="shared" ca="1" si="71"/>
        <v>527</v>
      </c>
      <c r="C1681" s="37" t="str">
        <f t="shared" ca="1" si="72"/>
        <v>7421200</v>
      </c>
      <c r="D1681" s="2">
        <v>43084</v>
      </c>
      <c r="E1681" s="6">
        <f t="shared" ca="1" si="73"/>
        <v>5.9374488984478475</v>
      </c>
    </row>
    <row r="1682" spans="1:5">
      <c r="A1682" s="1">
        <v>11586</v>
      </c>
      <c r="B1682" s="1">
        <f t="shared" ref="B1682:B1745" ca="1" si="74">ROUND(_xlfn.GAMMA.INV(RAND(),$I$11,$I$12)*100,0)+400</f>
        <v>605</v>
      </c>
      <c r="C1682" s="37" t="str">
        <f t="shared" ref="C1682:C1745" ca="1" si="75">VLOOKUP(B1682, $B$2:$C$400,2)</f>
        <v>0057200</v>
      </c>
      <c r="D1682" s="2">
        <v>43036</v>
      </c>
      <c r="E1682" s="6">
        <f t="shared" ca="1" si="73"/>
        <v>15.165927288930483</v>
      </c>
    </row>
    <row r="1683" spans="1:5">
      <c r="A1683" s="1">
        <v>10392</v>
      </c>
      <c r="B1683" s="1">
        <f t="shared" ca="1" si="74"/>
        <v>569</v>
      </c>
      <c r="C1683" s="37" t="str">
        <f t="shared" ca="1" si="75"/>
        <v>5217200</v>
      </c>
      <c r="D1683" s="2">
        <v>43029</v>
      </c>
      <c r="E1683" s="6">
        <f t="shared" ca="1" si="73"/>
        <v>9.2357508701914011</v>
      </c>
    </row>
    <row r="1684" spans="1:5">
      <c r="A1684" s="1">
        <v>11500</v>
      </c>
      <c r="B1684" s="1">
        <f t="shared" ca="1" si="74"/>
        <v>481</v>
      </c>
      <c r="C1684" s="37" t="str">
        <f t="shared" ca="1" si="75"/>
        <v>2221202</v>
      </c>
      <c r="D1684" s="2">
        <v>43018</v>
      </c>
      <c r="E1684" s="6">
        <f t="shared" ca="1" si="73"/>
        <v>4.2257916986719373</v>
      </c>
    </row>
    <row r="1685" spans="1:5">
      <c r="A1685" s="1">
        <v>10164</v>
      </c>
      <c r="B1685" s="1">
        <f t="shared" ca="1" si="74"/>
        <v>543</v>
      </c>
      <c r="C1685" s="37" t="str">
        <f t="shared" ca="1" si="75"/>
        <v>6914201</v>
      </c>
      <c r="D1685" s="2">
        <v>43009</v>
      </c>
      <c r="E1685" s="6">
        <f t="shared" ca="1" si="73"/>
        <v>24.859769178372037</v>
      </c>
    </row>
    <row r="1686" spans="1:5">
      <c r="A1686" s="1">
        <v>9617</v>
      </c>
      <c r="B1686" s="1">
        <f t="shared" ca="1" si="74"/>
        <v>453</v>
      </c>
      <c r="C1686" s="37" t="str">
        <f t="shared" ca="1" si="75"/>
        <v>1716201</v>
      </c>
      <c r="D1686" s="2">
        <v>42948</v>
      </c>
      <c r="E1686" s="6">
        <f t="shared" ca="1" si="73"/>
        <v>3.7564536207017332</v>
      </c>
    </row>
    <row r="1687" spans="1:5">
      <c r="A1687" s="1">
        <v>10314</v>
      </c>
      <c r="B1687" s="1">
        <f t="shared" ca="1" si="74"/>
        <v>710</v>
      </c>
      <c r="C1687" s="37" t="str">
        <f t="shared" ca="1" si="75"/>
        <v>3020210</v>
      </c>
      <c r="D1687" s="2">
        <v>42917</v>
      </c>
      <c r="E1687" s="6">
        <f t="shared" ca="1" si="73"/>
        <v>101.5374114973436</v>
      </c>
    </row>
    <row r="1688" spans="1:5">
      <c r="A1688" s="1">
        <v>9764</v>
      </c>
      <c r="B1688" s="1">
        <f t="shared" ca="1" si="74"/>
        <v>461</v>
      </c>
      <c r="C1688" s="37" t="str">
        <f t="shared" ca="1" si="75"/>
        <v>9941200</v>
      </c>
      <c r="D1688" s="2">
        <v>43456</v>
      </c>
      <c r="E1688" s="6">
        <f t="shared" ca="1" si="73"/>
        <v>3.5344179817125503</v>
      </c>
    </row>
    <row r="1689" spans="1:5">
      <c r="A1689" s="1">
        <v>10838</v>
      </c>
      <c r="B1689" s="1">
        <f t="shared" ca="1" si="74"/>
        <v>622</v>
      </c>
      <c r="C1689" s="37" t="str">
        <f t="shared" ca="1" si="75"/>
        <v>1001212</v>
      </c>
      <c r="D1689" s="2">
        <v>43253</v>
      </c>
      <c r="E1689" s="6">
        <f t="shared" ca="1" si="73"/>
        <v>3.4858235586378576</v>
      </c>
    </row>
    <row r="1690" spans="1:5">
      <c r="A1690" s="1">
        <v>9786</v>
      </c>
      <c r="B1690" s="1">
        <f t="shared" ca="1" si="74"/>
        <v>630</v>
      </c>
      <c r="C1690" s="37" t="str">
        <f t="shared" ca="1" si="75"/>
        <v>9889211</v>
      </c>
      <c r="D1690" s="2">
        <v>43123</v>
      </c>
      <c r="E1690" s="6">
        <f t="shared" ca="1" si="73"/>
        <v>219.19762384679086</v>
      </c>
    </row>
    <row r="1691" spans="1:5">
      <c r="A1691" s="1">
        <v>9568</v>
      </c>
      <c r="B1691" s="1">
        <f t="shared" ca="1" si="74"/>
        <v>511</v>
      </c>
      <c r="C1691" s="37" t="str">
        <f t="shared" ca="1" si="75"/>
        <v>8105202</v>
      </c>
      <c r="D1691" s="2">
        <v>43116</v>
      </c>
      <c r="E1691" s="6">
        <f t="shared" ca="1" si="73"/>
        <v>15.025108685602959</v>
      </c>
    </row>
    <row r="1692" spans="1:5">
      <c r="A1692" s="1">
        <v>10348</v>
      </c>
      <c r="B1692" s="1">
        <f t="shared" ca="1" si="74"/>
        <v>503</v>
      </c>
      <c r="C1692" s="37" t="str">
        <f t="shared" ca="1" si="75"/>
        <v>0220200</v>
      </c>
      <c r="D1692" s="2">
        <v>43087</v>
      </c>
      <c r="E1692" s="6">
        <f t="shared" ca="1" si="73"/>
        <v>40.821455572284393</v>
      </c>
    </row>
    <row r="1693" spans="1:5">
      <c r="A1693" s="1">
        <v>11439</v>
      </c>
      <c r="B1693" s="1">
        <f t="shared" ca="1" si="74"/>
        <v>628</v>
      </c>
      <c r="C1693" s="37" t="str">
        <f t="shared" ca="1" si="75"/>
        <v>7667212</v>
      </c>
      <c r="D1693" s="2">
        <v>43008</v>
      </c>
      <c r="E1693" s="6">
        <f t="shared" ca="1" si="73"/>
        <v>370.91875700632033</v>
      </c>
    </row>
    <row r="1694" spans="1:5">
      <c r="A1694" s="1">
        <v>9966</v>
      </c>
      <c r="B1694" s="1">
        <f t="shared" ca="1" si="74"/>
        <v>590</v>
      </c>
      <c r="C1694" s="37" t="str">
        <f t="shared" ca="1" si="75"/>
        <v>2115210</v>
      </c>
      <c r="D1694" s="2">
        <v>42936</v>
      </c>
      <c r="E1694" s="6">
        <f t="shared" ca="1" si="73"/>
        <v>164.81459362906332</v>
      </c>
    </row>
    <row r="1695" spans="1:5">
      <c r="A1695" s="1">
        <v>10525</v>
      </c>
      <c r="B1695" s="1">
        <f t="shared" ca="1" si="74"/>
        <v>585</v>
      </c>
      <c r="C1695" s="37" t="str">
        <f t="shared" ca="1" si="75"/>
        <v>4710201</v>
      </c>
      <c r="D1695" s="2">
        <v>42884</v>
      </c>
      <c r="E1695" s="6">
        <f t="shared" ca="1" si="73"/>
        <v>16.680193938039395</v>
      </c>
    </row>
    <row r="1696" spans="1:5">
      <c r="A1696" s="1">
        <v>10890</v>
      </c>
      <c r="B1696" s="1">
        <f t="shared" ca="1" si="74"/>
        <v>507</v>
      </c>
      <c r="C1696" s="37" t="str">
        <f t="shared" ca="1" si="75"/>
        <v>3461201</v>
      </c>
      <c r="D1696" s="2">
        <v>43187</v>
      </c>
      <c r="E1696" s="6">
        <f t="shared" ca="1" si="73"/>
        <v>8.743950288939061</v>
      </c>
    </row>
    <row r="1697" spans="1:5">
      <c r="A1697" s="1">
        <v>10570</v>
      </c>
      <c r="B1697" s="1">
        <f t="shared" ca="1" si="74"/>
        <v>538</v>
      </c>
      <c r="C1697" s="37" t="str">
        <f t="shared" ca="1" si="75"/>
        <v>8149212</v>
      </c>
      <c r="D1697" s="2">
        <v>43377</v>
      </c>
      <c r="E1697" s="6">
        <f t="shared" ca="1" si="73"/>
        <v>3.966700247065936</v>
      </c>
    </row>
    <row r="1698" spans="1:5">
      <c r="A1698" s="1">
        <v>10589</v>
      </c>
      <c r="B1698" s="1">
        <f t="shared" ca="1" si="74"/>
        <v>527</v>
      </c>
      <c r="C1698" s="37" t="str">
        <f t="shared" ca="1" si="75"/>
        <v>7421200</v>
      </c>
      <c r="D1698" s="2">
        <v>43224</v>
      </c>
      <c r="E1698" s="6">
        <f t="shared" ca="1" si="73"/>
        <v>5.4144224159535046</v>
      </c>
    </row>
    <row r="1699" spans="1:5">
      <c r="A1699" s="1">
        <v>10829</v>
      </c>
      <c r="B1699" s="1">
        <f t="shared" ca="1" si="74"/>
        <v>783</v>
      </c>
      <c r="C1699" s="37" t="str">
        <f t="shared" ca="1" si="75"/>
        <v>6871201</v>
      </c>
      <c r="D1699" s="2">
        <v>43155</v>
      </c>
      <c r="E1699" s="6">
        <f t="shared" ca="1" si="73"/>
        <v>155.20571552886111</v>
      </c>
    </row>
    <row r="1700" spans="1:5">
      <c r="A1700" s="1">
        <v>10896</v>
      </c>
      <c r="B1700" s="1">
        <f t="shared" ca="1" si="74"/>
        <v>422</v>
      </c>
      <c r="C1700" s="37" t="str">
        <f t="shared" ca="1" si="75"/>
        <v>9498210</v>
      </c>
      <c r="D1700" s="2">
        <v>43040</v>
      </c>
      <c r="E1700" s="6">
        <f t="shared" ca="1" si="73"/>
        <v>9.3473796338788482</v>
      </c>
    </row>
    <row r="1701" spans="1:5">
      <c r="A1701" s="1">
        <v>9934</v>
      </c>
      <c r="B1701" s="1">
        <f t="shared" ca="1" si="74"/>
        <v>652</v>
      </c>
      <c r="C1701" s="37" t="str">
        <f t="shared" ca="1" si="75"/>
        <v>1388212</v>
      </c>
      <c r="D1701" s="2">
        <v>43026</v>
      </c>
      <c r="E1701" s="6">
        <f t="shared" ca="1" si="73"/>
        <v>119.0410415053468</v>
      </c>
    </row>
    <row r="1702" spans="1:5">
      <c r="A1702" s="1">
        <v>10825</v>
      </c>
      <c r="B1702" s="1">
        <f t="shared" ca="1" si="74"/>
        <v>570</v>
      </c>
      <c r="C1702" s="37" t="str">
        <f t="shared" ca="1" si="75"/>
        <v>6318211</v>
      </c>
      <c r="D1702" s="2">
        <v>43024</v>
      </c>
      <c r="E1702" s="6">
        <f t="shared" ca="1" si="73"/>
        <v>15.025143472627558</v>
      </c>
    </row>
    <row r="1703" spans="1:5">
      <c r="A1703" s="1">
        <v>10134</v>
      </c>
      <c r="B1703" s="1">
        <f t="shared" ca="1" si="74"/>
        <v>506</v>
      </c>
      <c r="C1703" s="37" t="str">
        <f t="shared" ca="1" si="75"/>
        <v>2350210</v>
      </c>
      <c r="D1703" s="2">
        <v>42965</v>
      </c>
      <c r="E1703" s="6">
        <f t="shared" ca="1" si="73"/>
        <v>7.0179895669134265</v>
      </c>
    </row>
    <row r="1704" spans="1:5">
      <c r="A1704" s="1">
        <v>9796</v>
      </c>
      <c r="B1704" s="1">
        <f t="shared" ca="1" si="74"/>
        <v>495</v>
      </c>
      <c r="C1704" s="37" t="str">
        <f t="shared" ca="1" si="75"/>
        <v>9512201</v>
      </c>
      <c r="D1704" s="2">
        <v>42916</v>
      </c>
      <c r="E1704" s="6">
        <f t="shared" ca="1" si="73"/>
        <v>28.826080005708974</v>
      </c>
    </row>
    <row r="1705" spans="1:5">
      <c r="A1705" s="1">
        <v>11913</v>
      </c>
      <c r="B1705" s="1">
        <f t="shared" ca="1" si="74"/>
        <v>729</v>
      </c>
      <c r="C1705" s="37" t="str">
        <f t="shared" ca="1" si="75"/>
        <v>5816201</v>
      </c>
      <c r="D1705" s="2">
        <v>43452</v>
      </c>
      <c r="E1705" s="6">
        <f t="shared" ca="1" si="73"/>
        <v>55.464296333770541</v>
      </c>
    </row>
    <row r="1706" spans="1:5">
      <c r="A1706" s="1">
        <v>9541</v>
      </c>
      <c r="B1706" s="1">
        <f t="shared" ca="1" si="74"/>
        <v>500</v>
      </c>
      <c r="C1706" s="37" t="str">
        <f t="shared" ca="1" si="75"/>
        <v>1017210</v>
      </c>
      <c r="D1706" s="2">
        <v>43331</v>
      </c>
      <c r="E1706" s="6">
        <f t="shared" ca="1" si="73"/>
        <v>41.928737263797473</v>
      </c>
    </row>
    <row r="1707" spans="1:5">
      <c r="A1707" s="1">
        <v>11809</v>
      </c>
      <c r="B1707" s="1">
        <f t="shared" ca="1" si="74"/>
        <v>483</v>
      </c>
      <c r="C1707" s="37" t="str">
        <f t="shared" ca="1" si="75"/>
        <v>1440201</v>
      </c>
      <c r="D1707" s="2">
        <v>43303</v>
      </c>
      <c r="E1707" s="6">
        <f t="shared" ca="1" si="73"/>
        <v>23.345031260727893</v>
      </c>
    </row>
    <row r="1708" spans="1:5">
      <c r="A1708" s="1">
        <v>10376</v>
      </c>
      <c r="B1708" s="1">
        <f t="shared" ca="1" si="74"/>
        <v>773</v>
      </c>
      <c r="C1708" s="37" t="str">
        <f t="shared" ca="1" si="75"/>
        <v>5814200</v>
      </c>
      <c r="D1708" s="2">
        <v>43177</v>
      </c>
      <c r="E1708" s="6">
        <f t="shared" ca="1" si="73"/>
        <v>119.66361105389879</v>
      </c>
    </row>
    <row r="1709" spans="1:5">
      <c r="A1709" s="1">
        <v>11206</v>
      </c>
      <c r="B1709" s="1">
        <f t="shared" ca="1" si="74"/>
        <v>580</v>
      </c>
      <c r="C1709" s="37" t="str">
        <f t="shared" ca="1" si="75"/>
        <v>1925212</v>
      </c>
      <c r="D1709" s="2">
        <v>43113</v>
      </c>
      <c r="E1709" s="6">
        <f t="shared" ca="1" si="73"/>
        <v>413.41908035045481</v>
      </c>
    </row>
    <row r="1710" spans="1:5">
      <c r="A1710" s="1">
        <v>10704</v>
      </c>
      <c r="B1710" s="1">
        <f t="shared" ca="1" si="74"/>
        <v>473</v>
      </c>
      <c r="C1710" s="37" t="str">
        <f t="shared" ca="1" si="75"/>
        <v>4513200</v>
      </c>
      <c r="D1710" s="2">
        <v>43038</v>
      </c>
      <c r="E1710" s="6">
        <f t="shared" ca="1" si="73"/>
        <v>23.604372842795321</v>
      </c>
    </row>
    <row r="1711" spans="1:5">
      <c r="A1711" s="1">
        <v>11912</v>
      </c>
      <c r="B1711" s="1">
        <f t="shared" ca="1" si="74"/>
        <v>431</v>
      </c>
      <c r="C1711" s="37" t="str">
        <f t="shared" ca="1" si="75"/>
        <v>3717200</v>
      </c>
      <c r="D1711" s="2">
        <v>43025</v>
      </c>
      <c r="E1711" s="6">
        <f t="shared" ca="1" si="73"/>
        <v>194.38003472847481</v>
      </c>
    </row>
    <row r="1712" spans="1:5">
      <c r="A1712" s="1">
        <v>10043</v>
      </c>
      <c r="B1712" s="1">
        <f t="shared" ca="1" si="74"/>
        <v>504</v>
      </c>
      <c r="C1712" s="37" t="str">
        <f t="shared" ca="1" si="75"/>
        <v>1321211</v>
      </c>
      <c r="D1712" s="2">
        <v>43012</v>
      </c>
      <c r="E1712" s="6">
        <f t="shared" ca="1" si="73"/>
        <v>9.3872413354125115</v>
      </c>
    </row>
    <row r="1713" spans="1:5">
      <c r="A1713" s="1">
        <v>11964</v>
      </c>
      <c r="B1713" s="1">
        <f t="shared" ca="1" si="74"/>
        <v>484</v>
      </c>
      <c r="C1713" s="37" t="str">
        <f t="shared" ca="1" si="75"/>
        <v>1551212</v>
      </c>
      <c r="D1713" s="2">
        <v>43012</v>
      </c>
      <c r="E1713" s="6">
        <f t="shared" ca="1" si="73"/>
        <v>59.327411151923599</v>
      </c>
    </row>
    <row r="1714" spans="1:5">
      <c r="A1714" s="1">
        <v>9726</v>
      </c>
      <c r="B1714" s="1">
        <f t="shared" ca="1" si="74"/>
        <v>614</v>
      </c>
      <c r="C1714" s="37" t="str">
        <f t="shared" ca="1" si="75"/>
        <v>9316210</v>
      </c>
      <c r="D1714" s="2">
        <v>43278</v>
      </c>
      <c r="E1714" s="6">
        <f t="shared" ca="1" si="73"/>
        <v>18.527494073425224</v>
      </c>
    </row>
    <row r="1715" spans="1:5">
      <c r="A1715" s="1">
        <v>10472</v>
      </c>
      <c r="B1715" s="1">
        <f t="shared" ca="1" si="74"/>
        <v>460</v>
      </c>
      <c r="C1715" s="37" t="str">
        <f t="shared" ca="1" si="75"/>
        <v>8830212</v>
      </c>
      <c r="D1715" s="2">
        <v>43257</v>
      </c>
      <c r="E1715" s="6">
        <f t="shared" ca="1" si="73"/>
        <v>162.34973742082019</v>
      </c>
    </row>
    <row r="1716" spans="1:5">
      <c r="A1716" s="1">
        <v>11716</v>
      </c>
      <c r="B1716" s="1">
        <f t="shared" ca="1" si="74"/>
        <v>454</v>
      </c>
      <c r="C1716" s="37" t="str">
        <f t="shared" ca="1" si="75"/>
        <v>2817212</v>
      </c>
      <c r="D1716" s="2">
        <v>43134</v>
      </c>
      <c r="E1716" s="6">
        <f t="shared" ca="1" si="73"/>
        <v>3.1088807709577901</v>
      </c>
    </row>
    <row r="1717" spans="1:5">
      <c r="A1717" s="1">
        <v>10018</v>
      </c>
      <c r="B1717" s="1">
        <f t="shared" ca="1" si="74"/>
        <v>441</v>
      </c>
      <c r="C1717" s="37" t="str">
        <f t="shared" ca="1" si="75"/>
        <v>2664201</v>
      </c>
      <c r="D1717" s="2">
        <v>43119</v>
      </c>
      <c r="E1717" s="6">
        <f t="shared" ca="1" si="73"/>
        <v>5.9359474967378691</v>
      </c>
    </row>
    <row r="1718" spans="1:5">
      <c r="A1718" s="1">
        <v>10555</v>
      </c>
      <c r="B1718" s="1">
        <f t="shared" ca="1" si="74"/>
        <v>731</v>
      </c>
      <c r="C1718" s="37" t="str">
        <f t="shared" ca="1" si="75"/>
        <v>1018200</v>
      </c>
      <c r="D1718" s="2">
        <v>43035</v>
      </c>
      <c r="E1718" s="6">
        <f t="shared" ca="1" si="73"/>
        <v>3.7890469650866967</v>
      </c>
    </row>
    <row r="1719" spans="1:5">
      <c r="A1719" s="1">
        <v>11421</v>
      </c>
      <c r="B1719" s="1">
        <f t="shared" ca="1" si="74"/>
        <v>493</v>
      </c>
      <c r="C1719" s="37" t="str">
        <f t="shared" ca="1" si="75"/>
        <v>7310202</v>
      </c>
      <c r="D1719" s="2">
        <v>43463</v>
      </c>
      <c r="E1719" s="6">
        <f t="shared" ca="1" si="73"/>
        <v>18.355850499304907</v>
      </c>
    </row>
    <row r="1720" spans="1:5">
      <c r="A1720" s="1">
        <v>10385</v>
      </c>
      <c r="B1720" s="1">
        <f t="shared" ca="1" si="74"/>
        <v>430</v>
      </c>
      <c r="C1720" s="37" t="str">
        <f t="shared" ca="1" si="75"/>
        <v>2616212</v>
      </c>
      <c r="D1720" s="2">
        <v>43441</v>
      </c>
      <c r="E1720" s="6">
        <f t="shared" ca="1" si="73"/>
        <v>125.36798566798429</v>
      </c>
    </row>
    <row r="1721" spans="1:5">
      <c r="A1721" s="1">
        <v>10176</v>
      </c>
      <c r="B1721" s="1">
        <f t="shared" ca="1" si="74"/>
        <v>925</v>
      </c>
      <c r="C1721" s="37" t="str">
        <f t="shared" ca="1" si="75"/>
        <v>6016211</v>
      </c>
      <c r="D1721" s="2">
        <v>43399</v>
      </c>
      <c r="E1721" s="6">
        <f t="shared" ca="1" si="73"/>
        <v>9.772669940000446</v>
      </c>
    </row>
    <row r="1722" spans="1:5">
      <c r="A1722" s="1">
        <v>11621</v>
      </c>
      <c r="B1722" s="1">
        <f t="shared" ca="1" si="74"/>
        <v>685</v>
      </c>
      <c r="C1722" s="37" t="str">
        <f t="shared" ca="1" si="75"/>
        <v>2818202</v>
      </c>
      <c r="D1722" s="2">
        <v>43309</v>
      </c>
      <c r="E1722" s="6">
        <f t="shared" ca="1" si="73"/>
        <v>271.33943652803691</v>
      </c>
    </row>
    <row r="1723" spans="1:5">
      <c r="A1723" s="1">
        <v>11046</v>
      </c>
      <c r="B1723" s="1">
        <f t="shared" ca="1" si="74"/>
        <v>502</v>
      </c>
      <c r="C1723" s="37" t="str">
        <f t="shared" ca="1" si="75"/>
        <v>6119212</v>
      </c>
      <c r="D1723" s="2">
        <v>43223</v>
      </c>
      <c r="E1723" s="6">
        <f t="shared" ca="1" si="73"/>
        <v>30.506157772590996</v>
      </c>
    </row>
    <row r="1724" spans="1:5">
      <c r="A1724" s="1">
        <v>11605</v>
      </c>
      <c r="B1724" s="1">
        <f t="shared" ca="1" si="74"/>
        <v>720</v>
      </c>
      <c r="C1724" s="37" t="str">
        <f t="shared" ca="1" si="75"/>
        <v>3107211</v>
      </c>
      <c r="D1724" s="2">
        <v>43207</v>
      </c>
      <c r="E1724" s="6">
        <f t="shared" ca="1" si="73"/>
        <v>3.8286567113468006</v>
      </c>
    </row>
    <row r="1725" spans="1:5">
      <c r="A1725" s="1">
        <v>10058</v>
      </c>
      <c r="B1725" s="1">
        <f t="shared" ca="1" si="74"/>
        <v>467</v>
      </c>
      <c r="C1725" s="37" t="str">
        <f t="shared" ca="1" si="75"/>
        <v>5107200</v>
      </c>
      <c r="D1725" s="2">
        <v>43168</v>
      </c>
      <c r="E1725" s="6">
        <f t="shared" ca="1" si="73"/>
        <v>8.0997752551124815</v>
      </c>
    </row>
    <row r="1726" spans="1:5">
      <c r="A1726" s="1">
        <v>12013</v>
      </c>
      <c r="B1726" s="1">
        <f t="shared" ca="1" si="74"/>
        <v>526</v>
      </c>
      <c r="C1726" s="37" t="str">
        <f t="shared" ca="1" si="75"/>
        <v>6320212</v>
      </c>
      <c r="D1726" s="2">
        <v>43128</v>
      </c>
      <c r="E1726" s="6">
        <f t="shared" ca="1" si="73"/>
        <v>110.15572805529551</v>
      </c>
    </row>
    <row r="1727" spans="1:5">
      <c r="A1727" s="1">
        <v>10367</v>
      </c>
      <c r="B1727" s="1">
        <f t="shared" ca="1" si="74"/>
        <v>538</v>
      </c>
      <c r="C1727" s="37" t="str">
        <f t="shared" ca="1" si="75"/>
        <v>8149212</v>
      </c>
      <c r="D1727" s="2">
        <v>43114</v>
      </c>
      <c r="E1727" s="6">
        <f t="shared" ca="1" si="73"/>
        <v>36.004237060813274</v>
      </c>
    </row>
    <row r="1728" spans="1:5">
      <c r="A1728" s="1">
        <v>10523</v>
      </c>
      <c r="B1728" s="1">
        <f t="shared" ca="1" si="74"/>
        <v>563</v>
      </c>
      <c r="C1728" s="37" t="str">
        <f t="shared" ca="1" si="75"/>
        <v>9711200</v>
      </c>
      <c r="D1728" s="2">
        <v>42942</v>
      </c>
      <c r="E1728" s="6">
        <f t="shared" ca="1" si="73"/>
        <v>39.175298941059879</v>
      </c>
    </row>
    <row r="1729" spans="1:5">
      <c r="A1729" s="1">
        <v>11102</v>
      </c>
      <c r="B1729" s="1">
        <f t="shared" ca="1" si="74"/>
        <v>562</v>
      </c>
      <c r="C1729" s="37" t="str">
        <f t="shared" ca="1" si="75"/>
        <v>8610212</v>
      </c>
      <c r="D1729" s="2">
        <v>42929</v>
      </c>
      <c r="E1729" s="6">
        <f t="shared" ca="1" si="73"/>
        <v>5.4642313305878671</v>
      </c>
    </row>
    <row r="1730" spans="1:5">
      <c r="A1730" s="1">
        <v>12158</v>
      </c>
      <c r="B1730" s="1">
        <f t="shared" ca="1" si="74"/>
        <v>644</v>
      </c>
      <c r="C1730" s="37" t="str">
        <f t="shared" ca="1" si="75"/>
        <v>0500210</v>
      </c>
      <c r="D1730" s="2">
        <v>43395</v>
      </c>
      <c r="E1730" s="6">
        <f t="shared" ca="1" si="73"/>
        <v>52.863057006750608</v>
      </c>
    </row>
    <row r="1731" spans="1:5">
      <c r="A1731" s="1">
        <v>9842</v>
      </c>
      <c r="B1731" s="1">
        <f t="shared" ca="1" si="74"/>
        <v>425</v>
      </c>
      <c r="C1731" s="37" t="str">
        <f t="shared" ca="1" si="75"/>
        <v>7111200</v>
      </c>
      <c r="D1731" s="2">
        <v>43332</v>
      </c>
      <c r="E1731" s="6">
        <f t="shared" ref="E1731:E1794" ca="1" si="76">_xlfn.GAMMA.INV(RAND(),$I$6,$I$7)*100+3</f>
        <v>23.262298789181347</v>
      </c>
    </row>
    <row r="1732" spans="1:5">
      <c r="A1732" s="1">
        <v>11031</v>
      </c>
      <c r="B1732" s="1">
        <f t="shared" ca="1" si="74"/>
        <v>538</v>
      </c>
      <c r="C1732" s="37" t="str">
        <f t="shared" ca="1" si="75"/>
        <v>8149212</v>
      </c>
      <c r="D1732" s="2">
        <v>43192</v>
      </c>
      <c r="E1732" s="6">
        <f t="shared" ca="1" si="76"/>
        <v>9.4910478167467662</v>
      </c>
    </row>
    <row r="1733" spans="1:5">
      <c r="A1733" s="1">
        <v>11448</v>
      </c>
      <c r="B1733" s="1">
        <f t="shared" ca="1" si="74"/>
        <v>468</v>
      </c>
      <c r="C1733" s="37" t="str">
        <f t="shared" ca="1" si="75"/>
        <v>1608211</v>
      </c>
      <c r="D1733" s="2">
        <v>43133</v>
      </c>
      <c r="E1733" s="6">
        <f t="shared" ca="1" si="76"/>
        <v>3.0000001238971663</v>
      </c>
    </row>
    <row r="1734" spans="1:5">
      <c r="A1734" s="1">
        <v>12004</v>
      </c>
      <c r="B1734" s="1">
        <f t="shared" ca="1" si="74"/>
        <v>526</v>
      </c>
      <c r="C1734" s="37" t="str">
        <f t="shared" ca="1" si="75"/>
        <v>6320212</v>
      </c>
      <c r="D1734" s="2">
        <v>43095</v>
      </c>
      <c r="E1734" s="6">
        <f t="shared" ca="1" si="76"/>
        <v>8.7108680757916126</v>
      </c>
    </row>
    <row r="1735" spans="1:5">
      <c r="A1735" s="1">
        <v>10641</v>
      </c>
      <c r="B1735" s="1">
        <f t="shared" ca="1" si="74"/>
        <v>478</v>
      </c>
      <c r="C1735" s="37" t="str">
        <f t="shared" ca="1" si="75"/>
        <v>1018212</v>
      </c>
      <c r="D1735" s="2">
        <v>43077</v>
      </c>
      <c r="E1735" s="6">
        <f t="shared" ca="1" si="76"/>
        <v>3.4825283261604829</v>
      </c>
    </row>
    <row r="1736" spans="1:5">
      <c r="A1736" s="1">
        <v>11836</v>
      </c>
      <c r="B1736" s="1">
        <f t="shared" ca="1" si="74"/>
        <v>417</v>
      </c>
      <c r="C1736" s="37" t="str">
        <f t="shared" ca="1" si="75"/>
        <v>1643201</v>
      </c>
      <c r="D1736" s="2">
        <v>43400</v>
      </c>
      <c r="E1736" s="6">
        <f t="shared" ca="1" si="76"/>
        <v>53.360482888571326</v>
      </c>
    </row>
    <row r="1737" spans="1:5">
      <c r="A1737" s="1">
        <v>10008</v>
      </c>
      <c r="B1737" s="1">
        <f t="shared" ca="1" si="74"/>
        <v>933</v>
      </c>
      <c r="C1737" s="37" t="str">
        <f t="shared" ca="1" si="75"/>
        <v>6016211</v>
      </c>
      <c r="D1737" s="2">
        <v>43393</v>
      </c>
      <c r="E1737" s="6">
        <f t="shared" ca="1" si="76"/>
        <v>257.70156677557077</v>
      </c>
    </row>
    <row r="1738" spans="1:5">
      <c r="A1738" s="1">
        <v>11762</v>
      </c>
      <c r="B1738" s="1">
        <f t="shared" ca="1" si="74"/>
        <v>461</v>
      </c>
      <c r="C1738" s="37" t="str">
        <f t="shared" ca="1" si="75"/>
        <v>9941200</v>
      </c>
      <c r="D1738" s="2">
        <v>43392</v>
      </c>
      <c r="E1738" s="6">
        <f t="shared" ca="1" si="76"/>
        <v>178.09247376830419</v>
      </c>
    </row>
    <row r="1739" spans="1:5">
      <c r="A1739" s="1">
        <v>11848</v>
      </c>
      <c r="B1739" s="1">
        <f t="shared" ca="1" si="74"/>
        <v>486</v>
      </c>
      <c r="C1739" s="37" t="str">
        <f t="shared" ca="1" si="75"/>
        <v>8073211</v>
      </c>
      <c r="D1739" s="2">
        <v>43260</v>
      </c>
      <c r="E1739" s="6">
        <f t="shared" ca="1" si="76"/>
        <v>17.011193756486392</v>
      </c>
    </row>
    <row r="1740" spans="1:5">
      <c r="A1740" s="1">
        <v>11383</v>
      </c>
      <c r="B1740" s="1">
        <f t="shared" ca="1" si="74"/>
        <v>407</v>
      </c>
      <c r="C1740" s="37" t="str">
        <f t="shared" ca="1" si="75"/>
        <v>6516200</v>
      </c>
      <c r="D1740" s="2">
        <v>43199</v>
      </c>
      <c r="E1740" s="6">
        <f t="shared" ca="1" si="76"/>
        <v>57.027277332879784</v>
      </c>
    </row>
    <row r="1741" spans="1:5">
      <c r="A1741" s="1">
        <v>11494</v>
      </c>
      <c r="B1741" s="1">
        <f t="shared" ca="1" si="74"/>
        <v>790</v>
      </c>
      <c r="C1741" s="37" t="str">
        <f t="shared" ca="1" si="75"/>
        <v>1538212</v>
      </c>
      <c r="D1741" s="2">
        <v>43191</v>
      </c>
      <c r="E1741" s="6">
        <f t="shared" ca="1" si="76"/>
        <v>34.516336320463125</v>
      </c>
    </row>
    <row r="1742" spans="1:5">
      <c r="A1742" s="1">
        <v>9883</v>
      </c>
      <c r="B1742" s="1">
        <f t="shared" ca="1" si="74"/>
        <v>544</v>
      </c>
      <c r="C1742" s="37" t="str">
        <f t="shared" ca="1" si="75"/>
        <v>1015212</v>
      </c>
      <c r="D1742" s="2">
        <v>43057</v>
      </c>
      <c r="E1742" s="6">
        <f t="shared" ca="1" si="76"/>
        <v>73.963812394886787</v>
      </c>
    </row>
    <row r="1743" spans="1:5">
      <c r="A1743" s="1">
        <v>10858</v>
      </c>
      <c r="B1743" s="1">
        <f t="shared" ca="1" si="74"/>
        <v>526</v>
      </c>
      <c r="C1743" s="37" t="str">
        <f t="shared" ca="1" si="75"/>
        <v>6320212</v>
      </c>
      <c r="D1743" s="2">
        <v>42973</v>
      </c>
      <c r="E1743" s="6">
        <f t="shared" ca="1" si="76"/>
        <v>69.357483776032637</v>
      </c>
    </row>
    <row r="1744" spans="1:5">
      <c r="A1744" s="1">
        <v>11274</v>
      </c>
      <c r="B1744" s="1">
        <f t="shared" ca="1" si="74"/>
        <v>498</v>
      </c>
      <c r="C1744" s="37" t="str">
        <f t="shared" ca="1" si="75"/>
        <v>2815211</v>
      </c>
      <c r="D1744" s="2">
        <v>42964</v>
      </c>
      <c r="E1744" s="6">
        <f t="shared" ca="1" si="76"/>
        <v>4.8896349576320697</v>
      </c>
    </row>
    <row r="1745" spans="1:5">
      <c r="A1745" s="1">
        <v>11723</v>
      </c>
      <c r="B1745" s="1">
        <f t="shared" ca="1" si="74"/>
        <v>481</v>
      </c>
      <c r="C1745" s="37" t="str">
        <f t="shared" ca="1" si="75"/>
        <v>2221202</v>
      </c>
      <c r="D1745" s="2">
        <v>43439</v>
      </c>
      <c r="E1745" s="6">
        <f t="shared" ca="1" si="76"/>
        <v>63.089873071760572</v>
      </c>
    </row>
    <row r="1746" spans="1:5">
      <c r="A1746" s="1">
        <v>10415</v>
      </c>
      <c r="B1746" s="1">
        <f t="shared" ref="B1746:B1809" ca="1" si="77">ROUND(_xlfn.GAMMA.INV(RAND(),$I$11,$I$12)*100,0)+400</f>
        <v>545</v>
      </c>
      <c r="C1746" s="37" t="str">
        <f t="shared" ref="C1746:C1809" ca="1" si="78">VLOOKUP(B1746, $B$2:$C$400,2)</f>
        <v>8016200</v>
      </c>
      <c r="D1746" s="2">
        <v>43380</v>
      </c>
      <c r="E1746" s="6">
        <f t="shared" ca="1" si="76"/>
        <v>5.2942194698046015</v>
      </c>
    </row>
    <row r="1747" spans="1:5">
      <c r="A1747" s="1">
        <v>11784</v>
      </c>
      <c r="B1747" s="1">
        <f t="shared" ca="1" si="77"/>
        <v>416</v>
      </c>
      <c r="C1747" s="37" t="str">
        <f t="shared" ca="1" si="78"/>
        <v>1532210</v>
      </c>
      <c r="D1747" s="2">
        <v>43357</v>
      </c>
      <c r="E1747" s="6">
        <f t="shared" ca="1" si="76"/>
        <v>44.424630710593732</v>
      </c>
    </row>
    <row r="1748" spans="1:5">
      <c r="A1748" s="1">
        <v>12077</v>
      </c>
      <c r="B1748" s="1">
        <f t="shared" ca="1" si="77"/>
        <v>541</v>
      </c>
      <c r="C1748" s="37" t="str">
        <f t="shared" ca="1" si="78"/>
        <v>4712202</v>
      </c>
      <c r="D1748" s="2">
        <v>43338</v>
      </c>
      <c r="E1748" s="6">
        <f t="shared" ca="1" si="76"/>
        <v>78.250063937966345</v>
      </c>
    </row>
    <row r="1749" spans="1:5">
      <c r="A1749" s="1">
        <v>11168</v>
      </c>
      <c r="B1749" s="1">
        <f t="shared" ca="1" si="77"/>
        <v>598</v>
      </c>
      <c r="C1749" s="37" t="str">
        <f t="shared" ca="1" si="78"/>
        <v>1090212</v>
      </c>
      <c r="D1749" s="2">
        <v>43279</v>
      </c>
      <c r="E1749" s="6">
        <f t="shared" ca="1" si="76"/>
        <v>6.1090560288025113</v>
      </c>
    </row>
    <row r="1750" spans="1:5">
      <c r="A1750" s="1">
        <v>10427</v>
      </c>
      <c r="B1750" s="1">
        <f t="shared" ca="1" si="77"/>
        <v>487</v>
      </c>
      <c r="C1750" s="37" t="str">
        <f t="shared" ca="1" si="78"/>
        <v>9184202</v>
      </c>
      <c r="D1750" s="2">
        <v>43217</v>
      </c>
      <c r="E1750" s="6">
        <f t="shared" ca="1" si="76"/>
        <v>3.3127945010216622</v>
      </c>
    </row>
    <row r="1751" spans="1:5">
      <c r="A1751" s="1">
        <v>11823</v>
      </c>
      <c r="B1751" s="1">
        <f t="shared" ca="1" si="77"/>
        <v>416</v>
      </c>
      <c r="C1751" s="37" t="str">
        <f t="shared" ca="1" si="78"/>
        <v>1532210</v>
      </c>
      <c r="D1751" s="2">
        <v>43172</v>
      </c>
      <c r="E1751" s="6">
        <f t="shared" ca="1" si="76"/>
        <v>4.3530588085923281</v>
      </c>
    </row>
    <row r="1752" spans="1:5">
      <c r="A1752" s="1">
        <v>11275</v>
      </c>
      <c r="B1752" s="1">
        <f t="shared" ca="1" si="77"/>
        <v>671</v>
      </c>
      <c r="C1752" s="37" t="str">
        <f t="shared" ca="1" si="78"/>
        <v>1554200</v>
      </c>
      <c r="D1752" s="2">
        <v>43025</v>
      </c>
      <c r="E1752" s="6">
        <f t="shared" ca="1" si="76"/>
        <v>203.56470502910875</v>
      </c>
    </row>
    <row r="1753" spans="1:5">
      <c r="A1753" s="1">
        <v>9645</v>
      </c>
      <c r="B1753" s="1">
        <f t="shared" ca="1" si="77"/>
        <v>539</v>
      </c>
      <c r="C1753" s="37" t="str">
        <f t="shared" ca="1" si="78"/>
        <v>2510200</v>
      </c>
      <c r="D1753" s="2">
        <v>42983</v>
      </c>
      <c r="E1753" s="6">
        <f t="shared" ca="1" si="76"/>
        <v>3.9653814807283161</v>
      </c>
    </row>
    <row r="1754" spans="1:5">
      <c r="A1754" s="1">
        <v>11547</v>
      </c>
      <c r="B1754" s="1">
        <f t="shared" ca="1" si="77"/>
        <v>683</v>
      </c>
      <c r="C1754" s="37" t="str">
        <f t="shared" ca="1" si="78"/>
        <v>0616200</v>
      </c>
      <c r="D1754" s="2">
        <v>42965</v>
      </c>
      <c r="E1754" s="6">
        <f t="shared" ca="1" si="76"/>
        <v>4.3294772069948317</v>
      </c>
    </row>
    <row r="1755" spans="1:5">
      <c r="A1755" s="1">
        <v>9708</v>
      </c>
      <c r="B1755" s="1">
        <f t="shared" ca="1" si="77"/>
        <v>702</v>
      </c>
      <c r="C1755" s="37" t="str">
        <f t="shared" ca="1" si="78"/>
        <v>2312211</v>
      </c>
      <c r="D1755" s="2">
        <v>42923</v>
      </c>
      <c r="E1755" s="6">
        <f t="shared" ca="1" si="76"/>
        <v>19.299381121291837</v>
      </c>
    </row>
    <row r="1756" spans="1:5">
      <c r="A1756" s="1">
        <v>11165</v>
      </c>
      <c r="B1756" s="1">
        <f t="shared" ca="1" si="77"/>
        <v>563</v>
      </c>
      <c r="C1756" s="37" t="str">
        <f t="shared" ca="1" si="78"/>
        <v>9711200</v>
      </c>
      <c r="D1756" s="2">
        <v>42882</v>
      </c>
      <c r="E1756" s="6">
        <f t="shared" ca="1" si="76"/>
        <v>139.07509521841519</v>
      </c>
    </row>
    <row r="1757" spans="1:5">
      <c r="A1757" s="1">
        <v>11335</v>
      </c>
      <c r="B1757" s="1">
        <f t="shared" ca="1" si="77"/>
        <v>639</v>
      </c>
      <c r="C1757" s="37" t="str">
        <f t="shared" ca="1" si="78"/>
        <v>0618201</v>
      </c>
      <c r="D1757" s="2">
        <v>43375</v>
      </c>
      <c r="E1757" s="6">
        <f t="shared" ca="1" si="76"/>
        <v>46.012675304941972</v>
      </c>
    </row>
    <row r="1758" spans="1:5">
      <c r="A1758" s="1">
        <v>10537</v>
      </c>
      <c r="B1758" s="1">
        <f t="shared" ca="1" si="77"/>
        <v>550</v>
      </c>
      <c r="C1758" s="37" t="str">
        <f t="shared" ca="1" si="78"/>
        <v>3521212</v>
      </c>
      <c r="D1758" s="2">
        <v>43315</v>
      </c>
      <c r="E1758" s="6">
        <f t="shared" ca="1" si="76"/>
        <v>38.890345256563876</v>
      </c>
    </row>
    <row r="1759" spans="1:5">
      <c r="A1759" s="1">
        <v>11851</v>
      </c>
      <c r="B1759" s="1">
        <f t="shared" ca="1" si="77"/>
        <v>430</v>
      </c>
      <c r="C1759" s="37" t="str">
        <f t="shared" ca="1" si="78"/>
        <v>2616212</v>
      </c>
      <c r="D1759" s="2">
        <v>43273</v>
      </c>
      <c r="E1759" s="6">
        <f t="shared" ca="1" si="76"/>
        <v>37.087597402053568</v>
      </c>
    </row>
    <row r="1760" spans="1:5">
      <c r="A1760" s="1">
        <v>9939</v>
      </c>
      <c r="B1760" s="1">
        <f t="shared" ca="1" si="77"/>
        <v>513</v>
      </c>
      <c r="C1760" s="37" t="str">
        <f t="shared" ca="1" si="78"/>
        <v>1017201</v>
      </c>
      <c r="D1760" s="2">
        <v>43215</v>
      </c>
      <c r="E1760" s="6">
        <f t="shared" ca="1" si="76"/>
        <v>109.65787276045928</v>
      </c>
    </row>
    <row r="1761" spans="1:5">
      <c r="A1761" s="1">
        <v>11384</v>
      </c>
      <c r="B1761" s="1">
        <f t="shared" ca="1" si="77"/>
        <v>528</v>
      </c>
      <c r="C1761" s="37" t="str">
        <f t="shared" ca="1" si="78"/>
        <v>8522211</v>
      </c>
      <c r="D1761" s="2">
        <v>43167</v>
      </c>
      <c r="E1761" s="6">
        <f t="shared" ca="1" si="76"/>
        <v>20.092681112052301</v>
      </c>
    </row>
    <row r="1762" spans="1:5">
      <c r="A1762" s="1">
        <v>11507</v>
      </c>
      <c r="B1762" s="1">
        <f t="shared" ca="1" si="77"/>
        <v>627</v>
      </c>
      <c r="C1762" s="37" t="str">
        <f t="shared" ca="1" si="78"/>
        <v>6556201</v>
      </c>
      <c r="D1762" s="2">
        <v>43451</v>
      </c>
      <c r="E1762" s="6">
        <f t="shared" ca="1" si="76"/>
        <v>52.410276044926995</v>
      </c>
    </row>
    <row r="1763" spans="1:5">
      <c r="A1763" s="1">
        <v>10679</v>
      </c>
      <c r="B1763" s="1">
        <f t="shared" ca="1" si="77"/>
        <v>448</v>
      </c>
      <c r="C1763" s="37" t="str">
        <f t="shared" ca="1" si="78"/>
        <v>3211212</v>
      </c>
      <c r="D1763" s="2">
        <v>43193</v>
      </c>
      <c r="E1763" s="6">
        <f t="shared" ca="1" si="76"/>
        <v>95.577991381683972</v>
      </c>
    </row>
    <row r="1764" spans="1:5">
      <c r="A1764" s="1">
        <v>10883</v>
      </c>
      <c r="B1764" s="1">
        <f t="shared" ca="1" si="77"/>
        <v>424</v>
      </c>
      <c r="C1764" s="37" t="str">
        <f t="shared" ca="1" si="78"/>
        <v>6010212</v>
      </c>
      <c r="D1764" s="2">
        <v>42947</v>
      </c>
      <c r="E1764" s="6">
        <f t="shared" ca="1" si="76"/>
        <v>17.647838704258483</v>
      </c>
    </row>
    <row r="1765" spans="1:5">
      <c r="A1765" s="1">
        <v>11427</v>
      </c>
      <c r="B1765" s="1">
        <f t="shared" ca="1" si="77"/>
        <v>491</v>
      </c>
      <c r="C1765" s="37" t="str">
        <f t="shared" ca="1" si="78"/>
        <v>0518200</v>
      </c>
      <c r="D1765" s="2">
        <v>43430</v>
      </c>
      <c r="E1765" s="6">
        <f t="shared" ca="1" si="76"/>
        <v>21.777920309140804</v>
      </c>
    </row>
    <row r="1766" spans="1:5">
      <c r="A1766" s="1">
        <v>9812</v>
      </c>
      <c r="B1766" s="1">
        <f t="shared" ca="1" si="77"/>
        <v>484</v>
      </c>
      <c r="C1766" s="37" t="str">
        <f t="shared" ca="1" si="78"/>
        <v>1551212</v>
      </c>
      <c r="D1766" s="2">
        <v>43359</v>
      </c>
      <c r="E1766" s="6">
        <f t="shared" ca="1" si="76"/>
        <v>11.484798587081469</v>
      </c>
    </row>
    <row r="1767" spans="1:5">
      <c r="A1767" s="1">
        <v>11510</v>
      </c>
      <c r="B1767" s="1">
        <f t="shared" ca="1" si="77"/>
        <v>509</v>
      </c>
      <c r="C1767" s="37" t="str">
        <f t="shared" ca="1" si="78"/>
        <v>5683200</v>
      </c>
      <c r="D1767" s="2">
        <v>43310</v>
      </c>
      <c r="E1767" s="6">
        <f t="shared" ca="1" si="76"/>
        <v>66.047405990338575</v>
      </c>
    </row>
    <row r="1768" spans="1:5">
      <c r="A1768" s="1">
        <v>9716</v>
      </c>
      <c r="B1768" s="1">
        <f t="shared" ca="1" si="77"/>
        <v>435</v>
      </c>
      <c r="C1768" s="37" t="str">
        <f t="shared" ca="1" si="78"/>
        <v>0021201</v>
      </c>
      <c r="D1768" s="2">
        <v>43301</v>
      </c>
      <c r="E1768" s="6">
        <f t="shared" ca="1" si="76"/>
        <v>75.398210877096545</v>
      </c>
    </row>
    <row r="1769" spans="1:5">
      <c r="A1769" s="1">
        <v>9848</v>
      </c>
      <c r="B1769" s="1">
        <f t="shared" ca="1" si="77"/>
        <v>493</v>
      </c>
      <c r="C1769" s="37" t="str">
        <f t="shared" ca="1" si="78"/>
        <v>7310202</v>
      </c>
      <c r="D1769" s="2">
        <v>43281</v>
      </c>
      <c r="E1769" s="6">
        <f t="shared" ca="1" si="76"/>
        <v>11.544459015069719</v>
      </c>
    </row>
    <row r="1770" spans="1:5">
      <c r="A1770" s="1">
        <v>10278</v>
      </c>
      <c r="B1770" s="1">
        <f t="shared" ca="1" si="77"/>
        <v>506</v>
      </c>
      <c r="C1770" s="37" t="str">
        <f t="shared" ca="1" si="78"/>
        <v>2350210</v>
      </c>
      <c r="D1770" s="2">
        <v>43185</v>
      </c>
      <c r="E1770" s="6">
        <f t="shared" ca="1" si="76"/>
        <v>19.27680032825149</v>
      </c>
    </row>
    <row r="1771" spans="1:5">
      <c r="A1771" s="1">
        <v>11329</v>
      </c>
      <c r="B1771" s="1">
        <f t="shared" ca="1" si="77"/>
        <v>645</v>
      </c>
      <c r="C1771" s="37" t="str">
        <f t="shared" ca="1" si="78"/>
        <v>1611201</v>
      </c>
      <c r="D1771" s="2">
        <v>43097</v>
      </c>
      <c r="E1771" s="6">
        <f t="shared" ca="1" si="76"/>
        <v>57.17026035435395</v>
      </c>
    </row>
    <row r="1772" spans="1:5">
      <c r="A1772" s="1">
        <v>11198</v>
      </c>
      <c r="B1772" s="1">
        <f t="shared" ca="1" si="77"/>
        <v>484</v>
      </c>
      <c r="C1772" s="37" t="str">
        <f t="shared" ca="1" si="78"/>
        <v>1551212</v>
      </c>
      <c r="D1772" s="2">
        <v>43041</v>
      </c>
      <c r="E1772" s="6">
        <f t="shared" ca="1" si="76"/>
        <v>161.4878513840832</v>
      </c>
    </row>
    <row r="1773" spans="1:5">
      <c r="A1773" s="1">
        <v>10772</v>
      </c>
      <c r="B1773" s="1">
        <f t="shared" ca="1" si="77"/>
        <v>528</v>
      </c>
      <c r="C1773" s="37" t="str">
        <f t="shared" ca="1" si="78"/>
        <v>8522211</v>
      </c>
      <c r="D1773" s="2">
        <v>42973</v>
      </c>
      <c r="E1773" s="6">
        <f t="shared" ca="1" si="76"/>
        <v>82.401274844950578</v>
      </c>
    </row>
    <row r="1774" spans="1:5">
      <c r="A1774" s="1">
        <v>12065</v>
      </c>
      <c r="B1774" s="1">
        <f t="shared" ca="1" si="77"/>
        <v>566</v>
      </c>
      <c r="C1774" s="37" t="str">
        <f t="shared" ca="1" si="78"/>
        <v>1014210</v>
      </c>
      <c r="D1774" s="2">
        <v>43472</v>
      </c>
      <c r="E1774" s="6">
        <f t="shared" ca="1" si="76"/>
        <v>554.40672206101544</v>
      </c>
    </row>
    <row r="1775" spans="1:5">
      <c r="A1775" s="1">
        <v>10953</v>
      </c>
      <c r="B1775" s="1">
        <f t="shared" ca="1" si="77"/>
        <v>559</v>
      </c>
      <c r="C1775" s="37" t="str">
        <f t="shared" ca="1" si="78"/>
        <v>3537202</v>
      </c>
      <c r="D1775" s="2">
        <v>43427</v>
      </c>
      <c r="E1775" s="6">
        <f t="shared" ca="1" si="76"/>
        <v>131.10763147483851</v>
      </c>
    </row>
    <row r="1776" spans="1:5">
      <c r="A1776" s="1">
        <v>10868</v>
      </c>
      <c r="B1776" s="1">
        <f t="shared" ca="1" si="77"/>
        <v>747</v>
      </c>
      <c r="C1776" s="37" t="str">
        <f t="shared" ca="1" si="78"/>
        <v>6411201</v>
      </c>
      <c r="D1776" s="2">
        <v>43321</v>
      </c>
      <c r="E1776" s="6">
        <f t="shared" ca="1" si="76"/>
        <v>296.76604456353056</v>
      </c>
    </row>
    <row r="1777" spans="1:5">
      <c r="A1777" s="1">
        <v>9609</v>
      </c>
      <c r="B1777" s="1">
        <f t="shared" ca="1" si="77"/>
        <v>456</v>
      </c>
      <c r="C1777" s="37" t="str">
        <f t="shared" ca="1" si="78"/>
        <v>1019211</v>
      </c>
      <c r="D1777" s="2">
        <v>43282</v>
      </c>
      <c r="E1777" s="6">
        <f t="shared" ca="1" si="76"/>
        <v>14.184910576885072</v>
      </c>
    </row>
    <row r="1778" spans="1:5">
      <c r="A1778" s="1">
        <v>11336</v>
      </c>
      <c r="B1778" s="1">
        <f t="shared" ca="1" si="77"/>
        <v>460</v>
      </c>
      <c r="C1778" s="37" t="str">
        <f t="shared" ca="1" si="78"/>
        <v>8830212</v>
      </c>
      <c r="D1778" s="2">
        <v>43123</v>
      </c>
      <c r="E1778" s="6">
        <f t="shared" ca="1" si="76"/>
        <v>4.4268760759544952</v>
      </c>
    </row>
    <row r="1779" spans="1:5">
      <c r="A1779" s="1">
        <v>10054</v>
      </c>
      <c r="B1779" s="1">
        <f t="shared" ca="1" si="77"/>
        <v>422</v>
      </c>
      <c r="C1779" s="37" t="str">
        <f t="shared" ca="1" si="78"/>
        <v>9498210</v>
      </c>
      <c r="D1779" s="2">
        <v>43004</v>
      </c>
      <c r="E1779" s="6">
        <f t="shared" ca="1" si="76"/>
        <v>5.9853438493780811</v>
      </c>
    </row>
    <row r="1780" spans="1:5">
      <c r="A1780" s="1">
        <v>10878</v>
      </c>
      <c r="B1780" s="1">
        <f t="shared" ca="1" si="77"/>
        <v>602</v>
      </c>
      <c r="C1780" s="37" t="str">
        <f t="shared" ca="1" si="78"/>
        <v>1424210</v>
      </c>
      <c r="D1780" s="2">
        <v>43002</v>
      </c>
      <c r="E1780" s="6">
        <f t="shared" ca="1" si="76"/>
        <v>5.2853432805100251</v>
      </c>
    </row>
    <row r="1781" spans="1:5">
      <c r="A1781" s="1">
        <v>11529</v>
      </c>
      <c r="B1781" s="1">
        <f t="shared" ca="1" si="77"/>
        <v>492</v>
      </c>
      <c r="C1781" s="37" t="str">
        <f t="shared" ca="1" si="78"/>
        <v>1629211</v>
      </c>
      <c r="D1781" s="2">
        <v>43424</v>
      </c>
      <c r="E1781" s="6">
        <f t="shared" ca="1" si="76"/>
        <v>101.20645601451159</v>
      </c>
    </row>
    <row r="1782" spans="1:5">
      <c r="A1782" s="1">
        <v>9647</v>
      </c>
      <c r="B1782" s="1">
        <f t="shared" ca="1" si="77"/>
        <v>506</v>
      </c>
      <c r="C1782" s="37" t="str">
        <f t="shared" ca="1" si="78"/>
        <v>2350210</v>
      </c>
      <c r="D1782" s="2">
        <v>43385</v>
      </c>
      <c r="E1782" s="6">
        <f t="shared" ca="1" si="76"/>
        <v>3.7742695494820646</v>
      </c>
    </row>
    <row r="1783" spans="1:5">
      <c r="A1783" s="1">
        <v>12043</v>
      </c>
      <c r="B1783" s="1">
        <f t="shared" ca="1" si="77"/>
        <v>502</v>
      </c>
      <c r="C1783" s="37" t="str">
        <f t="shared" ca="1" si="78"/>
        <v>6119212</v>
      </c>
      <c r="D1783" s="2">
        <v>43336</v>
      </c>
      <c r="E1783" s="6">
        <f t="shared" ca="1" si="76"/>
        <v>24.794901625375566</v>
      </c>
    </row>
    <row r="1784" spans="1:5">
      <c r="A1784" s="1">
        <v>10418</v>
      </c>
      <c r="B1784" s="1">
        <f t="shared" ca="1" si="77"/>
        <v>504</v>
      </c>
      <c r="C1784" s="37" t="str">
        <f t="shared" ca="1" si="78"/>
        <v>1321211</v>
      </c>
      <c r="D1784" s="2">
        <v>43275</v>
      </c>
      <c r="E1784" s="6">
        <f t="shared" ca="1" si="76"/>
        <v>313.82169557811903</v>
      </c>
    </row>
    <row r="1785" spans="1:5">
      <c r="A1785" s="1">
        <v>12003</v>
      </c>
      <c r="B1785" s="1">
        <f t="shared" ca="1" si="77"/>
        <v>595</v>
      </c>
      <c r="C1785" s="37" t="str">
        <f t="shared" ca="1" si="78"/>
        <v>7620202</v>
      </c>
      <c r="D1785" s="2">
        <v>43264</v>
      </c>
      <c r="E1785" s="6">
        <f t="shared" ca="1" si="76"/>
        <v>40.464980944078867</v>
      </c>
    </row>
    <row r="1786" spans="1:5">
      <c r="A1786" s="1">
        <v>9754</v>
      </c>
      <c r="B1786" s="1">
        <f t="shared" ca="1" si="77"/>
        <v>453</v>
      </c>
      <c r="C1786" s="37" t="str">
        <f t="shared" ca="1" si="78"/>
        <v>1716201</v>
      </c>
      <c r="D1786" s="2">
        <v>43263</v>
      </c>
      <c r="E1786" s="6">
        <f t="shared" ca="1" si="76"/>
        <v>10.364152219419625</v>
      </c>
    </row>
    <row r="1787" spans="1:5">
      <c r="A1787" s="1">
        <v>10884</v>
      </c>
      <c r="B1787" s="1">
        <f t="shared" ca="1" si="77"/>
        <v>452</v>
      </c>
      <c r="C1787" s="37" t="str">
        <f t="shared" ca="1" si="78"/>
        <v>0615210</v>
      </c>
      <c r="D1787" s="2">
        <v>43238</v>
      </c>
      <c r="E1787" s="6">
        <f t="shared" ca="1" si="76"/>
        <v>41.684710217691745</v>
      </c>
    </row>
    <row r="1788" spans="1:5">
      <c r="A1788" s="1">
        <v>10848</v>
      </c>
      <c r="B1788" s="1">
        <f t="shared" ca="1" si="77"/>
        <v>653</v>
      </c>
      <c r="C1788" s="37" t="str">
        <f t="shared" ca="1" si="78"/>
        <v>1499200</v>
      </c>
      <c r="D1788" s="2">
        <v>43234</v>
      </c>
      <c r="E1788" s="6">
        <f t="shared" ca="1" si="76"/>
        <v>3.0769977610473735</v>
      </c>
    </row>
    <row r="1789" spans="1:5">
      <c r="A1789" s="1">
        <v>10217</v>
      </c>
      <c r="B1789" s="1">
        <f t="shared" ca="1" si="77"/>
        <v>452</v>
      </c>
      <c r="C1789" s="37" t="str">
        <f t="shared" ca="1" si="78"/>
        <v>0615210</v>
      </c>
      <c r="D1789" s="2">
        <v>43206</v>
      </c>
      <c r="E1789" s="6">
        <f t="shared" ca="1" si="76"/>
        <v>30.223356150917244</v>
      </c>
    </row>
    <row r="1790" spans="1:5">
      <c r="A1790" s="1">
        <v>9630</v>
      </c>
      <c r="B1790" s="1">
        <f t="shared" ca="1" si="77"/>
        <v>709</v>
      </c>
      <c r="C1790" s="37" t="str">
        <f t="shared" ca="1" si="78"/>
        <v>1019202</v>
      </c>
      <c r="D1790" s="2">
        <v>42993</v>
      </c>
      <c r="E1790" s="6">
        <f t="shared" ca="1" si="76"/>
        <v>6.178205931323653</v>
      </c>
    </row>
    <row r="1791" spans="1:5">
      <c r="A1791" s="1">
        <v>9818</v>
      </c>
      <c r="B1791" s="1">
        <f t="shared" ca="1" si="77"/>
        <v>634</v>
      </c>
      <c r="C1791" s="37" t="str">
        <f t="shared" ca="1" si="78"/>
        <v>2113212</v>
      </c>
      <c r="D1791" s="2">
        <v>43421</v>
      </c>
      <c r="E1791" s="6">
        <f t="shared" ca="1" si="76"/>
        <v>118.01019463387195</v>
      </c>
    </row>
    <row r="1792" spans="1:5">
      <c r="A1792" s="1">
        <v>11899</v>
      </c>
      <c r="B1792" s="1">
        <f t="shared" ca="1" si="77"/>
        <v>456</v>
      </c>
      <c r="C1792" s="37" t="str">
        <f t="shared" ca="1" si="78"/>
        <v>1019211</v>
      </c>
      <c r="D1792" s="2">
        <v>43312</v>
      </c>
      <c r="E1792" s="6">
        <f t="shared" ca="1" si="76"/>
        <v>124.52790379556944</v>
      </c>
    </row>
    <row r="1793" spans="1:5">
      <c r="A1793" s="1">
        <v>11565</v>
      </c>
      <c r="B1793" s="1">
        <f t="shared" ca="1" si="77"/>
        <v>552</v>
      </c>
      <c r="C1793" s="37" t="str">
        <f t="shared" ca="1" si="78"/>
        <v>1570211</v>
      </c>
      <c r="D1793" s="2">
        <v>43304</v>
      </c>
      <c r="E1793" s="6">
        <f t="shared" ca="1" si="76"/>
        <v>41.265719241952048</v>
      </c>
    </row>
    <row r="1794" spans="1:5">
      <c r="A1794" s="1">
        <v>9642</v>
      </c>
      <c r="B1794" s="1">
        <f t="shared" ca="1" si="77"/>
        <v>472</v>
      </c>
      <c r="C1794" s="37" t="str">
        <f t="shared" ca="1" si="78"/>
        <v>3412212</v>
      </c>
      <c r="D1794" s="2">
        <v>43278</v>
      </c>
      <c r="E1794" s="6">
        <f t="shared" ca="1" si="76"/>
        <v>69.99999237395825</v>
      </c>
    </row>
    <row r="1795" spans="1:5">
      <c r="A1795" s="1">
        <v>11247</v>
      </c>
      <c r="B1795" s="1">
        <f t="shared" ca="1" si="77"/>
        <v>454</v>
      </c>
      <c r="C1795" s="37" t="str">
        <f t="shared" ca="1" si="78"/>
        <v>2817212</v>
      </c>
      <c r="D1795" s="2">
        <v>43251</v>
      </c>
      <c r="E1795" s="6">
        <f t="shared" ref="E1795:E1858" ca="1" si="79">_xlfn.GAMMA.INV(RAND(),$I$6,$I$7)*100+3</f>
        <v>10.578034121187002</v>
      </c>
    </row>
    <row r="1796" spans="1:5">
      <c r="A1796" s="1">
        <v>11707</v>
      </c>
      <c r="B1796" s="1">
        <f t="shared" ca="1" si="77"/>
        <v>685</v>
      </c>
      <c r="C1796" s="37" t="str">
        <f t="shared" ca="1" si="78"/>
        <v>2818202</v>
      </c>
      <c r="D1796" s="2">
        <v>43196</v>
      </c>
      <c r="E1796" s="6">
        <f t="shared" ca="1" si="79"/>
        <v>7.1087684259322907</v>
      </c>
    </row>
    <row r="1797" spans="1:5">
      <c r="A1797" s="1">
        <v>11637</v>
      </c>
      <c r="B1797" s="1">
        <f t="shared" ca="1" si="77"/>
        <v>462</v>
      </c>
      <c r="C1797" s="37" t="str">
        <f t="shared" ca="1" si="78"/>
        <v>1052211</v>
      </c>
      <c r="D1797" s="2">
        <v>43167</v>
      </c>
      <c r="E1797" s="6">
        <f t="shared" ca="1" si="79"/>
        <v>16.834539207969769</v>
      </c>
    </row>
    <row r="1798" spans="1:5">
      <c r="A1798" s="1">
        <v>12153</v>
      </c>
      <c r="B1798" s="1">
        <f t="shared" ca="1" si="77"/>
        <v>636</v>
      </c>
      <c r="C1798" s="37" t="str">
        <f t="shared" ca="1" si="78"/>
        <v>4315211</v>
      </c>
      <c r="D1798" s="2">
        <v>43147</v>
      </c>
      <c r="E1798" s="6">
        <f t="shared" ca="1" si="79"/>
        <v>4.4170670987243108</v>
      </c>
    </row>
    <row r="1799" spans="1:5">
      <c r="A1799" s="1">
        <v>11018</v>
      </c>
      <c r="B1799" s="1">
        <f t="shared" ca="1" si="77"/>
        <v>443</v>
      </c>
      <c r="C1799" s="37" t="str">
        <f t="shared" ca="1" si="78"/>
        <v>4886200</v>
      </c>
      <c r="D1799" s="2">
        <v>43037</v>
      </c>
      <c r="E1799" s="6">
        <f t="shared" ca="1" si="79"/>
        <v>82.335504862455608</v>
      </c>
    </row>
    <row r="1800" spans="1:5">
      <c r="A1800" s="1">
        <v>10445</v>
      </c>
      <c r="B1800" s="1">
        <f t="shared" ca="1" si="77"/>
        <v>629</v>
      </c>
      <c r="C1800" s="37" t="str">
        <f t="shared" ca="1" si="78"/>
        <v>8778200</v>
      </c>
      <c r="D1800" s="2">
        <v>43430</v>
      </c>
      <c r="E1800" s="6">
        <f t="shared" ca="1" si="79"/>
        <v>268.25011390127776</v>
      </c>
    </row>
    <row r="1801" spans="1:5">
      <c r="A1801" s="1">
        <v>11024</v>
      </c>
      <c r="B1801" s="1">
        <f t="shared" ca="1" si="77"/>
        <v>419</v>
      </c>
      <c r="C1801" s="37" t="str">
        <f t="shared" ca="1" si="78"/>
        <v>6165200</v>
      </c>
      <c r="D1801" s="2">
        <v>43426</v>
      </c>
      <c r="E1801" s="6">
        <f t="shared" ca="1" si="79"/>
        <v>6.368418763125324</v>
      </c>
    </row>
    <row r="1802" spans="1:5">
      <c r="A1802" s="1">
        <v>11530</v>
      </c>
      <c r="B1802" s="1">
        <f t="shared" ca="1" si="77"/>
        <v>535</v>
      </c>
      <c r="C1802" s="37" t="str">
        <f t="shared" ca="1" si="78"/>
        <v>1516202</v>
      </c>
      <c r="D1802" s="2">
        <v>43372</v>
      </c>
      <c r="E1802" s="6">
        <f t="shared" ca="1" si="79"/>
        <v>21.686323369016065</v>
      </c>
    </row>
    <row r="1803" spans="1:5">
      <c r="A1803" s="1">
        <v>11316</v>
      </c>
      <c r="B1803" s="1">
        <f t="shared" ca="1" si="77"/>
        <v>413</v>
      </c>
      <c r="C1803" s="37" t="str">
        <f t="shared" ca="1" si="78"/>
        <v>2022200</v>
      </c>
      <c r="D1803" s="2">
        <v>43302</v>
      </c>
      <c r="E1803" s="6">
        <f t="shared" ca="1" si="79"/>
        <v>146.530345167034</v>
      </c>
    </row>
    <row r="1804" spans="1:5">
      <c r="A1804" s="1">
        <v>9648</v>
      </c>
      <c r="B1804" s="1">
        <f t="shared" ca="1" si="77"/>
        <v>460</v>
      </c>
      <c r="C1804" s="37" t="str">
        <f t="shared" ca="1" si="78"/>
        <v>8830212</v>
      </c>
      <c r="D1804" s="2">
        <v>43278</v>
      </c>
      <c r="E1804" s="6">
        <f t="shared" ca="1" si="79"/>
        <v>29.476860363993953</v>
      </c>
    </row>
    <row r="1805" spans="1:5">
      <c r="A1805" s="1">
        <v>10971</v>
      </c>
      <c r="B1805" s="1">
        <f t="shared" ca="1" si="77"/>
        <v>654</v>
      </c>
      <c r="C1805" s="37" t="str">
        <f t="shared" ca="1" si="78"/>
        <v>1010211</v>
      </c>
      <c r="D1805" s="2">
        <v>43229</v>
      </c>
      <c r="E1805" s="6">
        <f t="shared" ca="1" si="79"/>
        <v>24.36690182718252</v>
      </c>
    </row>
    <row r="1806" spans="1:5">
      <c r="A1806" s="1">
        <v>10411</v>
      </c>
      <c r="B1806" s="1">
        <f t="shared" ca="1" si="77"/>
        <v>564</v>
      </c>
      <c r="C1806" s="37" t="str">
        <f t="shared" ca="1" si="78"/>
        <v>0812211</v>
      </c>
      <c r="D1806" s="2">
        <v>43133</v>
      </c>
      <c r="E1806" s="6">
        <f t="shared" ca="1" si="79"/>
        <v>213.26895829827211</v>
      </c>
    </row>
    <row r="1807" spans="1:5">
      <c r="A1807" s="1">
        <v>9914</v>
      </c>
      <c r="B1807" s="1">
        <f t="shared" ca="1" si="77"/>
        <v>464</v>
      </c>
      <c r="C1807" s="37" t="str">
        <f t="shared" ca="1" si="78"/>
        <v>1274210</v>
      </c>
      <c r="D1807" s="2">
        <v>43122</v>
      </c>
      <c r="E1807" s="6">
        <f t="shared" ca="1" si="79"/>
        <v>32.114531700115748</v>
      </c>
    </row>
    <row r="1808" spans="1:5">
      <c r="A1808" s="1">
        <v>9615</v>
      </c>
      <c r="B1808" s="1">
        <f t="shared" ca="1" si="77"/>
        <v>526</v>
      </c>
      <c r="C1808" s="37" t="str">
        <f t="shared" ca="1" si="78"/>
        <v>6320212</v>
      </c>
      <c r="D1808" s="2">
        <v>43057</v>
      </c>
      <c r="E1808" s="6">
        <f t="shared" ca="1" si="79"/>
        <v>45.24560436796849</v>
      </c>
    </row>
    <row r="1809" spans="1:5">
      <c r="A1809" s="1">
        <v>10925</v>
      </c>
      <c r="B1809" s="1">
        <f t="shared" ca="1" si="77"/>
        <v>416</v>
      </c>
      <c r="C1809" s="37" t="str">
        <f t="shared" ca="1" si="78"/>
        <v>1532210</v>
      </c>
      <c r="D1809" s="2">
        <v>42911</v>
      </c>
      <c r="E1809" s="6">
        <f t="shared" ca="1" si="79"/>
        <v>133.56666547566729</v>
      </c>
    </row>
    <row r="1810" spans="1:5">
      <c r="A1810" s="1">
        <v>12074</v>
      </c>
      <c r="B1810" s="1">
        <f t="shared" ref="B1810:B1873" ca="1" si="80">ROUND(_xlfn.GAMMA.INV(RAND(),$I$11,$I$12)*100,0)+400</f>
        <v>493</v>
      </c>
      <c r="C1810" s="37" t="str">
        <f t="shared" ref="C1810:C1873" ca="1" si="81">VLOOKUP(B1810, $B$2:$C$400,2)</f>
        <v>7310202</v>
      </c>
      <c r="D1810" s="2">
        <v>42902</v>
      </c>
      <c r="E1810" s="6">
        <f t="shared" ca="1" si="79"/>
        <v>3.5892658215160891</v>
      </c>
    </row>
    <row r="1811" spans="1:5">
      <c r="A1811" s="1">
        <v>11027</v>
      </c>
      <c r="B1811" s="1">
        <f t="shared" ca="1" si="80"/>
        <v>411</v>
      </c>
      <c r="C1811" s="37" t="str">
        <f t="shared" ca="1" si="81"/>
        <v>0920201</v>
      </c>
      <c r="D1811" s="2">
        <v>42882</v>
      </c>
      <c r="E1811" s="6">
        <f t="shared" ca="1" si="79"/>
        <v>3.2771097419035624</v>
      </c>
    </row>
    <row r="1812" spans="1:5">
      <c r="A1812" s="1">
        <v>10215</v>
      </c>
      <c r="B1812" s="1">
        <f t="shared" ca="1" si="80"/>
        <v>443</v>
      </c>
      <c r="C1812" s="37" t="str">
        <f t="shared" ca="1" si="81"/>
        <v>4886200</v>
      </c>
      <c r="D1812" s="2">
        <v>43447</v>
      </c>
      <c r="E1812" s="6">
        <f t="shared" ca="1" si="79"/>
        <v>12.991378416548427</v>
      </c>
    </row>
    <row r="1813" spans="1:5">
      <c r="A1813" s="1">
        <v>11495</v>
      </c>
      <c r="B1813" s="1">
        <f t="shared" ca="1" si="80"/>
        <v>559</v>
      </c>
      <c r="C1813" s="37" t="str">
        <f t="shared" ca="1" si="81"/>
        <v>3537202</v>
      </c>
      <c r="D1813" s="2">
        <v>43435</v>
      </c>
      <c r="E1813" s="6">
        <f t="shared" ca="1" si="79"/>
        <v>7.7056842823619309</v>
      </c>
    </row>
    <row r="1814" spans="1:5">
      <c r="A1814" s="1">
        <v>11801</v>
      </c>
      <c r="B1814" s="1">
        <f t="shared" ca="1" si="80"/>
        <v>450</v>
      </c>
      <c r="C1814" s="37" t="str">
        <f t="shared" ca="1" si="81"/>
        <v>5413211</v>
      </c>
      <c r="D1814" s="2">
        <v>43313</v>
      </c>
      <c r="E1814" s="6">
        <f t="shared" ca="1" si="79"/>
        <v>14.916167302393649</v>
      </c>
    </row>
    <row r="1815" spans="1:5">
      <c r="A1815" s="1">
        <v>9569</v>
      </c>
      <c r="B1815" s="1">
        <f t="shared" ca="1" si="80"/>
        <v>488</v>
      </c>
      <c r="C1815" s="37" t="str">
        <f t="shared" ca="1" si="81"/>
        <v>0295210</v>
      </c>
      <c r="D1815" s="2">
        <v>43296</v>
      </c>
      <c r="E1815" s="6">
        <f t="shared" ca="1" si="79"/>
        <v>18.151745500106578</v>
      </c>
    </row>
    <row r="1816" spans="1:5">
      <c r="A1816" s="1">
        <v>10549</v>
      </c>
      <c r="B1816" s="1">
        <f t="shared" ca="1" si="80"/>
        <v>532</v>
      </c>
      <c r="C1816" s="37" t="str">
        <f t="shared" ca="1" si="81"/>
        <v>1293212</v>
      </c>
      <c r="D1816" s="2">
        <v>43162</v>
      </c>
      <c r="E1816" s="6">
        <f t="shared" ca="1" si="79"/>
        <v>10.278396493610238</v>
      </c>
    </row>
    <row r="1817" spans="1:5">
      <c r="A1817" s="1">
        <v>11368</v>
      </c>
      <c r="B1817" s="1">
        <f t="shared" ca="1" si="80"/>
        <v>530</v>
      </c>
      <c r="C1817" s="37" t="str">
        <f t="shared" ca="1" si="81"/>
        <v>1071210</v>
      </c>
      <c r="D1817" s="2">
        <v>43044</v>
      </c>
      <c r="E1817" s="6">
        <f t="shared" ca="1" si="79"/>
        <v>10.660323188524348</v>
      </c>
    </row>
    <row r="1818" spans="1:5">
      <c r="A1818" s="1">
        <v>11615</v>
      </c>
      <c r="B1818" s="1">
        <f t="shared" ca="1" si="80"/>
        <v>581</v>
      </c>
      <c r="C1818" s="37" t="str">
        <f t="shared" ca="1" si="81"/>
        <v>1036200</v>
      </c>
      <c r="D1818" s="2">
        <v>43028</v>
      </c>
      <c r="E1818" s="6">
        <f t="shared" ca="1" si="79"/>
        <v>27.694119384422216</v>
      </c>
    </row>
    <row r="1819" spans="1:5">
      <c r="A1819" s="1">
        <v>9627</v>
      </c>
      <c r="B1819" s="1">
        <f t="shared" ca="1" si="80"/>
        <v>539</v>
      </c>
      <c r="C1819" s="37" t="str">
        <f t="shared" ca="1" si="81"/>
        <v>2510200</v>
      </c>
      <c r="D1819" s="2">
        <v>43019</v>
      </c>
      <c r="E1819" s="6">
        <f t="shared" ca="1" si="79"/>
        <v>30.500594876377654</v>
      </c>
    </row>
    <row r="1820" spans="1:5">
      <c r="A1820" s="1">
        <v>10797</v>
      </c>
      <c r="B1820" s="1">
        <f t="shared" ca="1" si="80"/>
        <v>833</v>
      </c>
      <c r="C1820" s="37" t="str">
        <f t="shared" ca="1" si="81"/>
        <v>6016211</v>
      </c>
      <c r="D1820" s="2">
        <v>43012</v>
      </c>
      <c r="E1820" s="6">
        <f t="shared" ca="1" si="79"/>
        <v>3.9548505853541109</v>
      </c>
    </row>
    <row r="1821" spans="1:5">
      <c r="A1821" s="1">
        <v>10135</v>
      </c>
      <c r="B1821" s="1">
        <f t="shared" ca="1" si="80"/>
        <v>554</v>
      </c>
      <c r="C1821" s="37" t="str">
        <f t="shared" ca="1" si="81"/>
        <v>1092210</v>
      </c>
      <c r="D1821" s="2">
        <v>42956</v>
      </c>
      <c r="E1821" s="6">
        <f t="shared" ca="1" si="79"/>
        <v>13.372835230352454</v>
      </c>
    </row>
    <row r="1822" spans="1:5">
      <c r="A1822" s="1">
        <v>10791</v>
      </c>
      <c r="B1822" s="1">
        <f t="shared" ca="1" si="80"/>
        <v>486</v>
      </c>
      <c r="C1822" s="37" t="str">
        <f t="shared" ca="1" si="81"/>
        <v>8073211</v>
      </c>
      <c r="D1822" s="2">
        <v>42931</v>
      </c>
      <c r="E1822" s="6">
        <f t="shared" ca="1" si="79"/>
        <v>5.3268256347946092</v>
      </c>
    </row>
    <row r="1823" spans="1:5">
      <c r="A1823" s="1">
        <v>10218</v>
      </c>
      <c r="B1823" s="1">
        <f t="shared" ca="1" si="80"/>
        <v>516</v>
      </c>
      <c r="C1823" s="37" t="str">
        <f t="shared" ca="1" si="81"/>
        <v>3410211</v>
      </c>
      <c r="D1823" s="2">
        <v>42876</v>
      </c>
      <c r="E1823" s="6">
        <f t="shared" ca="1" si="79"/>
        <v>74.97035791625261</v>
      </c>
    </row>
    <row r="1824" spans="1:5">
      <c r="A1824" s="1">
        <v>10839</v>
      </c>
      <c r="B1824" s="1">
        <f t="shared" ca="1" si="80"/>
        <v>637</v>
      </c>
      <c r="C1824" s="37" t="str">
        <f t="shared" ca="1" si="81"/>
        <v>5416202</v>
      </c>
      <c r="D1824" s="2">
        <v>43439</v>
      </c>
      <c r="E1824" s="6">
        <f t="shared" ca="1" si="79"/>
        <v>7.9744530215802065</v>
      </c>
    </row>
    <row r="1825" spans="1:5">
      <c r="A1825" s="1">
        <v>11824</v>
      </c>
      <c r="B1825" s="1">
        <f t="shared" ca="1" si="80"/>
        <v>831</v>
      </c>
      <c r="C1825" s="37" t="str">
        <f t="shared" ca="1" si="81"/>
        <v>6016211</v>
      </c>
      <c r="D1825" s="2">
        <v>43369</v>
      </c>
      <c r="E1825" s="6">
        <f t="shared" ca="1" si="79"/>
        <v>24.533199893438933</v>
      </c>
    </row>
    <row r="1826" spans="1:5">
      <c r="A1826" s="1">
        <v>11933</v>
      </c>
      <c r="B1826" s="1">
        <f t="shared" ca="1" si="80"/>
        <v>526</v>
      </c>
      <c r="C1826" s="37" t="str">
        <f t="shared" ca="1" si="81"/>
        <v>6320212</v>
      </c>
      <c r="D1826" s="2">
        <v>43062</v>
      </c>
      <c r="E1826" s="6">
        <f t="shared" ca="1" si="79"/>
        <v>41.796566664541878</v>
      </c>
    </row>
    <row r="1827" spans="1:5">
      <c r="A1827" s="1">
        <v>11105</v>
      </c>
      <c r="B1827" s="1">
        <f t="shared" ca="1" si="80"/>
        <v>427</v>
      </c>
      <c r="C1827" s="37" t="str">
        <f t="shared" ca="1" si="81"/>
        <v>9313202</v>
      </c>
      <c r="D1827" s="2">
        <v>42938</v>
      </c>
      <c r="E1827" s="6">
        <f t="shared" ca="1" si="79"/>
        <v>41.262656158377936</v>
      </c>
    </row>
    <row r="1828" spans="1:5">
      <c r="A1828" s="1">
        <v>9592</v>
      </c>
      <c r="B1828" s="1">
        <f t="shared" ca="1" si="80"/>
        <v>510</v>
      </c>
      <c r="C1828" s="37" t="str">
        <f t="shared" ca="1" si="81"/>
        <v>6794211</v>
      </c>
      <c r="D1828" s="2">
        <v>43438</v>
      </c>
      <c r="E1828" s="6">
        <f t="shared" ca="1" si="79"/>
        <v>222.00148560289119</v>
      </c>
    </row>
    <row r="1829" spans="1:5">
      <c r="A1829" s="1">
        <v>12151</v>
      </c>
      <c r="B1829" s="1">
        <f t="shared" ca="1" si="80"/>
        <v>472</v>
      </c>
      <c r="C1829" s="37" t="str">
        <f t="shared" ca="1" si="81"/>
        <v>3412212</v>
      </c>
      <c r="D1829" s="2">
        <v>43380</v>
      </c>
      <c r="E1829" s="6">
        <f t="shared" ca="1" si="79"/>
        <v>31.992152828158936</v>
      </c>
    </row>
    <row r="1830" spans="1:5">
      <c r="A1830" s="1">
        <v>10170</v>
      </c>
      <c r="B1830" s="1">
        <f t="shared" ca="1" si="80"/>
        <v>421</v>
      </c>
      <c r="C1830" s="37" t="str">
        <f t="shared" ca="1" si="81"/>
        <v>8387202</v>
      </c>
      <c r="D1830" s="2">
        <v>43288</v>
      </c>
      <c r="E1830" s="6">
        <f t="shared" ca="1" si="79"/>
        <v>48.74814945451341</v>
      </c>
    </row>
    <row r="1831" spans="1:5">
      <c r="A1831" s="1">
        <v>12082</v>
      </c>
      <c r="B1831" s="1">
        <f t="shared" ca="1" si="80"/>
        <v>590</v>
      </c>
      <c r="C1831" s="37" t="str">
        <f t="shared" ca="1" si="81"/>
        <v>2115210</v>
      </c>
      <c r="D1831" s="2">
        <v>43259</v>
      </c>
      <c r="E1831" s="6">
        <f t="shared" ca="1" si="79"/>
        <v>61.586828912936383</v>
      </c>
    </row>
    <row r="1832" spans="1:5">
      <c r="A1832" s="1">
        <v>11385</v>
      </c>
      <c r="B1832" s="1">
        <f t="shared" ca="1" si="80"/>
        <v>495</v>
      </c>
      <c r="C1832" s="37" t="str">
        <f t="shared" ca="1" si="81"/>
        <v>9512201</v>
      </c>
      <c r="D1832" s="2">
        <v>43201</v>
      </c>
      <c r="E1832" s="6">
        <f t="shared" ca="1" si="79"/>
        <v>80.177601341039647</v>
      </c>
    </row>
    <row r="1833" spans="1:5">
      <c r="A1833" s="1">
        <v>11152</v>
      </c>
      <c r="B1833" s="1">
        <f t="shared" ca="1" si="80"/>
        <v>432</v>
      </c>
      <c r="C1833" s="37" t="str">
        <f t="shared" ca="1" si="81"/>
        <v>4818211</v>
      </c>
      <c r="D1833" s="2">
        <v>43020</v>
      </c>
      <c r="E1833" s="6">
        <f t="shared" ca="1" si="79"/>
        <v>3.9930216529750253</v>
      </c>
    </row>
    <row r="1834" spans="1:5">
      <c r="A1834" s="1">
        <v>11877</v>
      </c>
      <c r="B1834" s="1">
        <f t="shared" ca="1" si="80"/>
        <v>774</v>
      </c>
      <c r="C1834" s="37" t="str">
        <f t="shared" ca="1" si="81"/>
        <v>6915211</v>
      </c>
      <c r="D1834" s="2">
        <v>42975</v>
      </c>
      <c r="E1834" s="6">
        <f t="shared" ca="1" si="79"/>
        <v>78.786205718468054</v>
      </c>
    </row>
    <row r="1835" spans="1:5">
      <c r="A1835" s="1">
        <v>10992</v>
      </c>
      <c r="B1835" s="1">
        <f t="shared" ca="1" si="80"/>
        <v>452</v>
      </c>
      <c r="C1835" s="37" t="str">
        <f t="shared" ca="1" si="81"/>
        <v>0615210</v>
      </c>
      <c r="D1835" s="2">
        <v>42945</v>
      </c>
      <c r="E1835" s="6">
        <f t="shared" ca="1" si="79"/>
        <v>40.08115063758143</v>
      </c>
    </row>
    <row r="1836" spans="1:5">
      <c r="A1836" s="1">
        <v>11647</v>
      </c>
      <c r="B1836" s="1">
        <f t="shared" ca="1" si="80"/>
        <v>693</v>
      </c>
      <c r="C1836" s="37" t="str">
        <f t="shared" ca="1" si="81"/>
        <v>7353201</v>
      </c>
      <c r="D1836" s="2">
        <v>43481</v>
      </c>
      <c r="E1836" s="6">
        <f t="shared" ca="1" si="79"/>
        <v>214.40681371753919</v>
      </c>
    </row>
    <row r="1837" spans="1:5">
      <c r="A1837" s="1">
        <v>10635</v>
      </c>
      <c r="B1837" s="1">
        <f t="shared" ca="1" si="80"/>
        <v>779</v>
      </c>
      <c r="C1837" s="37" t="str">
        <f t="shared" ca="1" si="81"/>
        <v>4320200</v>
      </c>
      <c r="D1837" s="2">
        <v>43413</v>
      </c>
      <c r="E1837" s="6">
        <f t="shared" ca="1" si="79"/>
        <v>39.005484912762583</v>
      </c>
    </row>
    <row r="1838" spans="1:5">
      <c r="A1838" s="1">
        <v>10716</v>
      </c>
      <c r="B1838" s="1">
        <f t="shared" ca="1" si="80"/>
        <v>513</v>
      </c>
      <c r="C1838" s="37" t="str">
        <f t="shared" ca="1" si="81"/>
        <v>1017201</v>
      </c>
      <c r="D1838" s="2">
        <v>43392</v>
      </c>
      <c r="E1838" s="6">
        <f t="shared" ca="1" si="79"/>
        <v>85.839122508408835</v>
      </c>
    </row>
    <row r="1839" spans="1:5">
      <c r="A1839" s="1">
        <v>10596</v>
      </c>
      <c r="B1839" s="1">
        <f t="shared" ca="1" si="80"/>
        <v>416</v>
      </c>
      <c r="C1839" s="37" t="str">
        <f t="shared" ca="1" si="81"/>
        <v>1532210</v>
      </c>
      <c r="D1839" s="2">
        <v>43355</v>
      </c>
      <c r="E1839" s="6">
        <f t="shared" ca="1" si="79"/>
        <v>50.627032218675794</v>
      </c>
    </row>
    <row r="1840" spans="1:5">
      <c r="A1840" s="1">
        <v>10577</v>
      </c>
      <c r="B1840" s="1">
        <f t="shared" ca="1" si="80"/>
        <v>549</v>
      </c>
      <c r="C1840" s="37" t="str">
        <f t="shared" ca="1" si="81"/>
        <v>2420201</v>
      </c>
      <c r="D1840" s="2">
        <v>43354</v>
      </c>
      <c r="E1840" s="6">
        <f t="shared" ca="1" si="79"/>
        <v>24.437912642493544</v>
      </c>
    </row>
    <row r="1841" spans="1:5">
      <c r="A1841" s="1">
        <v>10001</v>
      </c>
      <c r="B1841" s="1">
        <f t="shared" ca="1" si="80"/>
        <v>439</v>
      </c>
      <c r="C1841" s="37" t="str">
        <f t="shared" ca="1" si="81"/>
        <v>0442202</v>
      </c>
      <c r="D1841" s="2">
        <v>43312</v>
      </c>
      <c r="E1841" s="6">
        <f t="shared" ca="1" si="79"/>
        <v>105.45244814558612</v>
      </c>
    </row>
    <row r="1842" spans="1:5">
      <c r="A1842" s="1">
        <v>9612</v>
      </c>
      <c r="B1842" s="1">
        <f t="shared" ca="1" si="80"/>
        <v>491</v>
      </c>
      <c r="C1842" s="37" t="str">
        <f t="shared" ca="1" si="81"/>
        <v>0518200</v>
      </c>
      <c r="D1842" s="2">
        <v>43297</v>
      </c>
      <c r="E1842" s="6">
        <f t="shared" ca="1" si="79"/>
        <v>107.88650313162735</v>
      </c>
    </row>
    <row r="1843" spans="1:5">
      <c r="A1843" s="1">
        <v>12026</v>
      </c>
      <c r="B1843" s="1">
        <f t="shared" ca="1" si="80"/>
        <v>420</v>
      </c>
      <c r="C1843" s="37" t="str">
        <f t="shared" ca="1" si="81"/>
        <v>7276211</v>
      </c>
      <c r="D1843" s="2">
        <v>43288</v>
      </c>
      <c r="E1843" s="6">
        <f t="shared" ca="1" si="79"/>
        <v>15.409024650080449</v>
      </c>
    </row>
    <row r="1844" spans="1:5">
      <c r="A1844" s="1">
        <v>12021</v>
      </c>
      <c r="B1844" s="1">
        <f t="shared" ca="1" si="80"/>
        <v>516</v>
      </c>
      <c r="C1844" s="37" t="str">
        <f t="shared" ca="1" si="81"/>
        <v>3410211</v>
      </c>
      <c r="D1844" s="2">
        <v>43251</v>
      </c>
      <c r="E1844" s="6">
        <f t="shared" ca="1" si="79"/>
        <v>7.9015669300863518</v>
      </c>
    </row>
    <row r="1845" spans="1:5">
      <c r="A1845" s="1">
        <v>11317</v>
      </c>
      <c r="B1845" s="1">
        <f t="shared" ca="1" si="80"/>
        <v>571</v>
      </c>
      <c r="C1845" s="37" t="str">
        <f t="shared" ca="1" si="81"/>
        <v>0419202</v>
      </c>
      <c r="D1845" s="2">
        <v>43228</v>
      </c>
      <c r="E1845" s="6">
        <f t="shared" ca="1" si="79"/>
        <v>3.8734373657899952</v>
      </c>
    </row>
    <row r="1846" spans="1:5">
      <c r="A1846" s="1">
        <v>12093</v>
      </c>
      <c r="B1846" s="1">
        <f t="shared" ca="1" si="80"/>
        <v>471</v>
      </c>
      <c r="C1846" s="37" t="str">
        <f t="shared" ca="1" si="81"/>
        <v>2311201</v>
      </c>
      <c r="D1846" s="2">
        <v>43156</v>
      </c>
      <c r="E1846" s="6">
        <f t="shared" ca="1" si="79"/>
        <v>148.39778340714713</v>
      </c>
    </row>
    <row r="1847" spans="1:5">
      <c r="A1847" s="1">
        <v>9862</v>
      </c>
      <c r="B1847" s="1">
        <f t="shared" ca="1" si="80"/>
        <v>505</v>
      </c>
      <c r="C1847" s="37" t="str">
        <f t="shared" ca="1" si="81"/>
        <v>2422202</v>
      </c>
      <c r="D1847" s="2">
        <v>43119</v>
      </c>
      <c r="E1847" s="6">
        <f t="shared" ca="1" si="79"/>
        <v>31.931973274648033</v>
      </c>
    </row>
    <row r="1848" spans="1:5">
      <c r="A1848" s="1">
        <v>11755</v>
      </c>
      <c r="B1848" s="1">
        <f t="shared" ca="1" si="80"/>
        <v>478</v>
      </c>
      <c r="C1848" s="37" t="str">
        <f t="shared" ca="1" si="81"/>
        <v>1018212</v>
      </c>
      <c r="D1848" s="2">
        <v>43088</v>
      </c>
      <c r="E1848" s="6">
        <f t="shared" ca="1" si="79"/>
        <v>47.978941466741681</v>
      </c>
    </row>
    <row r="1849" spans="1:5">
      <c r="A1849" s="1">
        <v>9983</v>
      </c>
      <c r="B1849" s="1">
        <f t="shared" ca="1" si="80"/>
        <v>650</v>
      </c>
      <c r="C1849" s="37" t="str">
        <f t="shared" ca="1" si="81"/>
        <v>1166210</v>
      </c>
      <c r="D1849" s="2">
        <v>43047</v>
      </c>
      <c r="E1849" s="6">
        <f t="shared" ca="1" si="79"/>
        <v>5.1890368188864784</v>
      </c>
    </row>
    <row r="1850" spans="1:5">
      <c r="A1850" s="1">
        <v>11991</v>
      </c>
      <c r="B1850" s="1">
        <f t="shared" ca="1" si="80"/>
        <v>663</v>
      </c>
      <c r="C1850" s="37" t="str">
        <f t="shared" ca="1" si="81"/>
        <v>7819201</v>
      </c>
      <c r="D1850" s="2">
        <v>42994</v>
      </c>
      <c r="E1850" s="6">
        <f t="shared" ca="1" si="79"/>
        <v>3.1496679418594065</v>
      </c>
    </row>
    <row r="1851" spans="1:5">
      <c r="A1851" s="1">
        <v>10926</v>
      </c>
      <c r="B1851" s="1">
        <f t="shared" ca="1" si="80"/>
        <v>605</v>
      </c>
      <c r="C1851" s="37" t="str">
        <f t="shared" ca="1" si="81"/>
        <v>0057200</v>
      </c>
      <c r="D1851" s="2">
        <v>43287</v>
      </c>
      <c r="E1851" s="6">
        <f t="shared" ca="1" si="79"/>
        <v>24.465156789858948</v>
      </c>
    </row>
    <row r="1852" spans="1:5">
      <c r="A1852" s="1">
        <v>10304</v>
      </c>
      <c r="B1852" s="1">
        <f t="shared" ca="1" si="80"/>
        <v>405</v>
      </c>
      <c r="C1852" s="37" t="str">
        <f t="shared" ca="1" si="81"/>
        <v>4314201</v>
      </c>
      <c r="D1852" s="2">
        <v>43256</v>
      </c>
      <c r="E1852" s="6">
        <f t="shared" ca="1" si="79"/>
        <v>34.869394430013301</v>
      </c>
    </row>
    <row r="1853" spans="1:5">
      <c r="A1853" s="1">
        <v>11323</v>
      </c>
      <c r="B1853" s="1">
        <f t="shared" ca="1" si="80"/>
        <v>573</v>
      </c>
      <c r="C1853" s="37" t="str">
        <f t="shared" ca="1" si="81"/>
        <v>2621201</v>
      </c>
      <c r="D1853" s="2">
        <v>43082</v>
      </c>
      <c r="E1853" s="6">
        <f t="shared" ca="1" si="79"/>
        <v>30.071354879545119</v>
      </c>
    </row>
    <row r="1854" spans="1:5">
      <c r="A1854" s="1">
        <v>10963</v>
      </c>
      <c r="B1854" s="1">
        <f t="shared" ca="1" si="80"/>
        <v>501</v>
      </c>
      <c r="C1854" s="37" t="str">
        <f t="shared" ca="1" si="81"/>
        <v>5018201</v>
      </c>
      <c r="D1854" s="2">
        <v>43051</v>
      </c>
      <c r="E1854" s="6">
        <f t="shared" ca="1" si="79"/>
        <v>225.43469797106448</v>
      </c>
    </row>
    <row r="1855" spans="1:5">
      <c r="A1855" s="1">
        <v>9987</v>
      </c>
      <c r="B1855" s="1">
        <f t="shared" ca="1" si="80"/>
        <v>463</v>
      </c>
      <c r="C1855" s="37" t="str">
        <f t="shared" ca="1" si="81"/>
        <v>1163202</v>
      </c>
      <c r="D1855" s="2">
        <v>43398</v>
      </c>
      <c r="E1855" s="6">
        <f t="shared" ca="1" si="79"/>
        <v>74.689807188685222</v>
      </c>
    </row>
    <row r="1856" spans="1:5">
      <c r="A1856" s="1">
        <v>10907</v>
      </c>
      <c r="B1856" s="1">
        <f t="shared" ca="1" si="80"/>
        <v>777</v>
      </c>
      <c r="C1856" s="37" t="str">
        <f t="shared" ca="1" si="81"/>
        <v>2118201</v>
      </c>
      <c r="D1856" s="2">
        <v>43380</v>
      </c>
      <c r="E1856" s="6">
        <f t="shared" ca="1" si="79"/>
        <v>11.082188566260285</v>
      </c>
    </row>
    <row r="1857" spans="1:5">
      <c r="A1857" s="1">
        <v>11210</v>
      </c>
      <c r="B1857" s="1">
        <f t="shared" ca="1" si="80"/>
        <v>633</v>
      </c>
      <c r="C1857" s="37" t="str">
        <f t="shared" ca="1" si="81"/>
        <v>1012201</v>
      </c>
      <c r="D1857" s="2">
        <v>43312</v>
      </c>
      <c r="E1857" s="6">
        <f t="shared" ca="1" si="79"/>
        <v>3.0269305088145506</v>
      </c>
    </row>
    <row r="1858" spans="1:5">
      <c r="A1858" s="1">
        <v>9855</v>
      </c>
      <c r="B1858" s="1">
        <f t="shared" ca="1" si="80"/>
        <v>624</v>
      </c>
      <c r="C1858" s="37" t="str">
        <f t="shared" ca="1" si="81"/>
        <v>3223211</v>
      </c>
      <c r="D1858" s="2">
        <v>43210</v>
      </c>
      <c r="E1858" s="6">
        <f t="shared" ca="1" si="79"/>
        <v>83.950828288809404</v>
      </c>
    </row>
    <row r="1859" spans="1:5">
      <c r="A1859" s="1">
        <v>9956</v>
      </c>
      <c r="B1859" s="1">
        <f t="shared" ca="1" si="80"/>
        <v>430</v>
      </c>
      <c r="C1859" s="37" t="str">
        <f t="shared" ca="1" si="81"/>
        <v>2616212</v>
      </c>
      <c r="D1859" s="2">
        <v>43154</v>
      </c>
      <c r="E1859" s="6">
        <f t="shared" ref="E1859:E1922" ca="1" si="82">_xlfn.GAMMA.INV(RAND(),$I$6,$I$7)*100+3</f>
        <v>110.31786418505884</v>
      </c>
    </row>
    <row r="1860" spans="1:5">
      <c r="A1860" s="1">
        <v>11563</v>
      </c>
      <c r="B1860" s="1">
        <f t="shared" ca="1" si="80"/>
        <v>474</v>
      </c>
      <c r="C1860" s="37" t="str">
        <f t="shared" ca="1" si="81"/>
        <v>5614211</v>
      </c>
      <c r="D1860" s="2">
        <v>43115</v>
      </c>
      <c r="E1860" s="6">
        <f t="shared" ca="1" si="82"/>
        <v>6.2553894258747818</v>
      </c>
    </row>
    <row r="1861" spans="1:5">
      <c r="A1861" s="1">
        <v>10431</v>
      </c>
      <c r="B1861" s="1">
        <f t="shared" ca="1" si="80"/>
        <v>556</v>
      </c>
      <c r="C1861" s="37" t="str">
        <f t="shared" ca="1" si="81"/>
        <v>0204212</v>
      </c>
      <c r="D1861" s="2">
        <v>42923</v>
      </c>
      <c r="E1861" s="6">
        <f t="shared" ca="1" si="82"/>
        <v>156.57125553362246</v>
      </c>
    </row>
    <row r="1862" spans="1:5">
      <c r="A1862" s="1">
        <v>10195</v>
      </c>
      <c r="B1862" s="1">
        <f t="shared" ca="1" si="80"/>
        <v>542</v>
      </c>
      <c r="C1862" s="37" t="str">
        <f t="shared" ca="1" si="81"/>
        <v>5813210</v>
      </c>
      <c r="D1862" s="2">
        <v>43485</v>
      </c>
      <c r="E1862" s="6">
        <f t="shared" ca="1" si="82"/>
        <v>3.5815120357494932</v>
      </c>
    </row>
    <row r="1863" spans="1:5">
      <c r="A1863" s="1">
        <v>9587</v>
      </c>
      <c r="B1863" s="1">
        <f t="shared" ca="1" si="80"/>
        <v>550</v>
      </c>
      <c r="C1863" s="37" t="str">
        <f t="shared" ca="1" si="81"/>
        <v>3521212</v>
      </c>
      <c r="D1863" s="2">
        <v>43350</v>
      </c>
      <c r="E1863" s="6">
        <f t="shared" ca="1" si="82"/>
        <v>64.226821885372345</v>
      </c>
    </row>
    <row r="1864" spans="1:5">
      <c r="A1864" s="1">
        <v>11889</v>
      </c>
      <c r="B1864" s="1">
        <f t="shared" ca="1" si="80"/>
        <v>609</v>
      </c>
      <c r="C1864" s="37" t="str">
        <f t="shared" ca="1" si="81"/>
        <v>4911201</v>
      </c>
      <c r="D1864" s="2">
        <v>43324</v>
      </c>
      <c r="E1864" s="6">
        <f t="shared" ca="1" si="82"/>
        <v>33.35084080702277</v>
      </c>
    </row>
    <row r="1865" spans="1:5">
      <c r="A1865" s="1">
        <v>10012</v>
      </c>
      <c r="B1865" s="1">
        <f t="shared" ca="1" si="80"/>
        <v>601</v>
      </c>
      <c r="C1865" s="37" t="str">
        <f t="shared" ca="1" si="81"/>
        <v>1313202</v>
      </c>
      <c r="D1865" s="2">
        <v>43229</v>
      </c>
      <c r="E1865" s="6">
        <f t="shared" ca="1" si="82"/>
        <v>3.0010617383410469</v>
      </c>
    </row>
    <row r="1866" spans="1:5">
      <c r="A1866" s="1">
        <v>10582</v>
      </c>
      <c r="B1866" s="1">
        <f t="shared" ca="1" si="80"/>
        <v>553</v>
      </c>
      <c r="C1866" s="37" t="str">
        <f t="shared" ca="1" si="81"/>
        <v>1681202</v>
      </c>
      <c r="D1866" s="2">
        <v>43225</v>
      </c>
      <c r="E1866" s="6">
        <f t="shared" ca="1" si="82"/>
        <v>33.811804615383188</v>
      </c>
    </row>
    <row r="1867" spans="1:5">
      <c r="A1867" s="1">
        <v>10938</v>
      </c>
      <c r="B1867" s="1">
        <f t="shared" ca="1" si="80"/>
        <v>685</v>
      </c>
      <c r="C1867" s="37" t="str">
        <f t="shared" ca="1" si="81"/>
        <v>2818202</v>
      </c>
      <c r="D1867" s="2">
        <v>43188</v>
      </c>
      <c r="E1867" s="6">
        <f t="shared" ca="1" si="82"/>
        <v>3.1820219773680822</v>
      </c>
    </row>
    <row r="1868" spans="1:5">
      <c r="A1868" s="1">
        <v>11593</v>
      </c>
      <c r="B1868" s="1">
        <f t="shared" ca="1" si="80"/>
        <v>452</v>
      </c>
      <c r="C1868" s="37" t="str">
        <f t="shared" ca="1" si="81"/>
        <v>0615210</v>
      </c>
      <c r="D1868" s="2">
        <v>43019</v>
      </c>
      <c r="E1868" s="6">
        <f t="shared" ca="1" si="82"/>
        <v>8.5796882064520972</v>
      </c>
    </row>
    <row r="1869" spans="1:5">
      <c r="A1869" s="1">
        <v>11860</v>
      </c>
      <c r="B1869" s="1">
        <f t="shared" ca="1" si="80"/>
        <v>991</v>
      </c>
      <c r="C1869" s="37" t="str">
        <f t="shared" ca="1" si="81"/>
        <v>6016211</v>
      </c>
      <c r="D1869" s="2">
        <v>42954</v>
      </c>
      <c r="E1869" s="6">
        <f t="shared" ca="1" si="82"/>
        <v>3.4120074674957754</v>
      </c>
    </row>
    <row r="1870" spans="1:5">
      <c r="A1870" s="1">
        <v>10788</v>
      </c>
      <c r="B1870" s="1">
        <f t="shared" ca="1" si="80"/>
        <v>479</v>
      </c>
      <c r="C1870" s="37" t="str">
        <f t="shared" ca="1" si="81"/>
        <v>0019200</v>
      </c>
      <c r="D1870" s="2">
        <v>42907</v>
      </c>
      <c r="E1870" s="6">
        <f t="shared" ca="1" si="82"/>
        <v>5.6047199669081147</v>
      </c>
    </row>
    <row r="1871" spans="1:5">
      <c r="A1871" s="1">
        <v>11312</v>
      </c>
      <c r="B1871" s="1">
        <f t="shared" ca="1" si="80"/>
        <v>587</v>
      </c>
      <c r="C1871" s="37" t="str">
        <f t="shared" ca="1" si="81"/>
        <v>6912200</v>
      </c>
      <c r="D1871" s="2">
        <v>43451</v>
      </c>
      <c r="E1871" s="6">
        <f t="shared" ca="1" si="82"/>
        <v>3.154412718892706</v>
      </c>
    </row>
    <row r="1872" spans="1:5">
      <c r="A1872" s="1">
        <v>10674</v>
      </c>
      <c r="B1872" s="1">
        <f t="shared" ca="1" si="80"/>
        <v>655</v>
      </c>
      <c r="C1872" s="37" t="str">
        <f t="shared" ca="1" si="81"/>
        <v>6011202</v>
      </c>
      <c r="D1872" s="2">
        <v>43360</v>
      </c>
      <c r="E1872" s="6">
        <f t="shared" ca="1" si="82"/>
        <v>125.88461038227688</v>
      </c>
    </row>
    <row r="1873" spans="1:5">
      <c r="A1873" s="1">
        <v>11849</v>
      </c>
      <c r="B1873" s="1">
        <f t="shared" ca="1" si="80"/>
        <v>960</v>
      </c>
      <c r="C1873" s="37" t="str">
        <f t="shared" ca="1" si="81"/>
        <v>6016211</v>
      </c>
      <c r="D1873" s="2">
        <v>43360</v>
      </c>
      <c r="E1873" s="6">
        <f t="shared" ca="1" si="82"/>
        <v>38.342859678064244</v>
      </c>
    </row>
    <row r="1874" spans="1:5">
      <c r="A1874" s="1">
        <v>10399</v>
      </c>
      <c r="B1874" s="1">
        <f t="shared" ref="B1874:B1937" ca="1" si="83">ROUND(_xlfn.GAMMA.INV(RAND(),$I$11,$I$12)*100,0)+400</f>
        <v>615</v>
      </c>
      <c r="C1874" s="37" t="str">
        <f t="shared" ref="C1874:C1937" ca="1" si="84">VLOOKUP(B1874, $B$2:$C$400,2)</f>
        <v>0417201</v>
      </c>
      <c r="D1874" s="2">
        <v>43327</v>
      </c>
      <c r="E1874" s="6">
        <f t="shared" ca="1" si="82"/>
        <v>73.57816562525602</v>
      </c>
    </row>
    <row r="1875" spans="1:5">
      <c r="A1875" s="1">
        <v>9874</v>
      </c>
      <c r="B1875" s="1">
        <f t="shared" ca="1" si="83"/>
        <v>825</v>
      </c>
      <c r="C1875" s="37" t="str">
        <f t="shared" ca="1" si="84"/>
        <v>6016211</v>
      </c>
      <c r="D1875" s="2">
        <v>43294</v>
      </c>
      <c r="E1875" s="6">
        <f t="shared" ca="1" si="82"/>
        <v>98.722084955001947</v>
      </c>
    </row>
    <row r="1876" spans="1:5">
      <c r="A1876" s="1">
        <v>9602</v>
      </c>
      <c r="B1876" s="1">
        <f t="shared" ca="1" si="83"/>
        <v>513</v>
      </c>
      <c r="C1876" s="37" t="str">
        <f t="shared" ca="1" si="84"/>
        <v>1017201</v>
      </c>
      <c r="D1876" s="2">
        <v>42952</v>
      </c>
      <c r="E1876" s="6">
        <f t="shared" ca="1" si="82"/>
        <v>94.791636823351169</v>
      </c>
    </row>
    <row r="1877" spans="1:5">
      <c r="A1877" s="1">
        <v>10364</v>
      </c>
      <c r="B1877" s="1">
        <f t="shared" ca="1" si="83"/>
        <v>483</v>
      </c>
      <c r="C1877" s="37" t="str">
        <f t="shared" ca="1" si="84"/>
        <v>1440201</v>
      </c>
      <c r="D1877" s="2">
        <v>43446</v>
      </c>
      <c r="E1877" s="6">
        <f t="shared" ca="1" si="82"/>
        <v>11.056171586124936</v>
      </c>
    </row>
    <row r="1878" spans="1:5">
      <c r="A1878" s="1">
        <v>11844</v>
      </c>
      <c r="B1878" s="1">
        <f t="shared" ca="1" si="83"/>
        <v>712</v>
      </c>
      <c r="C1878" s="37" t="str">
        <f t="shared" ca="1" si="84"/>
        <v>5222212</v>
      </c>
      <c r="D1878" s="2">
        <v>43379</v>
      </c>
      <c r="E1878" s="6">
        <f t="shared" ca="1" si="82"/>
        <v>38.455469976633815</v>
      </c>
    </row>
    <row r="1879" spans="1:5">
      <c r="A1879" s="1">
        <v>11892</v>
      </c>
      <c r="B1879" s="1">
        <f t="shared" ca="1" si="83"/>
        <v>585</v>
      </c>
      <c r="C1879" s="37" t="str">
        <f t="shared" ca="1" si="84"/>
        <v>4710201</v>
      </c>
      <c r="D1879" s="2">
        <v>43343</v>
      </c>
      <c r="E1879" s="6">
        <f t="shared" ca="1" si="82"/>
        <v>433.14228676347966</v>
      </c>
    </row>
    <row r="1880" spans="1:5">
      <c r="A1880" s="1">
        <v>10573</v>
      </c>
      <c r="B1880" s="1">
        <f t="shared" ca="1" si="83"/>
        <v>633</v>
      </c>
      <c r="C1880" s="37" t="str">
        <f t="shared" ca="1" si="84"/>
        <v>1012201</v>
      </c>
      <c r="D1880" s="2">
        <v>43298</v>
      </c>
      <c r="E1880" s="6">
        <f t="shared" ca="1" si="82"/>
        <v>149.63280821128885</v>
      </c>
    </row>
    <row r="1881" spans="1:5">
      <c r="A1881" s="1">
        <v>11363</v>
      </c>
      <c r="B1881" s="1">
        <f t="shared" ca="1" si="83"/>
        <v>457</v>
      </c>
      <c r="C1881" s="37" t="str">
        <f t="shared" ca="1" si="84"/>
        <v>5020202</v>
      </c>
      <c r="D1881" s="2">
        <v>43267</v>
      </c>
      <c r="E1881" s="6">
        <f t="shared" ca="1" si="82"/>
        <v>197.52608218621302</v>
      </c>
    </row>
    <row r="1882" spans="1:5">
      <c r="A1882" s="1">
        <v>10153</v>
      </c>
      <c r="B1882" s="1">
        <f t="shared" ca="1" si="83"/>
        <v>577</v>
      </c>
      <c r="C1882" s="37" t="str">
        <f t="shared" ca="1" si="84"/>
        <v>6102202</v>
      </c>
      <c r="D1882" s="2">
        <v>43169</v>
      </c>
      <c r="E1882" s="6">
        <f t="shared" ca="1" si="82"/>
        <v>20.775289578808774</v>
      </c>
    </row>
    <row r="1883" spans="1:5">
      <c r="A1883" s="1">
        <v>12066</v>
      </c>
      <c r="B1883" s="1">
        <f t="shared" ca="1" si="83"/>
        <v>477</v>
      </c>
      <c r="C1883" s="37" t="str">
        <f t="shared" ca="1" si="84"/>
        <v>8917201</v>
      </c>
      <c r="D1883" s="2">
        <v>43133</v>
      </c>
      <c r="E1883" s="6">
        <f t="shared" ca="1" si="82"/>
        <v>78.355328698035265</v>
      </c>
    </row>
    <row r="1884" spans="1:5">
      <c r="A1884" s="1">
        <v>9524</v>
      </c>
      <c r="B1884" s="1">
        <f t="shared" ca="1" si="83"/>
        <v>897</v>
      </c>
      <c r="C1884" s="37" t="str">
        <f t="shared" ca="1" si="84"/>
        <v>6016211</v>
      </c>
      <c r="D1884" s="2">
        <v>43086</v>
      </c>
      <c r="E1884" s="6">
        <f t="shared" ca="1" si="82"/>
        <v>4.9127631384431423</v>
      </c>
    </row>
    <row r="1885" spans="1:5">
      <c r="A1885" s="1">
        <v>11082</v>
      </c>
      <c r="B1885" s="1">
        <f t="shared" ca="1" si="83"/>
        <v>483</v>
      </c>
      <c r="C1885" s="37" t="str">
        <f t="shared" ca="1" si="84"/>
        <v>1440201</v>
      </c>
      <c r="D1885" s="2">
        <v>43011</v>
      </c>
      <c r="E1885" s="6">
        <f t="shared" ca="1" si="82"/>
        <v>3.0939927691316695</v>
      </c>
    </row>
    <row r="1886" spans="1:5">
      <c r="A1886" s="1">
        <v>11452</v>
      </c>
      <c r="B1886" s="1">
        <f t="shared" ca="1" si="83"/>
        <v>465</v>
      </c>
      <c r="C1886" s="37" t="str">
        <f t="shared" ca="1" si="84"/>
        <v>1385201</v>
      </c>
      <c r="D1886" s="2">
        <v>43001</v>
      </c>
      <c r="E1886" s="6">
        <f t="shared" ca="1" si="82"/>
        <v>47.659351098431749</v>
      </c>
    </row>
    <row r="1887" spans="1:5">
      <c r="A1887" s="1">
        <v>10380</v>
      </c>
      <c r="B1887" s="1">
        <f t="shared" ca="1" si="83"/>
        <v>564</v>
      </c>
      <c r="C1887" s="37" t="str">
        <f t="shared" ca="1" si="84"/>
        <v>0812211</v>
      </c>
      <c r="D1887" s="2">
        <v>42964</v>
      </c>
      <c r="E1887" s="6">
        <f t="shared" ca="1" si="82"/>
        <v>26.638085981709935</v>
      </c>
    </row>
    <row r="1888" spans="1:5">
      <c r="A1888" s="1">
        <v>9967</v>
      </c>
      <c r="B1888" s="1">
        <f t="shared" ca="1" si="83"/>
        <v>873</v>
      </c>
      <c r="C1888" s="37" t="str">
        <f t="shared" ca="1" si="84"/>
        <v>6016211</v>
      </c>
      <c r="D1888" s="2">
        <v>42931</v>
      </c>
      <c r="E1888" s="6">
        <f t="shared" ca="1" si="82"/>
        <v>3.857418042119936</v>
      </c>
    </row>
    <row r="1889" spans="1:5">
      <c r="A1889" s="1">
        <v>10747</v>
      </c>
      <c r="B1889" s="1">
        <f t="shared" ca="1" si="83"/>
        <v>428</v>
      </c>
      <c r="C1889" s="37" t="str">
        <f t="shared" ca="1" si="84"/>
        <v>0414210</v>
      </c>
      <c r="D1889" s="2">
        <v>43467</v>
      </c>
      <c r="E1889" s="6">
        <f t="shared" ca="1" si="82"/>
        <v>48.232582757789075</v>
      </c>
    </row>
    <row r="1890" spans="1:5">
      <c r="A1890" s="1">
        <v>10817</v>
      </c>
      <c r="B1890" s="1">
        <f t="shared" ca="1" si="83"/>
        <v>473</v>
      </c>
      <c r="C1890" s="37" t="str">
        <f t="shared" ca="1" si="84"/>
        <v>4513200</v>
      </c>
      <c r="D1890" s="2">
        <v>43361</v>
      </c>
      <c r="E1890" s="6">
        <f t="shared" ca="1" si="82"/>
        <v>585.17917096070516</v>
      </c>
    </row>
    <row r="1891" spans="1:5">
      <c r="A1891" s="1">
        <v>11348</v>
      </c>
      <c r="B1891" s="1">
        <f t="shared" ca="1" si="83"/>
        <v>464</v>
      </c>
      <c r="C1891" s="37" t="str">
        <f t="shared" ca="1" si="84"/>
        <v>1274210</v>
      </c>
      <c r="D1891" s="2">
        <v>43311</v>
      </c>
      <c r="E1891" s="6">
        <f t="shared" ca="1" si="82"/>
        <v>28.771225725493114</v>
      </c>
    </row>
    <row r="1892" spans="1:5">
      <c r="A1892" s="1">
        <v>11805</v>
      </c>
      <c r="B1892" s="1">
        <f t="shared" ca="1" si="83"/>
        <v>535</v>
      </c>
      <c r="C1892" s="37" t="str">
        <f t="shared" ca="1" si="84"/>
        <v>1516202</v>
      </c>
      <c r="D1892" s="2">
        <v>43217</v>
      </c>
      <c r="E1892" s="6">
        <f t="shared" ca="1" si="82"/>
        <v>4.3672241386683464</v>
      </c>
    </row>
    <row r="1893" spans="1:5">
      <c r="A1893" s="1">
        <v>9734</v>
      </c>
      <c r="B1893" s="1">
        <f t="shared" ca="1" si="83"/>
        <v>602</v>
      </c>
      <c r="C1893" s="37" t="str">
        <f t="shared" ca="1" si="84"/>
        <v>1424210</v>
      </c>
      <c r="D1893" s="2">
        <v>43482</v>
      </c>
      <c r="E1893" s="6">
        <f t="shared" ca="1" si="82"/>
        <v>3.0367273619377158</v>
      </c>
    </row>
    <row r="1894" spans="1:5">
      <c r="A1894" s="1">
        <v>11531</v>
      </c>
      <c r="B1894" s="1">
        <f t="shared" ca="1" si="83"/>
        <v>440</v>
      </c>
      <c r="C1894" s="37" t="str">
        <f t="shared" ca="1" si="84"/>
        <v>1553210</v>
      </c>
      <c r="D1894" s="2">
        <v>43451</v>
      </c>
      <c r="E1894" s="6">
        <f t="shared" ca="1" si="82"/>
        <v>15.207751507483803</v>
      </c>
    </row>
    <row r="1895" spans="1:5">
      <c r="A1895" s="1">
        <v>11914</v>
      </c>
      <c r="B1895" s="1">
        <f t="shared" ca="1" si="83"/>
        <v>525</v>
      </c>
      <c r="C1895" s="37" t="str">
        <f t="shared" ca="1" si="84"/>
        <v>5219201</v>
      </c>
      <c r="D1895" s="2">
        <v>43395</v>
      </c>
      <c r="E1895" s="6">
        <f t="shared" ca="1" si="82"/>
        <v>5.1952426294834293</v>
      </c>
    </row>
    <row r="1896" spans="1:5">
      <c r="A1896" s="1">
        <v>10030</v>
      </c>
      <c r="B1896" s="1">
        <f t="shared" ca="1" si="83"/>
        <v>688</v>
      </c>
      <c r="C1896" s="37" t="str">
        <f t="shared" ca="1" si="84"/>
        <v>5021212</v>
      </c>
      <c r="D1896" s="2">
        <v>43312</v>
      </c>
      <c r="E1896" s="6">
        <f t="shared" ca="1" si="82"/>
        <v>40.67774238052548</v>
      </c>
    </row>
    <row r="1897" spans="1:5">
      <c r="A1897" s="1">
        <v>9679</v>
      </c>
      <c r="B1897" s="1">
        <f t="shared" ca="1" si="83"/>
        <v>471</v>
      </c>
      <c r="C1897" s="37" t="str">
        <f t="shared" ca="1" si="84"/>
        <v>2311201</v>
      </c>
      <c r="D1897" s="2">
        <v>43226</v>
      </c>
      <c r="E1897" s="6">
        <f t="shared" ca="1" si="82"/>
        <v>72.282159135180905</v>
      </c>
    </row>
    <row r="1898" spans="1:5">
      <c r="A1898" s="1">
        <v>10608</v>
      </c>
      <c r="B1898" s="1">
        <f t="shared" ca="1" si="83"/>
        <v>585</v>
      </c>
      <c r="C1898" s="37" t="str">
        <f t="shared" ca="1" si="84"/>
        <v>4710201</v>
      </c>
      <c r="D1898" s="2">
        <v>43216</v>
      </c>
      <c r="E1898" s="6">
        <f t="shared" ca="1" si="82"/>
        <v>94.741433237163065</v>
      </c>
    </row>
    <row r="1899" spans="1:5">
      <c r="A1899" s="1">
        <v>9633</v>
      </c>
      <c r="B1899" s="1">
        <f t="shared" ca="1" si="83"/>
        <v>493</v>
      </c>
      <c r="C1899" s="37" t="str">
        <f t="shared" ca="1" si="84"/>
        <v>7310202</v>
      </c>
      <c r="D1899" s="2">
        <v>42961</v>
      </c>
      <c r="E1899" s="6">
        <f t="shared" ca="1" si="82"/>
        <v>33.755480933165813</v>
      </c>
    </row>
    <row r="1900" spans="1:5">
      <c r="A1900" s="1">
        <v>10544</v>
      </c>
      <c r="B1900" s="1">
        <f t="shared" ca="1" si="83"/>
        <v>588</v>
      </c>
      <c r="C1900" s="37" t="str">
        <f t="shared" ca="1" si="84"/>
        <v>1013211</v>
      </c>
      <c r="D1900" s="2">
        <v>43371</v>
      </c>
      <c r="E1900" s="6">
        <f t="shared" ca="1" si="82"/>
        <v>4.052642671817174</v>
      </c>
    </row>
    <row r="1901" spans="1:5">
      <c r="A1901" s="1">
        <v>10174</v>
      </c>
      <c r="B1901" s="1">
        <f t="shared" ca="1" si="83"/>
        <v>442</v>
      </c>
      <c r="C1901" s="37" t="str">
        <f t="shared" ca="1" si="84"/>
        <v>3775212</v>
      </c>
      <c r="D1901" s="2">
        <v>43358</v>
      </c>
      <c r="E1901" s="6">
        <f t="shared" ca="1" si="82"/>
        <v>50.290317608594712</v>
      </c>
    </row>
    <row r="1902" spans="1:5">
      <c r="A1902" s="1">
        <v>10510</v>
      </c>
      <c r="B1902" s="1">
        <f t="shared" ca="1" si="83"/>
        <v>715</v>
      </c>
      <c r="C1902" s="37" t="str">
        <f t="shared" ca="1" si="84"/>
        <v>3852202</v>
      </c>
      <c r="D1902" s="2">
        <v>43344</v>
      </c>
      <c r="E1902" s="6">
        <f t="shared" ca="1" si="82"/>
        <v>62.946703060332005</v>
      </c>
    </row>
    <row r="1903" spans="1:5">
      <c r="A1903" s="1">
        <v>10340</v>
      </c>
      <c r="B1903" s="1">
        <f t="shared" ca="1" si="83"/>
        <v>711</v>
      </c>
      <c r="C1903" s="37" t="str">
        <f t="shared" ca="1" si="84"/>
        <v>4121201</v>
      </c>
      <c r="D1903" s="2">
        <v>43313</v>
      </c>
      <c r="E1903" s="6">
        <f t="shared" ca="1" si="82"/>
        <v>9.5081163648473854</v>
      </c>
    </row>
    <row r="1904" spans="1:5">
      <c r="A1904" s="1">
        <v>11658</v>
      </c>
      <c r="B1904" s="1">
        <f t="shared" ca="1" si="83"/>
        <v>417</v>
      </c>
      <c r="C1904" s="37" t="str">
        <f t="shared" ca="1" si="84"/>
        <v>1643201</v>
      </c>
      <c r="D1904" s="2">
        <v>43060</v>
      </c>
      <c r="E1904" s="6">
        <f t="shared" ca="1" si="82"/>
        <v>164.52332853002881</v>
      </c>
    </row>
    <row r="1905" spans="1:5">
      <c r="A1905" s="1">
        <v>10125</v>
      </c>
      <c r="B1905" s="1">
        <f t="shared" ca="1" si="83"/>
        <v>479</v>
      </c>
      <c r="C1905" s="37" t="str">
        <f t="shared" ca="1" si="84"/>
        <v>0019200</v>
      </c>
      <c r="D1905" s="2">
        <v>43331</v>
      </c>
      <c r="E1905" s="6">
        <f t="shared" ca="1" si="82"/>
        <v>46.357411994788812</v>
      </c>
    </row>
    <row r="1906" spans="1:5">
      <c r="A1906" s="1">
        <v>11862</v>
      </c>
      <c r="B1906" s="1">
        <f t="shared" ca="1" si="83"/>
        <v>460</v>
      </c>
      <c r="C1906" s="37" t="str">
        <f t="shared" ca="1" si="84"/>
        <v>8830212</v>
      </c>
      <c r="D1906" s="2">
        <v>43304</v>
      </c>
      <c r="E1906" s="6">
        <f t="shared" ca="1" si="82"/>
        <v>6.1665523019629322</v>
      </c>
    </row>
    <row r="1907" spans="1:5">
      <c r="A1907" s="1">
        <v>10609</v>
      </c>
      <c r="B1907" s="1">
        <f t="shared" ca="1" si="83"/>
        <v>510</v>
      </c>
      <c r="C1907" s="37" t="str">
        <f t="shared" ca="1" si="84"/>
        <v>6794211</v>
      </c>
      <c r="D1907" s="2">
        <v>43224</v>
      </c>
      <c r="E1907" s="6">
        <f t="shared" ca="1" si="82"/>
        <v>3.0595041669982015</v>
      </c>
    </row>
    <row r="1908" spans="1:5">
      <c r="A1908" s="1">
        <v>10469</v>
      </c>
      <c r="B1908" s="1">
        <f t="shared" ca="1" si="83"/>
        <v>612</v>
      </c>
      <c r="C1908" s="37" t="str">
        <f t="shared" ca="1" si="84"/>
        <v>7114211</v>
      </c>
      <c r="D1908" s="2">
        <v>43094</v>
      </c>
      <c r="E1908" s="6">
        <f t="shared" ca="1" si="82"/>
        <v>42.85698538012425</v>
      </c>
    </row>
    <row r="1909" spans="1:5">
      <c r="A1909" s="1">
        <v>11371</v>
      </c>
      <c r="B1909" s="1">
        <f t="shared" ca="1" si="83"/>
        <v>480</v>
      </c>
      <c r="C1909" s="37" t="str">
        <f t="shared" ca="1" si="84"/>
        <v>1120211</v>
      </c>
      <c r="D1909" s="2">
        <v>42876</v>
      </c>
      <c r="E1909" s="6">
        <f t="shared" ca="1" si="82"/>
        <v>29.314998685550872</v>
      </c>
    </row>
    <row r="1910" spans="1:5">
      <c r="A1910" s="1">
        <v>11453</v>
      </c>
      <c r="B1910" s="1">
        <f t="shared" ca="1" si="83"/>
        <v>520</v>
      </c>
      <c r="C1910" s="37" t="str">
        <f t="shared" ca="1" si="84"/>
        <v>0814212</v>
      </c>
      <c r="D1910" s="2">
        <v>43418</v>
      </c>
      <c r="E1910" s="6">
        <f t="shared" ca="1" si="82"/>
        <v>55.606340651894193</v>
      </c>
    </row>
    <row r="1911" spans="1:5">
      <c r="A1911" s="1">
        <v>11939</v>
      </c>
      <c r="B1911" s="1">
        <f t="shared" ca="1" si="83"/>
        <v>456</v>
      </c>
      <c r="C1911" s="37" t="str">
        <f t="shared" ca="1" si="84"/>
        <v>1019211</v>
      </c>
      <c r="D1911" s="2">
        <v>43389</v>
      </c>
      <c r="E1911" s="6">
        <f t="shared" ca="1" si="82"/>
        <v>70.619267021734828</v>
      </c>
    </row>
    <row r="1912" spans="1:5">
      <c r="A1912" s="1">
        <v>11519</v>
      </c>
      <c r="B1912" s="1">
        <f t="shared" ca="1" si="83"/>
        <v>514</v>
      </c>
      <c r="C1912" s="37" t="str">
        <f t="shared" ca="1" si="84"/>
        <v>1128212</v>
      </c>
      <c r="D1912" s="2">
        <v>43325</v>
      </c>
      <c r="E1912" s="6">
        <f t="shared" ca="1" si="82"/>
        <v>4.9128307846764372</v>
      </c>
    </row>
    <row r="1913" spans="1:5">
      <c r="A1913" s="1">
        <v>11673</v>
      </c>
      <c r="B1913" s="1">
        <f t="shared" ca="1" si="83"/>
        <v>450</v>
      </c>
      <c r="C1913" s="37" t="str">
        <f t="shared" ca="1" si="84"/>
        <v>5413211</v>
      </c>
      <c r="D1913" s="2">
        <v>43003</v>
      </c>
      <c r="E1913" s="6">
        <f t="shared" ca="1" si="82"/>
        <v>73.357775959351343</v>
      </c>
    </row>
    <row r="1914" spans="1:5">
      <c r="A1914" s="1">
        <v>10782</v>
      </c>
      <c r="B1914" s="1">
        <f t="shared" ca="1" si="83"/>
        <v>526</v>
      </c>
      <c r="C1914" s="37" t="str">
        <f t="shared" ca="1" si="84"/>
        <v>6320212</v>
      </c>
      <c r="D1914" s="2">
        <v>42945</v>
      </c>
      <c r="E1914" s="6">
        <f t="shared" ca="1" si="82"/>
        <v>7.4115733307934013</v>
      </c>
    </row>
    <row r="1915" spans="1:5">
      <c r="A1915" s="1">
        <v>9779</v>
      </c>
      <c r="B1915" s="1">
        <f t="shared" ca="1" si="83"/>
        <v>649</v>
      </c>
      <c r="C1915" s="37" t="str">
        <f t="shared" ca="1" si="84"/>
        <v>1055202</v>
      </c>
      <c r="D1915" s="2">
        <v>42916</v>
      </c>
      <c r="E1915" s="6">
        <f t="shared" ca="1" si="82"/>
        <v>98.207323697652569</v>
      </c>
    </row>
    <row r="1916" spans="1:5">
      <c r="A1916" s="1">
        <v>10038</v>
      </c>
      <c r="B1916" s="1">
        <f t="shared" ca="1" si="83"/>
        <v>762</v>
      </c>
      <c r="C1916" s="37" t="str">
        <f t="shared" ca="1" si="84"/>
        <v>1483211</v>
      </c>
      <c r="D1916" s="2">
        <v>43328</v>
      </c>
      <c r="E1916" s="6">
        <f t="shared" ca="1" si="82"/>
        <v>4.2581436353916802</v>
      </c>
    </row>
    <row r="1917" spans="1:5">
      <c r="A1917" s="1">
        <v>11129</v>
      </c>
      <c r="B1917" s="1">
        <f t="shared" ca="1" si="83"/>
        <v>433</v>
      </c>
      <c r="C1917" s="37" t="str">
        <f t="shared" ca="1" si="84"/>
        <v>5919202</v>
      </c>
      <c r="D1917" s="2">
        <v>43290</v>
      </c>
      <c r="E1917" s="6">
        <f t="shared" ca="1" si="82"/>
        <v>36.057205175462272</v>
      </c>
    </row>
    <row r="1918" spans="1:5">
      <c r="A1918" s="1">
        <v>9896</v>
      </c>
      <c r="B1918" s="1">
        <f t="shared" ca="1" si="83"/>
        <v>478</v>
      </c>
      <c r="C1918" s="37" t="str">
        <f t="shared" ca="1" si="84"/>
        <v>1018212</v>
      </c>
      <c r="D1918" s="2">
        <v>43243</v>
      </c>
      <c r="E1918" s="6">
        <f t="shared" ca="1" si="82"/>
        <v>8.3099362920929849</v>
      </c>
    </row>
    <row r="1919" spans="1:5">
      <c r="A1919" s="1">
        <v>10112</v>
      </c>
      <c r="B1919" s="1">
        <f t="shared" ca="1" si="83"/>
        <v>779</v>
      </c>
      <c r="C1919" s="37" t="str">
        <f t="shared" ca="1" si="84"/>
        <v>4320200</v>
      </c>
      <c r="D1919" s="2">
        <v>43239</v>
      </c>
      <c r="E1919" s="6">
        <f t="shared" ca="1" si="82"/>
        <v>4.9562538896594237</v>
      </c>
    </row>
    <row r="1920" spans="1:5">
      <c r="A1920" s="1">
        <v>10617</v>
      </c>
      <c r="B1920" s="1">
        <f t="shared" ca="1" si="83"/>
        <v>503</v>
      </c>
      <c r="C1920" s="37" t="str">
        <f t="shared" ca="1" si="84"/>
        <v>0220200</v>
      </c>
      <c r="D1920" s="2">
        <v>43151</v>
      </c>
      <c r="E1920" s="6">
        <f t="shared" ca="1" si="82"/>
        <v>3.0530956311307671</v>
      </c>
    </row>
    <row r="1921" spans="1:5">
      <c r="A1921" s="1">
        <v>9915</v>
      </c>
      <c r="B1921" s="1">
        <f t="shared" ca="1" si="83"/>
        <v>506</v>
      </c>
      <c r="C1921" s="37" t="str">
        <f t="shared" ca="1" si="84"/>
        <v>2350210</v>
      </c>
      <c r="D1921" s="2">
        <v>43141</v>
      </c>
      <c r="E1921" s="6">
        <f t="shared" ca="1" si="82"/>
        <v>5.4354742413198434</v>
      </c>
    </row>
    <row r="1922" spans="1:5">
      <c r="A1922" s="1">
        <v>10479</v>
      </c>
      <c r="B1922" s="1">
        <f t="shared" ca="1" si="83"/>
        <v>521</v>
      </c>
      <c r="C1922" s="37" t="str">
        <f t="shared" ca="1" si="84"/>
        <v>1915200</v>
      </c>
      <c r="D1922" s="2">
        <v>43101</v>
      </c>
      <c r="E1922" s="6">
        <f t="shared" ca="1" si="82"/>
        <v>109.87445394181853</v>
      </c>
    </row>
    <row r="1923" spans="1:5">
      <c r="A1923" s="1">
        <v>11211</v>
      </c>
      <c r="B1923" s="1">
        <f t="shared" ca="1" si="83"/>
        <v>621</v>
      </c>
      <c r="C1923" s="37" t="str">
        <f t="shared" ca="1" si="84"/>
        <v>6100201</v>
      </c>
      <c r="D1923" s="2">
        <v>43048</v>
      </c>
      <c r="E1923" s="6">
        <f t="shared" ref="E1923:E1986" ca="1" si="85">_xlfn.GAMMA.INV(RAND(),$I$6,$I$7)*100+3</f>
        <v>8.3871562721398902</v>
      </c>
    </row>
    <row r="1924" spans="1:5">
      <c r="A1924" s="1">
        <v>10625</v>
      </c>
      <c r="B1924" s="1">
        <f t="shared" ca="1" si="83"/>
        <v>730</v>
      </c>
      <c r="C1924" s="37" t="str">
        <f t="shared" ca="1" si="84"/>
        <v>6917212</v>
      </c>
      <c r="D1924" s="2">
        <v>43007</v>
      </c>
      <c r="E1924" s="6">
        <f t="shared" ca="1" si="85"/>
        <v>290.57721346074203</v>
      </c>
    </row>
    <row r="1925" spans="1:5">
      <c r="A1925" s="1">
        <v>9539</v>
      </c>
      <c r="B1925" s="1">
        <f t="shared" ca="1" si="83"/>
        <v>529</v>
      </c>
      <c r="C1925" s="37" t="str">
        <f t="shared" ca="1" si="84"/>
        <v>2960202</v>
      </c>
      <c r="D1925" s="2">
        <v>42949</v>
      </c>
      <c r="E1925" s="6">
        <f t="shared" ca="1" si="85"/>
        <v>66.847471925936802</v>
      </c>
    </row>
    <row r="1926" spans="1:5">
      <c r="A1926" s="1">
        <v>11833</v>
      </c>
      <c r="B1926" s="1">
        <f t="shared" ca="1" si="83"/>
        <v>598</v>
      </c>
      <c r="C1926" s="37" t="str">
        <f t="shared" ca="1" si="84"/>
        <v>1090212</v>
      </c>
      <c r="D1926" s="2">
        <v>42943</v>
      </c>
      <c r="E1926" s="6">
        <f t="shared" ca="1" si="85"/>
        <v>53.612973396809672</v>
      </c>
    </row>
    <row r="1927" spans="1:5">
      <c r="A1927" s="1">
        <v>10610</v>
      </c>
      <c r="B1927" s="1">
        <f t="shared" ca="1" si="83"/>
        <v>610</v>
      </c>
      <c r="C1927" s="37" t="str">
        <f t="shared" ca="1" si="84"/>
        <v>1012212</v>
      </c>
      <c r="D1927" s="2">
        <v>43479</v>
      </c>
      <c r="E1927" s="6">
        <f t="shared" ca="1" si="85"/>
        <v>197.2093910783546</v>
      </c>
    </row>
    <row r="1928" spans="1:5">
      <c r="A1928" s="1">
        <v>11099</v>
      </c>
      <c r="B1928" s="1">
        <f t="shared" ca="1" si="83"/>
        <v>593</v>
      </c>
      <c r="C1928" s="37" t="str">
        <f t="shared" ca="1" si="84"/>
        <v>5418200</v>
      </c>
      <c r="D1928" s="2">
        <v>43436</v>
      </c>
      <c r="E1928" s="6">
        <f t="shared" ca="1" si="85"/>
        <v>21.864775368469704</v>
      </c>
    </row>
    <row r="1929" spans="1:5">
      <c r="A1929" s="1">
        <v>11668</v>
      </c>
      <c r="B1929" s="1">
        <f t="shared" ca="1" si="83"/>
        <v>586</v>
      </c>
      <c r="C1929" s="37" t="str">
        <f t="shared" ca="1" si="84"/>
        <v>5811212</v>
      </c>
      <c r="D1929" s="2">
        <v>43138</v>
      </c>
      <c r="E1929" s="6">
        <f t="shared" ca="1" si="85"/>
        <v>3.0010789233879525</v>
      </c>
    </row>
    <row r="1930" spans="1:5">
      <c r="A1930" s="1">
        <v>11717</v>
      </c>
      <c r="B1930" s="1">
        <f t="shared" ca="1" si="83"/>
        <v>598</v>
      </c>
      <c r="C1930" s="37" t="str">
        <f t="shared" ca="1" si="84"/>
        <v>1090212</v>
      </c>
      <c r="D1930" s="2">
        <v>42965</v>
      </c>
      <c r="E1930" s="6">
        <f t="shared" ca="1" si="85"/>
        <v>8.130527074116511</v>
      </c>
    </row>
    <row r="1931" spans="1:5">
      <c r="A1931" s="1">
        <v>9927</v>
      </c>
      <c r="B1931" s="1">
        <f t="shared" ca="1" si="83"/>
        <v>448</v>
      </c>
      <c r="C1931" s="37" t="str">
        <f t="shared" ca="1" si="84"/>
        <v>3211212</v>
      </c>
      <c r="D1931" s="2">
        <v>42948</v>
      </c>
      <c r="E1931" s="6">
        <f t="shared" ca="1" si="85"/>
        <v>36.564626771376155</v>
      </c>
    </row>
    <row r="1932" spans="1:5">
      <c r="A1932" s="1">
        <v>10118</v>
      </c>
      <c r="B1932" s="1">
        <f t="shared" ca="1" si="83"/>
        <v>594</v>
      </c>
      <c r="C1932" s="37" t="str">
        <f t="shared" ca="1" si="84"/>
        <v>6519211</v>
      </c>
      <c r="D1932" s="2">
        <v>42938</v>
      </c>
      <c r="E1932" s="6">
        <f t="shared" ca="1" si="85"/>
        <v>6.2318615090930862</v>
      </c>
    </row>
    <row r="1933" spans="1:5">
      <c r="A1933" s="1">
        <v>10403</v>
      </c>
      <c r="B1933" s="1">
        <f t="shared" ca="1" si="83"/>
        <v>497</v>
      </c>
      <c r="C1933" s="37" t="str">
        <f t="shared" ca="1" si="84"/>
        <v>1714200</v>
      </c>
      <c r="D1933" s="2">
        <v>43469</v>
      </c>
      <c r="E1933" s="6">
        <f t="shared" ca="1" si="85"/>
        <v>24.051135282294531</v>
      </c>
    </row>
    <row r="1934" spans="1:5">
      <c r="A1934" s="1">
        <v>9729</v>
      </c>
      <c r="B1934" s="1">
        <f t="shared" ca="1" si="83"/>
        <v>678</v>
      </c>
      <c r="C1934" s="37" t="str">
        <f t="shared" ca="1" si="84"/>
        <v>5111211</v>
      </c>
      <c r="D1934" s="2">
        <v>43452</v>
      </c>
      <c r="E1934" s="6">
        <f t="shared" ca="1" si="85"/>
        <v>45.725542046972244</v>
      </c>
    </row>
    <row r="1935" spans="1:5">
      <c r="A1935" s="1">
        <v>9735</v>
      </c>
      <c r="B1935" s="1">
        <f t="shared" ca="1" si="83"/>
        <v>670</v>
      </c>
      <c r="C1935" s="37" t="str">
        <f t="shared" ca="1" si="84"/>
        <v>1443212</v>
      </c>
      <c r="D1935" s="2">
        <v>43413</v>
      </c>
      <c r="E1935" s="6">
        <f t="shared" ca="1" si="85"/>
        <v>6.6392688100472981</v>
      </c>
    </row>
    <row r="1936" spans="1:5">
      <c r="A1936" s="1">
        <v>10855</v>
      </c>
      <c r="B1936" s="1">
        <f t="shared" ca="1" si="83"/>
        <v>426</v>
      </c>
      <c r="C1936" s="37" t="str">
        <f t="shared" ca="1" si="84"/>
        <v>8212211</v>
      </c>
      <c r="D1936" s="2">
        <v>43373</v>
      </c>
      <c r="E1936" s="6">
        <f t="shared" ca="1" si="85"/>
        <v>7.5143591192721457</v>
      </c>
    </row>
    <row r="1937" spans="1:5">
      <c r="A1937" s="1">
        <v>12122</v>
      </c>
      <c r="B1937" s="1">
        <f t="shared" ca="1" si="83"/>
        <v>521</v>
      </c>
      <c r="C1937" s="37" t="str">
        <f t="shared" ca="1" si="84"/>
        <v>1915200</v>
      </c>
      <c r="D1937" s="2">
        <v>43224</v>
      </c>
      <c r="E1937" s="6">
        <f t="shared" ca="1" si="85"/>
        <v>4.0809381801755542</v>
      </c>
    </row>
    <row r="1938" spans="1:5">
      <c r="A1938" s="1">
        <v>9604</v>
      </c>
      <c r="B1938" s="1">
        <f t="shared" ref="B1938:B2001" ca="1" si="86">ROUND(_xlfn.GAMMA.INV(RAND(),$I$11,$I$12)*100,0)+400</f>
        <v>525</v>
      </c>
      <c r="C1938" s="37" t="str">
        <f t="shared" ref="C1938:C2001" ca="1" si="87">VLOOKUP(B1938, $B$2:$C$400,2)</f>
        <v>5219201</v>
      </c>
      <c r="D1938" s="2">
        <v>43188</v>
      </c>
      <c r="E1938" s="6">
        <f t="shared" ca="1" si="85"/>
        <v>4.4901232657214898</v>
      </c>
    </row>
    <row r="1939" spans="1:5">
      <c r="A1939" s="1">
        <v>11871</v>
      </c>
      <c r="B1939" s="1">
        <f t="shared" ca="1" si="86"/>
        <v>488</v>
      </c>
      <c r="C1939" s="37" t="str">
        <f t="shared" ca="1" si="87"/>
        <v>0295210</v>
      </c>
      <c r="D1939" s="2">
        <v>43165</v>
      </c>
      <c r="E1939" s="6">
        <f t="shared" ca="1" si="85"/>
        <v>3.1713369997962659</v>
      </c>
    </row>
    <row r="1940" spans="1:5">
      <c r="A1940" s="1">
        <v>11703</v>
      </c>
      <c r="B1940" s="1">
        <f t="shared" ca="1" si="86"/>
        <v>504</v>
      </c>
      <c r="C1940" s="37" t="str">
        <f t="shared" ca="1" si="87"/>
        <v>1321211</v>
      </c>
      <c r="D1940" s="2">
        <v>43146</v>
      </c>
      <c r="E1940" s="6">
        <f t="shared" ca="1" si="85"/>
        <v>4.6762611846114925</v>
      </c>
    </row>
    <row r="1941" spans="1:5">
      <c r="A1941" s="1">
        <v>11223</v>
      </c>
      <c r="B1941" s="1">
        <f t="shared" ca="1" si="86"/>
        <v>426</v>
      </c>
      <c r="C1941" s="37" t="str">
        <f t="shared" ca="1" si="87"/>
        <v>8212211</v>
      </c>
      <c r="D1941" s="2">
        <v>43101</v>
      </c>
      <c r="E1941" s="6">
        <f t="shared" ca="1" si="85"/>
        <v>8.9404294354179275</v>
      </c>
    </row>
    <row r="1942" spans="1:5">
      <c r="A1942" s="1">
        <v>10085</v>
      </c>
      <c r="B1942" s="1">
        <f t="shared" ca="1" si="86"/>
        <v>878</v>
      </c>
      <c r="C1942" s="37" t="str">
        <f t="shared" ca="1" si="87"/>
        <v>6016211</v>
      </c>
      <c r="D1942" s="2">
        <v>43063</v>
      </c>
      <c r="E1942" s="6">
        <f t="shared" ca="1" si="85"/>
        <v>14.650678229468339</v>
      </c>
    </row>
    <row r="1943" spans="1:5">
      <c r="A1943" s="1">
        <v>12041</v>
      </c>
      <c r="B1943" s="1">
        <f t="shared" ca="1" si="86"/>
        <v>440</v>
      </c>
      <c r="C1943" s="37" t="str">
        <f t="shared" ca="1" si="87"/>
        <v>1553210</v>
      </c>
      <c r="D1943" s="2">
        <v>43039</v>
      </c>
      <c r="E1943" s="6">
        <f t="shared" ca="1" si="85"/>
        <v>79.773149003658929</v>
      </c>
    </row>
    <row r="1944" spans="1:5">
      <c r="A1944" s="1">
        <v>11695</v>
      </c>
      <c r="B1944" s="1">
        <f t="shared" ca="1" si="86"/>
        <v>533</v>
      </c>
      <c r="C1944" s="37" t="str">
        <f t="shared" ca="1" si="87"/>
        <v>3104200</v>
      </c>
      <c r="D1944" s="2">
        <v>43034</v>
      </c>
      <c r="E1944" s="6">
        <f t="shared" ca="1" si="85"/>
        <v>188.83868408315337</v>
      </c>
    </row>
    <row r="1945" spans="1:5">
      <c r="A1945" s="1">
        <v>10484</v>
      </c>
      <c r="B1945" s="1">
        <f t="shared" ca="1" si="86"/>
        <v>519</v>
      </c>
      <c r="C1945" s="37" t="str">
        <f t="shared" ca="1" si="87"/>
        <v>6713201</v>
      </c>
      <c r="D1945" s="2">
        <v>42996</v>
      </c>
      <c r="E1945" s="6">
        <f t="shared" ca="1" si="85"/>
        <v>3.8710838371213914</v>
      </c>
    </row>
    <row r="1946" spans="1:5">
      <c r="A1946" s="1">
        <v>11471</v>
      </c>
      <c r="B1946" s="1">
        <f t="shared" ca="1" si="86"/>
        <v>635</v>
      </c>
      <c r="C1946" s="37" t="str">
        <f t="shared" ca="1" si="87"/>
        <v>3214200</v>
      </c>
      <c r="D1946" s="2">
        <v>42915</v>
      </c>
      <c r="E1946" s="6">
        <f t="shared" ca="1" si="85"/>
        <v>4.7862817411904874</v>
      </c>
    </row>
    <row r="1947" spans="1:5">
      <c r="A1947" s="1">
        <v>11036</v>
      </c>
      <c r="B1947" s="1">
        <f t="shared" ca="1" si="86"/>
        <v>599</v>
      </c>
      <c r="C1947" s="37" t="str">
        <f t="shared" ca="1" si="87"/>
        <v>1101200</v>
      </c>
      <c r="D1947" s="2">
        <v>42911</v>
      </c>
      <c r="E1947" s="6">
        <f t="shared" ca="1" si="85"/>
        <v>135.48900109347645</v>
      </c>
    </row>
    <row r="1948" spans="1:5">
      <c r="A1948" s="1">
        <v>9863</v>
      </c>
      <c r="B1948" s="1">
        <f t="shared" ca="1" si="86"/>
        <v>569</v>
      </c>
      <c r="C1948" s="37" t="str">
        <f t="shared" ca="1" si="87"/>
        <v>5217200</v>
      </c>
      <c r="D1948" s="2">
        <v>43340</v>
      </c>
      <c r="E1948" s="6">
        <f t="shared" ca="1" si="85"/>
        <v>3.7333980225900842</v>
      </c>
    </row>
    <row r="1949" spans="1:5">
      <c r="A1949" s="1">
        <v>10859</v>
      </c>
      <c r="B1949" s="1">
        <f t="shared" ca="1" si="86"/>
        <v>493</v>
      </c>
      <c r="C1949" s="37" t="str">
        <f t="shared" ca="1" si="87"/>
        <v>7310202</v>
      </c>
      <c r="D1949" s="2">
        <v>43233</v>
      </c>
      <c r="E1949" s="6">
        <f t="shared" ca="1" si="85"/>
        <v>7.6175376916718758</v>
      </c>
    </row>
    <row r="1950" spans="1:5">
      <c r="A1950" s="1">
        <v>10490</v>
      </c>
      <c r="B1950" s="1">
        <f t="shared" ca="1" si="86"/>
        <v>560</v>
      </c>
      <c r="C1950" s="37" t="str">
        <f t="shared" ca="1" si="87"/>
        <v>4648210</v>
      </c>
      <c r="D1950" s="2">
        <v>43226</v>
      </c>
      <c r="E1950" s="6">
        <f t="shared" ca="1" si="85"/>
        <v>12.92874712174453</v>
      </c>
    </row>
    <row r="1951" spans="1:5">
      <c r="A1951" s="1">
        <v>12160</v>
      </c>
      <c r="B1951" s="1">
        <f t="shared" ca="1" si="86"/>
        <v>452</v>
      </c>
      <c r="C1951" s="37" t="str">
        <f t="shared" ca="1" si="87"/>
        <v>0615210</v>
      </c>
      <c r="D1951" s="2">
        <v>43089</v>
      </c>
      <c r="E1951" s="6">
        <f t="shared" ca="1" si="85"/>
        <v>10.62641832026585</v>
      </c>
    </row>
    <row r="1952" spans="1:5">
      <c r="A1952" s="1">
        <v>11300</v>
      </c>
      <c r="B1952" s="1">
        <f t="shared" ca="1" si="86"/>
        <v>579</v>
      </c>
      <c r="C1952" s="37" t="str">
        <f t="shared" ca="1" si="87"/>
        <v>0814201</v>
      </c>
      <c r="D1952" s="2">
        <v>43047</v>
      </c>
      <c r="E1952" s="6">
        <f t="shared" ca="1" si="85"/>
        <v>63.627739255253957</v>
      </c>
    </row>
    <row r="1953" spans="1:5">
      <c r="A1953" s="1">
        <v>11073</v>
      </c>
      <c r="B1953" s="1">
        <f t="shared" ca="1" si="86"/>
        <v>516</v>
      </c>
      <c r="C1953" s="37" t="str">
        <f t="shared" ca="1" si="87"/>
        <v>3410211</v>
      </c>
      <c r="D1953" s="2">
        <v>43031</v>
      </c>
      <c r="E1953" s="6">
        <f t="shared" ca="1" si="85"/>
        <v>44.471008738064043</v>
      </c>
    </row>
    <row r="1954" spans="1:5">
      <c r="A1954" s="1">
        <v>11037</v>
      </c>
      <c r="B1954" s="1">
        <f t="shared" ca="1" si="86"/>
        <v>849</v>
      </c>
      <c r="C1954" s="37" t="str">
        <f t="shared" ca="1" si="87"/>
        <v>6016211</v>
      </c>
      <c r="D1954" s="2">
        <v>42973</v>
      </c>
      <c r="E1954" s="6">
        <f t="shared" ca="1" si="85"/>
        <v>3.0829755626884512</v>
      </c>
    </row>
    <row r="1955" spans="1:5">
      <c r="A1955" s="1">
        <v>10120</v>
      </c>
      <c r="B1955" s="1">
        <f t="shared" ca="1" si="86"/>
        <v>564</v>
      </c>
      <c r="C1955" s="37" t="str">
        <f t="shared" ca="1" si="87"/>
        <v>0812211</v>
      </c>
      <c r="D1955" s="2">
        <v>42972</v>
      </c>
      <c r="E1955" s="6">
        <f t="shared" ca="1" si="85"/>
        <v>51.141144483975602</v>
      </c>
    </row>
    <row r="1956" spans="1:5">
      <c r="A1956" s="1">
        <v>11284</v>
      </c>
      <c r="B1956" s="1">
        <f t="shared" ca="1" si="86"/>
        <v>517</v>
      </c>
      <c r="C1956" s="37" t="str">
        <f t="shared" ca="1" si="87"/>
        <v>4511202</v>
      </c>
      <c r="D1956" s="2">
        <v>42972</v>
      </c>
      <c r="E1956" s="6">
        <f t="shared" ca="1" si="85"/>
        <v>61.43408965747853</v>
      </c>
    </row>
    <row r="1957" spans="1:5">
      <c r="A1957" s="1">
        <v>9813</v>
      </c>
      <c r="B1957" s="1">
        <f t="shared" ca="1" si="86"/>
        <v>735</v>
      </c>
      <c r="C1957" s="37" t="str">
        <f t="shared" ca="1" si="87"/>
        <v>1322201</v>
      </c>
      <c r="D1957" s="2">
        <v>42952</v>
      </c>
      <c r="E1957" s="6">
        <f t="shared" ca="1" si="85"/>
        <v>34.165151366022904</v>
      </c>
    </row>
    <row r="1958" spans="1:5">
      <c r="A1958" s="1">
        <v>11726</v>
      </c>
      <c r="B1958" s="1">
        <f t="shared" ca="1" si="86"/>
        <v>702</v>
      </c>
      <c r="C1958" s="37" t="str">
        <f t="shared" ca="1" si="87"/>
        <v>2312211</v>
      </c>
      <c r="D1958" s="2">
        <v>43481</v>
      </c>
      <c r="E1958" s="6">
        <f t="shared" ca="1" si="85"/>
        <v>84.353884564935115</v>
      </c>
    </row>
    <row r="1959" spans="1:5">
      <c r="A1959" s="1">
        <v>10400</v>
      </c>
      <c r="B1959" s="1">
        <f t="shared" ca="1" si="86"/>
        <v>414</v>
      </c>
      <c r="C1959" s="37" t="str">
        <f t="shared" ca="1" si="87"/>
        <v>1310211</v>
      </c>
      <c r="D1959" s="2">
        <v>43390</v>
      </c>
      <c r="E1959" s="6">
        <f t="shared" ca="1" si="85"/>
        <v>86.504516633127807</v>
      </c>
    </row>
    <row r="1960" spans="1:5">
      <c r="A1960" s="1">
        <v>10583</v>
      </c>
      <c r="B1960" s="1">
        <f t="shared" ca="1" si="86"/>
        <v>505</v>
      </c>
      <c r="C1960" s="37" t="str">
        <f t="shared" ca="1" si="87"/>
        <v>2422202</v>
      </c>
      <c r="D1960" s="2">
        <v>43369</v>
      </c>
      <c r="E1960" s="6">
        <f t="shared" ca="1" si="85"/>
        <v>198.06004263597637</v>
      </c>
    </row>
    <row r="1961" spans="1:5">
      <c r="A1961" s="1">
        <v>11083</v>
      </c>
      <c r="B1961" s="1">
        <f t="shared" ca="1" si="86"/>
        <v>530</v>
      </c>
      <c r="C1961" s="37" t="str">
        <f t="shared" ca="1" si="87"/>
        <v>1071210</v>
      </c>
      <c r="D1961" s="2">
        <v>43356</v>
      </c>
      <c r="E1961" s="6">
        <f t="shared" ca="1" si="85"/>
        <v>38.365614923771915</v>
      </c>
    </row>
    <row r="1962" spans="1:5">
      <c r="A1962" s="1">
        <v>10717</v>
      </c>
      <c r="B1962" s="1">
        <f t="shared" ca="1" si="86"/>
        <v>421</v>
      </c>
      <c r="C1962" s="37" t="str">
        <f t="shared" ca="1" si="87"/>
        <v>8387202</v>
      </c>
      <c r="D1962" s="2">
        <v>43233</v>
      </c>
      <c r="E1962" s="6">
        <f t="shared" ca="1" si="85"/>
        <v>22.772467983931403</v>
      </c>
    </row>
    <row r="1963" spans="1:5">
      <c r="A1963" s="1">
        <v>9825</v>
      </c>
      <c r="B1963" s="1">
        <f t="shared" ca="1" si="86"/>
        <v>487</v>
      </c>
      <c r="C1963" s="37" t="str">
        <f t="shared" ca="1" si="87"/>
        <v>9184202</v>
      </c>
      <c r="D1963" s="2">
        <v>43034</v>
      </c>
      <c r="E1963" s="6">
        <f t="shared" ca="1" si="85"/>
        <v>121.82648157930838</v>
      </c>
    </row>
    <row r="1964" spans="1:5">
      <c r="A1964" s="1">
        <v>11176</v>
      </c>
      <c r="B1964" s="1">
        <f t="shared" ca="1" si="86"/>
        <v>565</v>
      </c>
      <c r="C1964" s="37" t="str">
        <f t="shared" ca="1" si="87"/>
        <v>1913202</v>
      </c>
      <c r="D1964" s="2">
        <v>42964</v>
      </c>
      <c r="E1964" s="6">
        <f t="shared" ca="1" si="85"/>
        <v>5.755024703201352</v>
      </c>
    </row>
    <row r="1965" spans="1:5">
      <c r="A1965" s="1">
        <v>10209</v>
      </c>
      <c r="B1965" s="1">
        <f t="shared" ca="1" si="86"/>
        <v>550</v>
      </c>
      <c r="C1965" s="37" t="str">
        <f t="shared" ca="1" si="87"/>
        <v>3521212</v>
      </c>
      <c r="D1965" s="2">
        <v>42956</v>
      </c>
      <c r="E1965" s="6">
        <f t="shared" ca="1" si="85"/>
        <v>112.64020105601118</v>
      </c>
    </row>
    <row r="1966" spans="1:5">
      <c r="A1966" s="1">
        <v>11511</v>
      </c>
      <c r="B1966" s="1">
        <f t="shared" ca="1" si="86"/>
        <v>607</v>
      </c>
      <c r="C1966" s="37" t="str">
        <f t="shared" ca="1" si="87"/>
        <v>2279202</v>
      </c>
      <c r="D1966" s="2">
        <v>42914</v>
      </c>
      <c r="E1966" s="6">
        <f t="shared" ca="1" si="85"/>
        <v>74.602556473472518</v>
      </c>
    </row>
    <row r="1967" spans="1:5">
      <c r="A1967" s="1">
        <v>11659</v>
      </c>
      <c r="B1967" s="1">
        <f t="shared" ca="1" si="86"/>
        <v>425</v>
      </c>
      <c r="C1967" s="37" t="str">
        <f t="shared" ca="1" si="87"/>
        <v>7111200</v>
      </c>
      <c r="D1967" s="2">
        <v>42908</v>
      </c>
      <c r="E1967" s="6">
        <f t="shared" ca="1" si="85"/>
        <v>102.68772197155754</v>
      </c>
    </row>
    <row r="1968" spans="1:5">
      <c r="A1968" s="1">
        <v>11341</v>
      </c>
      <c r="B1968" s="1">
        <f t="shared" ca="1" si="86"/>
        <v>650</v>
      </c>
      <c r="C1968" s="37" t="str">
        <f t="shared" ca="1" si="87"/>
        <v>1166210</v>
      </c>
      <c r="D1968" s="2">
        <v>42893</v>
      </c>
      <c r="E1968" s="6">
        <f t="shared" ca="1" si="85"/>
        <v>4.5574092415638239</v>
      </c>
    </row>
    <row r="1969" spans="1:5">
      <c r="A1969" s="1">
        <v>11369</v>
      </c>
      <c r="B1969" s="1">
        <f t="shared" ca="1" si="86"/>
        <v>443</v>
      </c>
      <c r="C1969" s="37" t="str">
        <f t="shared" ca="1" si="87"/>
        <v>4886200</v>
      </c>
      <c r="D1969" s="2">
        <v>43336</v>
      </c>
      <c r="E1969" s="6">
        <f t="shared" ca="1" si="85"/>
        <v>3.5579549534237529</v>
      </c>
    </row>
    <row r="1970" spans="1:5">
      <c r="A1970" s="1">
        <v>11951</v>
      </c>
      <c r="B1970" s="1">
        <f t="shared" ca="1" si="86"/>
        <v>578</v>
      </c>
      <c r="C1970" s="37" t="str">
        <f t="shared" ca="1" si="87"/>
        <v>9703210</v>
      </c>
      <c r="D1970" s="2">
        <v>43237</v>
      </c>
      <c r="E1970" s="6">
        <f t="shared" ca="1" si="85"/>
        <v>6.6492318472491423</v>
      </c>
    </row>
    <row r="1971" spans="1:5">
      <c r="A1971" s="1">
        <v>11074</v>
      </c>
      <c r="B1971" s="1">
        <f t="shared" ca="1" si="86"/>
        <v>510</v>
      </c>
      <c r="C1971" s="37" t="str">
        <f t="shared" ca="1" si="87"/>
        <v>6794211</v>
      </c>
      <c r="D1971" s="2">
        <v>43234</v>
      </c>
      <c r="E1971" s="6">
        <f t="shared" ca="1" si="85"/>
        <v>14.498136543726865</v>
      </c>
    </row>
    <row r="1972" spans="1:5">
      <c r="A1972" s="1">
        <v>10562</v>
      </c>
      <c r="B1972" s="1">
        <f t="shared" ca="1" si="86"/>
        <v>671</v>
      </c>
      <c r="C1972" s="37" t="str">
        <f t="shared" ca="1" si="87"/>
        <v>1554200</v>
      </c>
      <c r="D1972" s="2">
        <v>43214</v>
      </c>
      <c r="E1972" s="6">
        <f t="shared" ca="1" si="85"/>
        <v>34.437379545549497</v>
      </c>
    </row>
    <row r="1973" spans="1:5">
      <c r="A1973" s="1">
        <v>11218</v>
      </c>
      <c r="B1973" s="1">
        <f t="shared" ca="1" si="86"/>
        <v>484</v>
      </c>
      <c r="C1973" s="37" t="str">
        <f t="shared" ca="1" si="87"/>
        <v>1551212</v>
      </c>
      <c r="D1973" s="2">
        <v>43174</v>
      </c>
      <c r="E1973" s="6">
        <f t="shared" ca="1" si="85"/>
        <v>27.971428426005037</v>
      </c>
    </row>
    <row r="1974" spans="1:5">
      <c r="A1974" s="1">
        <v>11270</v>
      </c>
      <c r="B1974" s="1">
        <f t="shared" ca="1" si="86"/>
        <v>499</v>
      </c>
      <c r="C1974" s="37" t="str">
        <f t="shared" ca="1" si="87"/>
        <v>3916202</v>
      </c>
      <c r="D1974" s="2">
        <v>43145</v>
      </c>
      <c r="E1974" s="6">
        <f t="shared" ca="1" si="85"/>
        <v>21.093329574508278</v>
      </c>
    </row>
    <row r="1975" spans="1:5">
      <c r="A1975" s="1">
        <v>9553</v>
      </c>
      <c r="B1975" s="1">
        <f t="shared" ca="1" si="86"/>
        <v>529</v>
      </c>
      <c r="C1975" s="37" t="str">
        <f t="shared" ca="1" si="87"/>
        <v>2960202</v>
      </c>
      <c r="D1975" s="2">
        <v>43099</v>
      </c>
      <c r="E1975" s="6">
        <f t="shared" ca="1" si="85"/>
        <v>9.8588597589914606</v>
      </c>
    </row>
    <row r="1976" spans="1:5">
      <c r="A1976" s="1">
        <v>10079</v>
      </c>
      <c r="B1976" s="1">
        <f t="shared" ca="1" si="86"/>
        <v>444</v>
      </c>
      <c r="C1976" s="37" t="str">
        <f t="shared" ca="1" si="87"/>
        <v>5997211</v>
      </c>
      <c r="D1976" s="2">
        <v>42882</v>
      </c>
      <c r="E1976" s="6">
        <f t="shared" ca="1" si="85"/>
        <v>30.510641008695845</v>
      </c>
    </row>
    <row r="1977" spans="1:5">
      <c r="A1977" s="1">
        <v>10243</v>
      </c>
      <c r="B1977" s="1">
        <f t="shared" ca="1" si="86"/>
        <v>568</v>
      </c>
      <c r="C1977" s="37" t="str">
        <f t="shared" ca="1" si="87"/>
        <v>4116212</v>
      </c>
      <c r="D1977" s="2">
        <v>43460</v>
      </c>
      <c r="E1977" s="6">
        <f t="shared" ca="1" si="85"/>
        <v>34.536946519547698</v>
      </c>
    </row>
    <row r="1978" spans="1:5">
      <c r="A1978" s="1">
        <v>11548</v>
      </c>
      <c r="B1978" s="1">
        <f t="shared" ca="1" si="86"/>
        <v>425</v>
      </c>
      <c r="C1978" s="37" t="str">
        <f t="shared" ca="1" si="87"/>
        <v>7111200</v>
      </c>
      <c r="D1978" s="2">
        <v>43395</v>
      </c>
      <c r="E1978" s="6">
        <f t="shared" ca="1" si="85"/>
        <v>31.708859055269098</v>
      </c>
    </row>
    <row r="1979" spans="1:5">
      <c r="A1979" s="1">
        <v>10516</v>
      </c>
      <c r="B1979" s="1">
        <f t="shared" ca="1" si="86"/>
        <v>672</v>
      </c>
      <c r="C1979" s="37" t="str">
        <f t="shared" ca="1" si="87"/>
        <v>1665211</v>
      </c>
      <c r="D1979" s="2">
        <v>43338</v>
      </c>
      <c r="E1979" s="6">
        <f t="shared" ca="1" si="85"/>
        <v>11.133605393718453</v>
      </c>
    </row>
    <row r="1980" spans="1:5">
      <c r="A1980" s="1">
        <v>9826</v>
      </c>
      <c r="B1980" s="1">
        <f t="shared" ca="1" si="86"/>
        <v>611</v>
      </c>
      <c r="C1980" s="37" t="str">
        <f t="shared" ca="1" si="87"/>
        <v>6013200</v>
      </c>
      <c r="D1980" s="2">
        <v>43309</v>
      </c>
      <c r="E1980" s="6">
        <f t="shared" ca="1" si="85"/>
        <v>87.245726831615869</v>
      </c>
    </row>
    <row r="1981" spans="1:5">
      <c r="A1981" s="1">
        <v>9709</v>
      </c>
      <c r="B1981" s="1">
        <f t="shared" ca="1" si="86"/>
        <v>535</v>
      </c>
      <c r="C1981" s="37" t="str">
        <f t="shared" ca="1" si="87"/>
        <v>1516202</v>
      </c>
      <c r="D1981" s="2">
        <v>42987</v>
      </c>
      <c r="E1981" s="6">
        <f t="shared" ca="1" si="85"/>
        <v>3.4627711580204035</v>
      </c>
    </row>
    <row r="1982" spans="1:5">
      <c r="A1982" s="1">
        <v>10446</v>
      </c>
      <c r="B1982" s="1">
        <f t="shared" ca="1" si="86"/>
        <v>600</v>
      </c>
      <c r="C1982" s="37" t="str">
        <f t="shared" ca="1" si="87"/>
        <v>1202211</v>
      </c>
      <c r="D1982" s="2">
        <v>42974</v>
      </c>
      <c r="E1982" s="6">
        <f t="shared" ca="1" si="85"/>
        <v>118.27481446778948</v>
      </c>
    </row>
    <row r="1983" spans="1:5">
      <c r="A1983" s="1">
        <v>10070</v>
      </c>
      <c r="B1983" s="1">
        <f t="shared" ca="1" si="86"/>
        <v>617</v>
      </c>
      <c r="C1983" s="37" t="str">
        <f t="shared" ca="1" si="87"/>
        <v>2619200</v>
      </c>
      <c r="D1983" s="2">
        <v>43484</v>
      </c>
      <c r="E1983" s="6">
        <f t="shared" ca="1" si="85"/>
        <v>23.938612316521429</v>
      </c>
    </row>
    <row r="1984" spans="1:5">
      <c r="A1984" s="1">
        <v>10930</v>
      </c>
      <c r="B1984" s="1">
        <f t="shared" ca="1" si="86"/>
        <v>468</v>
      </c>
      <c r="C1984" s="37" t="str">
        <f t="shared" ca="1" si="87"/>
        <v>1608211</v>
      </c>
      <c r="D1984" s="2">
        <v>43474</v>
      </c>
      <c r="E1984" s="6">
        <f t="shared" ca="1" si="85"/>
        <v>16.193828177290118</v>
      </c>
    </row>
    <row r="1985" spans="1:5">
      <c r="A1985" s="1">
        <v>11212</v>
      </c>
      <c r="B1985" s="1">
        <f t="shared" ca="1" si="86"/>
        <v>470</v>
      </c>
      <c r="C1985" s="37" t="str">
        <f t="shared" ca="1" si="87"/>
        <v>1210210</v>
      </c>
      <c r="D1985" s="2">
        <v>43442</v>
      </c>
      <c r="E1985" s="6">
        <f t="shared" ca="1" si="85"/>
        <v>68.589642092995803</v>
      </c>
    </row>
    <row r="1986" spans="1:5">
      <c r="A1986" s="1">
        <v>10248</v>
      </c>
      <c r="B1986" s="1">
        <f t="shared" ca="1" si="86"/>
        <v>522</v>
      </c>
      <c r="C1986" s="37" t="str">
        <f t="shared" ca="1" si="87"/>
        <v>1016211</v>
      </c>
      <c r="D1986" s="2">
        <v>43419</v>
      </c>
      <c r="E1986" s="6">
        <f t="shared" ca="1" si="85"/>
        <v>36.902078090465352</v>
      </c>
    </row>
    <row r="1987" spans="1:5">
      <c r="A1987" s="1">
        <v>11100</v>
      </c>
      <c r="B1987" s="1">
        <f t="shared" ca="1" si="86"/>
        <v>635</v>
      </c>
      <c r="C1987" s="37" t="str">
        <f t="shared" ca="1" si="87"/>
        <v>3214200</v>
      </c>
      <c r="D1987" s="2">
        <v>43368</v>
      </c>
      <c r="E1987" s="6">
        <f t="shared" ref="E1987:E2050" ca="1" si="88">_xlfn.GAMMA.INV(RAND(),$I$6,$I$7)*100+3</f>
        <v>22.09013813855622</v>
      </c>
    </row>
    <row r="1988" spans="1:5">
      <c r="A1988" s="1">
        <v>11581</v>
      </c>
      <c r="B1988" s="1">
        <f t="shared" ca="1" si="86"/>
        <v>420</v>
      </c>
      <c r="C1988" s="37" t="str">
        <f t="shared" ca="1" si="87"/>
        <v>7276211</v>
      </c>
      <c r="D1988" s="2">
        <v>43357</v>
      </c>
      <c r="E1988" s="6">
        <f t="shared" ca="1" si="88"/>
        <v>6.3273342782538062</v>
      </c>
    </row>
    <row r="1989" spans="1:5">
      <c r="A1989" s="1">
        <v>10751</v>
      </c>
      <c r="B1989" s="1">
        <f t="shared" ca="1" si="86"/>
        <v>446</v>
      </c>
      <c r="C1989" s="37" t="str">
        <f t="shared" ca="1" si="87"/>
        <v>1109210</v>
      </c>
      <c r="D1989" s="2">
        <v>43309</v>
      </c>
      <c r="E1989" s="6">
        <f t="shared" ca="1" si="88"/>
        <v>5.7973520680976929</v>
      </c>
    </row>
    <row r="1990" spans="1:5">
      <c r="A1990" s="1">
        <v>9518</v>
      </c>
      <c r="B1990" s="1">
        <f t="shared" ca="1" si="86"/>
        <v>548</v>
      </c>
      <c r="C1990" s="37" t="str">
        <f t="shared" ca="1" si="87"/>
        <v>1319210</v>
      </c>
      <c r="D1990" s="2">
        <v>43211</v>
      </c>
      <c r="E1990" s="6">
        <f t="shared" ca="1" si="88"/>
        <v>16.286030316034754</v>
      </c>
    </row>
    <row r="1991" spans="1:5">
      <c r="A1991" s="1">
        <v>11233</v>
      </c>
      <c r="B1991" s="1">
        <f t="shared" ca="1" si="86"/>
        <v>459</v>
      </c>
      <c r="C1991" s="37" t="str">
        <f t="shared" ca="1" si="87"/>
        <v>7222201</v>
      </c>
      <c r="D1991" s="2">
        <v>43082</v>
      </c>
      <c r="E1991" s="6">
        <f t="shared" ca="1" si="88"/>
        <v>94.536650344586818</v>
      </c>
    </row>
    <row r="1992" spans="1:5">
      <c r="A1992" s="1">
        <v>11301</v>
      </c>
      <c r="B1992" s="1">
        <f t="shared" ca="1" si="86"/>
        <v>764</v>
      </c>
      <c r="C1992" s="37" t="str">
        <f t="shared" ca="1" si="87"/>
        <v>6105210</v>
      </c>
      <c r="D1992" s="2">
        <v>43081</v>
      </c>
      <c r="E1992" s="6">
        <f t="shared" ca="1" si="88"/>
        <v>14.080703274467229</v>
      </c>
    </row>
    <row r="1993" spans="1:5">
      <c r="A1993" s="1">
        <v>10404</v>
      </c>
      <c r="B1993" s="1">
        <f t="shared" ca="1" si="86"/>
        <v>482</v>
      </c>
      <c r="C1993" s="37" t="str">
        <f t="shared" ca="1" si="87"/>
        <v>3322210</v>
      </c>
      <c r="D1993" s="2">
        <v>43039</v>
      </c>
      <c r="E1993" s="6">
        <f t="shared" ca="1" si="88"/>
        <v>10.334509412461804</v>
      </c>
    </row>
    <row r="1994" spans="1:5">
      <c r="A1994" s="1">
        <v>9525</v>
      </c>
      <c r="B1994" s="1">
        <f t="shared" ca="1" si="86"/>
        <v>489</v>
      </c>
      <c r="C1994" s="37" t="str">
        <f t="shared" ca="1" si="87"/>
        <v>3106201</v>
      </c>
      <c r="D1994" s="2">
        <v>42963</v>
      </c>
      <c r="E1994" s="6">
        <f t="shared" ca="1" si="88"/>
        <v>7.4822263653396801</v>
      </c>
    </row>
    <row r="1995" spans="1:5">
      <c r="A1995" s="1">
        <v>11392</v>
      </c>
      <c r="B1995" s="1">
        <f t="shared" ca="1" si="86"/>
        <v>555</v>
      </c>
      <c r="C1995" s="37" t="str">
        <f t="shared" ca="1" si="87"/>
        <v>1103201</v>
      </c>
      <c r="D1995" s="2">
        <v>43403</v>
      </c>
      <c r="E1995" s="6">
        <f t="shared" ca="1" si="88"/>
        <v>24.273574685959826</v>
      </c>
    </row>
    <row r="1996" spans="1:5">
      <c r="A1996" s="1">
        <v>10196</v>
      </c>
      <c r="B1996" s="1">
        <f t="shared" ca="1" si="86"/>
        <v>529</v>
      </c>
      <c r="C1996" s="37" t="str">
        <f t="shared" ca="1" si="87"/>
        <v>2960202</v>
      </c>
      <c r="D1996" s="2">
        <v>43294</v>
      </c>
      <c r="E1996" s="6">
        <f t="shared" ca="1" si="88"/>
        <v>4.3800988106000922</v>
      </c>
    </row>
    <row r="1997" spans="1:5">
      <c r="A1997" s="1">
        <v>10642</v>
      </c>
      <c r="B1997" s="1">
        <f t="shared" ca="1" si="86"/>
        <v>719</v>
      </c>
      <c r="C1997" s="37" t="str">
        <f t="shared" ca="1" si="87"/>
        <v>1296200</v>
      </c>
      <c r="D1997" s="2">
        <v>42894</v>
      </c>
      <c r="E1997" s="6">
        <f t="shared" ca="1" si="88"/>
        <v>3.013653555079145</v>
      </c>
    </row>
    <row r="1998" spans="1:5">
      <c r="A1998" s="1">
        <v>10683</v>
      </c>
      <c r="B1998" s="1">
        <f t="shared" ca="1" si="86"/>
        <v>458</v>
      </c>
      <c r="C1998" s="37" t="str">
        <f t="shared" ca="1" si="87"/>
        <v>6121210</v>
      </c>
      <c r="D1998" s="2">
        <v>42886</v>
      </c>
      <c r="E1998" s="6">
        <f t="shared" ca="1" si="88"/>
        <v>3.4549543044032736</v>
      </c>
    </row>
    <row r="1999" spans="1:5">
      <c r="A1999" s="1">
        <v>10950</v>
      </c>
      <c r="B1999" s="1">
        <f t="shared" ca="1" si="86"/>
        <v>479</v>
      </c>
      <c r="C1999" s="37" t="str">
        <f t="shared" ca="1" si="87"/>
        <v>0019200</v>
      </c>
      <c r="D1999" s="2">
        <v>42885</v>
      </c>
      <c r="E1999" s="6">
        <f t="shared" ca="1" si="88"/>
        <v>15.892735071184688</v>
      </c>
    </row>
    <row r="2000" spans="1:5">
      <c r="A2000" s="1">
        <v>11478</v>
      </c>
      <c r="B2000" s="1">
        <f t="shared" ca="1" si="86"/>
        <v>686</v>
      </c>
      <c r="C2000" s="37" t="str">
        <f t="shared" ca="1" si="87"/>
        <v>3919210</v>
      </c>
      <c r="D2000" s="2">
        <v>43485</v>
      </c>
      <c r="E2000" s="6">
        <f t="shared" ca="1" si="88"/>
        <v>10.911184433181756</v>
      </c>
    </row>
    <row r="2001" spans="1:5">
      <c r="A2001" s="1">
        <v>10835</v>
      </c>
      <c r="B2001" s="1">
        <f t="shared" ca="1" si="86"/>
        <v>468</v>
      </c>
      <c r="C2001" s="37" t="str">
        <f t="shared" ca="1" si="87"/>
        <v>1608211</v>
      </c>
      <c r="D2001" s="2">
        <v>43465</v>
      </c>
      <c r="E2001" s="6">
        <f t="shared" ca="1" si="88"/>
        <v>8.7637186517805912</v>
      </c>
    </row>
    <row r="2002" spans="1:5">
      <c r="A2002" s="1">
        <v>10852</v>
      </c>
      <c r="B2002" s="1">
        <f t="shared" ref="B2002:B2065" ca="1" si="89">ROUND(_xlfn.GAMMA.INV(RAND(),$I$11,$I$12)*100,0)+400</f>
        <v>654</v>
      </c>
      <c r="C2002" s="37" t="str">
        <f t="shared" ref="C2002:C2065" ca="1" si="90">VLOOKUP(B2002, $B$2:$C$400,2)</f>
        <v>1010211</v>
      </c>
      <c r="D2002" s="2">
        <v>43422</v>
      </c>
      <c r="E2002" s="6">
        <f t="shared" ca="1" si="88"/>
        <v>3.0001341978701928</v>
      </c>
    </row>
    <row r="2003" spans="1:5">
      <c r="A2003" s="1">
        <v>12058</v>
      </c>
      <c r="B2003" s="1">
        <f t="shared" ca="1" si="89"/>
        <v>501</v>
      </c>
      <c r="C2003" s="37" t="str">
        <f t="shared" ca="1" si="90"/>
        <v>5018201</v>
      </c>
      <c r="D2003" s="2">
        <v>43378</v>
      </c>
      <c r="E2003" s="6">
        <f t="shared" ca="1" si="88"/>
        <v>13.492811748527672</v>
      </c>
    </row>
    <row r="2004" spans="1:5">
      <c r="A2004" s="1">
        <v>11698</v>
      </c>
      <c r="B2004" s="1">
        <f t="shared" ca="1" si="89"/>
        <v>798</v>
      </c>
      <c r="C2004" s="37" t="str">
        <f t="shared" ca="1" si="90"/>
        <v>6016211</v>
      </c>
      <c r="D2004" s="2">
        <v>43340</v>
      </c>
      <c r="E2004" s="6">
        <f t="shared" ca="1" si="88"/>
        <v>137.24533571059331</v>
      </c>
    </row>
    <row r="2005" spans="1:5">
      <c r="A2005" s="1">
        <v>9712</v>
      </c>
      <c r="B2005" s="1">
        <f t="shared" ca="1" si="89"/>
        <v>469</v>
      </c>
      <c r="C2005" s="37" t="str">
        <f t="shared" ca="1" si="90"/>
        <v>4019202</v>
      </c>
      <c r="D2005" s="2">
        <v>43329</v>
      </c>
      <c r="E2005" s="6">
        <f t="shared" ca="1" si="88"/>
        <v>79.70006241039809</v>
      </c>
    </row>
    <row r="2006" spans="1:5">
      <c r="A2006" s="1">
        <v>11655</v>
      </c>
      <c r="B2006" s="1">
        <f t="shared" ca="1" si="89"/>
        <v>559</v>
      </c>
      <c r="C2006" s="37" t="str">
        <f t="shared" ca="1" si="90"/>
        <v>3537202</v>
      </c>
      <c r="D2006" s="2">
        <v>43215</v>
      </c>
      <c r="E2006" s="6">
        <f t="shared" ca="1" si="88"/>
        <v>36.695340550505236</v>
      </c>
    </row>
    <row r="2007" spans="1:5">
      <c r="A2007" s="1">
        <v>11782</v>
      </c>
      <c r="B2007" s="1">
        <f t="shared" ca="1" si="89"/>
        <v>475</v>
      </c>
      <c r="C2007" s="37" t="str">
        <f t="shared" ca="1" si="90"/>
        <v>6715202</v>
      </c>
      <c r="D2007" s="2">
        <v>43214</v>
      </c>
      <c r="E2007" s="6">
        <f t="shared" ca="1" si="88"/>
        <v>13.627062340734701</v>
      </c>
    </row>
    <row r="2008" spans="1:5">
      <c r="A2008" s="1">
        <v>11648</v>
      </c>
      <c r="B2008" s="1">
        <f t="shared" ca="1" si="89"/>
        <v>509</v>
      </c>
      <c r="C2008" s="37" t="str">
        <f t="shared" ca="1" si="90"/>
        <v>5683200</v>
      </c>
      <c r="D2008" s="2">
        <v>43208</v>
      </c>
      <c r="E2008" s="6">
        <f t="shared" ca="1" si="88"/>
        <v>14.659466286280857</v>
      </c>
    </row>
    <row r="2009" spans="1:5">
      <c r="A2009" s="1">
        <v>10039</v>
      </c>
      <c r="B2009" s="1">
        <f t="shared" ca="1" si="89"/>
        <v>586</v>
      </c>
      <c r="C2009" s="37" t="str">
        <f t="shared" ca="1" si="90"/>
        <v>5811212</v>
      </c>
      <c r="D2009" s="2">
        <v>43160</v>
      </c>
      <c r="E2009" s="6">
        <f t="shared" ca="1" si="88"/>
        <v>8.1479340622699539</v>
      </c>
    </row>
    <row r="2010" spans="1:5">
      <c r="A2010" s="1">
        <v>9687</v>
      </c>
      <c r="B2010" s="1">
        <f t="shared" ca="1" si="89"/>
        <v>466</v>
      </c>
      <c r="C2010" s="37" t="str">
        <f t="shared" ca="1" si="90"/>
        <v>1496212</v>
      </c>
      <c r="D2010" s="2">
        <v>43154</v>
      </c>
      <c r="E2010" s="6">
        <f t="shared" ca="1" si="88"/>
        <v>18.371787105782055</v>
      </c>
    </row>
    <row r="2011" spans="1:5">
      <c r="A2011" s="1">
        <v>12145</v>
      </c>
      <c r="B2011" s="1">
        <f t="shared" ca="1" si="89"/>
        <v>636</v>
      </c>
      <c r="C2011" s="37" t="str">
        <f t="shared" ca="1" si="90"/>
        <v>4315211</v>
      </c>
      <c r="D2011" s="2">
        <v>43045</v>
      </c>
      <c r="E2011" s="6">
        <f t="shared" ca="1" si="88"/>
        <v>13.772978033969016</v>
      </c>
    </row>
    <row r="2012" spans="1:5">
      <c r="A2012" s="1">
        <v>9581</v>
      </c>
      <c r="B2012" s="1">
        <f t="shared" ca="1" si="89"/>
        <v>410</v>
      </c>
      <c r="C2012" s="37" t="str">
        <f t="shared" ca="1" si="90"/>
        <v>9819210</v>
      </c>
      <c r="D2012" s="2">
        <v>42994</v>
      </c>
      <c r="E2012" s="6">
        <f t="shared" ca="1" si="88"/>
        <v>33.944158455568406</v>
      </c>
    </row>
    <row r="2013" spans="1:5">
      <c r="A2013" s="1">
        <v>11987</v>
      </c>
      <c r="B2013" s="1">
        <f t="shared" ca="1" si="89"/>
        <v>473</v>
      </c>
      <c r="C2013" s="37" t="str">
        <f t="shared" ca="1" si="90"/>
        <v>4513200</v>
      </c>
      <c r="D2013" s="2">
        <v>42947</v>
      </c>
      <c r="E2013" s="6">
        <f t="shared" ca="1" si="88"/>
        <v>63.110816244377638</v>
      </c>
    </row>
    <row r="2014" spans="1:5">
      <c r="A2014" s="1">
        <v>10500</v>
      </c>
      <c r="B2014" s="1">
        <f t="shared" ca="1" si="89"/>
        <v>507</v>
      </c>
      <c r="C2014" s="37" t="str">
        <f t="shared" ca="1" si="90"/>
        <v>3461201</v>
      </c>
      <c r="D2014" s="2">
        <v>42935</v>
      </c>
      <c r="E2014" s="6">
        <f t="shared" ca="1" si="88"/>
        <v>143.42824032298469</v>
      </c>
    </row>
    <row r="2015" spans="1:5">
      <c r="A2015" s="1">
        <v>10869</v>
      </c>
      <c r="B2015" s="1">
        <f t="shared" ca="1" si="89"/>
        <v>561</v>
      </c>
      <c r="C2015" s="37" t="str">
        <f t="shared" ca="1" si="90"/>
        <v>5759201</v>
      </c>
      <c r="D2015" s="2">
        <v>43453</v>
      </c>
      <c r="E2015" s="6">
        <f t="shared" ca="1" si="88"/>
        <v>108.0699319775848</v>
      </c>
    </row>
    <row r="2016" spans="1:5">
      <c r="A2016" s="1">
        <v>11608</v>
      </c>
      <c r="B2016" s="1">
        <f t="shared" ca="1" si="89"/>
        <v>659</v>
      </c>
      <c r="C2016" s="37" t="str">
        <f t="shared" ca="1" si="90"/>
        <v>3415200</v>
      </c>
      <c r="D2016" s="2">
        <v>43384</v>
      </c>
      <c r="E2016" s="6">
        <f t="shared" ca="1" si="88"/>
        <v>6.0183846376925114</v>
      </c>
    </row>
    <row r="2017" spans="1:5">
      <c r="A2017" s="1">
        <v>11313</v>
      </c>
      <c r="B2017" s="1">
        <f t="shared" ca="1" si="89"/>
        <v>424</v>
      </c>
      <c r="C2017" s="37" t="str">
        <f t="shared" ca="1" si="90"/>
        <v>6010212</v>
      </c>
      <c r="D2017" s="2">
        <v>43285</v>
      </c>
      <c r="E2017" s="6">
        <f t="shared" ca="1" si="88"/>
        <v>96.947771975379752</v>
      </c>
    </row>
    <row r="2018" spans="1:5">
      <c r="A2018" s="1">
        <v>11110</v>
      </c>
      <c r="B2018" s="1">
        <f t="shared" ca="1" si="89"/>
        <v>494</v>
      </c>
      <c r="C2018" s="37" t="str">
        <f t="shared" ca="1" si="90"/>
        <v>8411210</v>
      </c>
      <c r="D2018" s="2">
        <v>43189</v>
      </c>
      <c r="E2018" s="6">
        <f t="shared" ca="1" si="88"/>
        <v>17.542550627616613</v>
      </c>
    </row>
    <row r="2019" spans="1:5">
      <c r="A2019" s="1">
        <v>10139</v>
      </c>
      <c r="B2019" s="1">
        <f t="shared" ca="1" si="89"/>
        <v>575</v>
      </c>
      <c r="C2019" s="37" t="str">
        <f t="shared" ca="1" si="90"/>
        <v>6480200</v>
      </c>
      <c r="D2019" s="2">
        <v>43128</v>
      </c>
      <c r="E2019" s="6">
        <f t="shared" ca="1" si="88"/>
        <v>142.98264959561669</v>
      </c>
    </row>
    <row r="2020" spans="1:5">
      <c r="A2020" s="1">
        <v>11019</v>
      </c>
      <c r="B2020" s="1">
        <f t="shared" ca="1" si="89"/>
        <v>648</v>
      </c>
      <c r="C2020" s="37" t="str">
        <f t="shared" ca="1" si="90"/>
        <v>1944211</v>
      </c>
      <c r="D2020" s="2">
        <v>43100</v>
      </c>
      <c r="E2020" s="6">
        <f t="shared" ca="1" si="88"/>
        <v>18.698885998037206</v>
      </c>
    </row>
    <row r="2021" spans="1:5">
      <c r="A2021" s="1">
        <v>10252</v>
      </c>
      <c r="B2021" s="1">
        <f t="shared" ca="1" si="89"/>
        <v>572</v>
      </c>
      <c r="C2021" s="37" t="str">
        <f t="shared" ca="1" si="90"/>
        <v>1520210</v>
      </c>
      <c r="D2021" s="2">
        <v>43003</v>
      </c>
      <c r="E2021" s="6">
        <f t="shared" ca="1" si="88"/>
        <v>48.490877318732934</v>
      </c>
    </row>
    <row r="2022" spans="1:5">
      <c r="A2022" s="1">
        <v>9806</v>
      </c>
      <c r="B2022" s="1">
        <f t="shared" ca="1" si="89"/>
        <v>528</v>
      </c>
      <c r="C2022" s="37" t="str">
        <f t="shared" ca="1" si="90"/>
        <v>8522211</v>
      </c>
      <c r="D2022" s="2">
        <v>42950</v>
      </c>
      <c r="E2022" s="6">
        <f t="shared" ca="1" si="88"/>
        <v>19.798118988900185</v>
      </c>
    </row>
    <row r="2023" spans="1:5">
      <c r="A2023" s="1">
        <v>9643</v>
      </c>
      <c r="B2023" s="1">
        <f t="shared" ca="1" si="89"/>
        <v>423</v>
      </c>
      <c r="C2023" s="37" t="str">
        <f t="shared" ca="1" si="90"/>
        <v>5109201</v>
      </c>
      <c r="D2023" s="2">
        <v>42923</v>
      </c>
      <c r="E2023" s="6">
        <f t="shared" ca="1" si="88"/>
        <v>7.668132369007556</v>
      </c>
    </row>
    <row r="2024" spans="1:5">
      <c r="A2024" s="1">
        <v>11618</v>
      </c>
      <c r="B2024" s="1">
        <f t="shared" ca="1" si="89"/>
        <v>496</v>
      </c>
      <c r="C2024" s="37" t="str">
        <f t="shared" ca="1" si="90"/>
        <v>0613212</v>
      </c>
      <c r="D2024" s="2">
        <v>43478</v>
      </c>
      <c r="E2024" s="6">
        <f t="shared" ca="1" si="88"/>
        <v>3.6402017316377742</v>
      </c>
    </row>
    <row r="2025" spans="1:5">
      <c r="A2025" s="1">
        <v>11708</v>
      </c>
      <c r="B2025" s="1">
        <f t="shared" ca="1" si="89"/>
        <v>579</v>
      </c>
      <c r="C2025" s="37" t="str">
        <f t="shared" ca="1" si="90"/>
        <v>0814201</v>
      </c>
      <c r="D2025" s="2">
        <v>43378</v>
      </c>
      <c r="E2025" s="6">
        <f t="shared" ca="1" si="88"/>
        <v>19.034605973658206</v>
      </c>
    </row>
    <row r="2026" spans="1:5">
      <c r="A2026" s="1">
        <v>11965</v>
      </c>
      <c r="B2026" s="1">
        <f t="shared" ca="1" si="89"/>
        <v>651</v>
      </c>
      <c r="C2026" s="37" t="str">
        <f t="shared" ca="1" si="90"/>
        <v>1277201</v>
      </c>
      <c r="D2026" s="2">
        <v>43224</v>
      </c>
      <c r="E2026" s="6">
        <f t="shared" ca="1" si="88"/>
        <v>51.187561404380375</v>
      </c>
    </row>
    <row r="2027" spans="1:5">
      <c r="A2027" s="1">
        <v>10976</v>
      </c>
      <c r="B2027" s="1">
        <f t="shared" ca="1" si="89"/>
        <v>567</v>
      </c>
      <c r="C2027" s="37" t="str">
        <f t="shared" ca="1" si="90"/>
        <v>3015201</v>
      </c>
      <c r="D2027" s="2">
        <v>43166</v>
      </c>
      <c r="E2027" s="6">
        <f t="shared" ca="1" si="88"/>
        <v>84.304528973794319</v>
      </c>
    </row>
    <row r="2028" spans="1:5">
      <c r="A2028" s="1">
        <v>10826</v>
      </c>
      <c r="B2028" s="1">
        <f t="shared" ca="1" si="89"/>
        <v>796</v>
      </c>
      <c r="C2028" s="37" t="str">
        <f t="shared" ca="1" si="90"/>
        <v>4914212</v>
      </c>
      <c r="D2028" s="2">
        <v>43107</v>
      </c>
      <c r="E2028" s="6">
        <f t="shared" ca="1" si="88"/>
        <v>3.265491987071639</v>
      </c>
    </row>
    <row r="2029" spans="1:5">
      <c r="A2029" s="1">
        <v>10129</v>
      </c>
      <c r="B2029" s="1">
        <f t="shared" ca="1" si="89"/>
        <v>471</v>
      </c>
      <c r="C2029" s="37" t="str">
        <f t="shared" ca="1" si="90"/>
        <v>2311201</v>
      </c>
      <c r="D2029" s="2">
        <v>43084</v>
      </c>
      <c r="E2029" s="6">
        <f t="shared" ca="1" si="88"/>
        <v>45.727145288362465</v>
      </c>
    </row>
    <row r="2030" spans="1:5">
      <c r="A2030" s="1">
        <v>10738</v>
      </c>
      <c r="B2030" s="1">
        <f t="shared" ca="1" si="89"/>
        <v>649</v>
      </c>
      <c r="C2030" s="37" t="str">
        <f t="shared" ca="1" si="90"/>
        <v>1055202</v>
      </c>
      <c r="D2030" s="2">
        <v>43032</v>
      </c>
      <c r="E2030" s="6">
        <f t="shared" ca="1" si="88"/>
        <v>151.12439910706166</v>
      </c>
    </row>
    <row r="2031" spans="1:5">
      <c r="A2031" s="1">
        <v>10618</v>
      </c>
      <c r="B2031" s="1">
        <f t="shared" ca="1" si="89"/>
        <v>479</v>
      </c>
      <c r="C2031" s="37" t="str">
        <f t="shared" ca="1" si="90"/>
        <v>0019200</v>
      </c>
      <c r="D2031" s="2">
        <v>43389</v>
      </c>
      <c r="E2031" s="6">
        <f t="shared" ca="1" si="88"/>
        <v>377.5572459817476</v>
      </c>
    </row>
    <row r="2032" spans="1:5">
      <c r="A2032" s="1">
        <v>11677</v>
      </c>
      <c r="B2032" s="1">
        <f t="shared" ca="1" si="89"/>
        <v>517</v>
      </c>
      <c r="C2032" s="37" t="str">
        <f t="shared" ca="1" si="90"/>
        <v>4511202</v>
      </c>
      <c r="D2032" s="2">
        <v>43375</v>
      </c>
      <c r="E2032" s="6">
        <f t="shared" ca="1" si="88"/>
        <v>20.715625536734844</v>
      </c>
    </row>
    <row r="2033" spans="1:5">
      <c r="A2033" s="1">
        <v>11255</v>
      </c>
      <c r="B2033" s="1">
        <f t="shared" ca="1" si="89"/>
        <v>619</v>
      </c>
      <c r="C2033" s="37" t="str">
        <f t="shared" ca="1" si="90"/>
        <v>4821202</v>
      </c>
      <c r="D2033" s="2">
        <v>43361</v>
      </c>
      <c r="E2033" s="6">
        <f t="shared" ca="1" si="88"/>
        <v>3.1908019235889196</v>
      </c>
    </row>
    <row r="2034" spans="1:5">
      <c r="A2034" s="1">
        <v>9827</v>
      </c>
      <c r="B2034" s="1">
        <f t="shared" ca="1" si="89"/>
        <v>474</v>
      </c>
      <c r="C2034" s="37" t="str">
        <f t="shared" ca="1" si="90"/>
        <v>5614211</v>
      </c>
      <c r="D2034" s="2">
        <v>43312</v>
      </c>
      <c r="E2034" s="6">
        <f t="shared" ca="1" si="88"/>
        <v>88.444853369497466</v>
      </c>
    </row>
    <row r="2035" spans="1:5">
      <c r="A2035" s="1">
        <v>10539</v>
      </c>
      <c r="B2035" s="1">
        <f t="shared" ca="1" si="89"/>
        <v>588</v>
      </c>
      <c r="C2035" s="37" t="str">
        <f t="shared" ca="1" si="90"/>
        <v>1013211</v>
      </c>
      <c r="D2035" s="2">
        <v>43270</v>
      </c>
      <c r="E2035" s="6">
        <f t="shared" ca="1" si="88"/>
        <v>164.34212103023336</v>
      </c>
    </row>
    <row r="2036" spans="1:5">
      <c r="A2036" s="1">
        <v>11788</v>
      </c>
      <c r="B2036" s="1">
        <f t="shared" ca="1" si="89"/>
        <v>520</v>
      </c>
      <c r="C2036" s="37" t="str">
        <f t="shared" ca="1" si="90"/>
        <v>0814212</v>
      </c>
      <c r="D2036" s="2">
        <v>43230</v>
      </c>
      <c r="E2036" s="6">
        <f t="shared" ca="1" si="88"/>
        <v>33.239147764466381</v>
      </c>
    </row>
    <row r="2037" spans="1:5">
      <c r="A2037" s="1">
        <v>12078</v>
      </c>
      <c r="B2037" s="1">
        <f t="shared" ca="1" si="89"/>
        <v>463</v>
      </c>
      <c r="C2037" s="37" t="str">
        <f t="shared" ca="1" si="90"/>
        <v>1163202</v>
      </c>
      <c r="D2037" s="2">
        <v>43107</v>
      </c>
      <c r="E2037" s="6">
        <f t="shared" ca="1" si="88"/>
        <v>30.580223926873671</v>
      </c>
    </row>
    <row r="2038" spans="1:5">
      <c r="A2038" s="1">
        <v>10343</v>
      </c>
      <c r="B2038" s="1">
        <f t="shared" ca="1" si="89"/>
        <v>447</v>
      </c>
      <c r="C2038" s="37" t="str">
        <f t="shared" ca="1" si="90"/>
        <v>2110201</v>
      </c>
      <c r="D2038" s="2">
        <v>43075</v>
      </c>
      <c r="E2038" s="6">
        <f t="shared" ca="1" si="88"/>
        <v>3.0000594692709197</v>
      </c>
    </row>
    <row r="2039" spans="1:5">
      <c r="A2039" s="1">
        <v>10265</v>
      </c>
      <c r="B2039" s="1">
        <f t="shared" ca="1" si="89"/>
        <v>538</v>
      </c>
      <c r="C2039" s="37" t="str">
        <f t="shared" ca="1" si="90"/>
        <v>8149212</v>
      </c>
      <c r="D2039" s="2">
        <v>43001</v>
      </c>
      <c r="E2039" s="6">
        <f t="shared" ca="1" si="88"/>
        <v>23.509122857032867</v>
      </c>
    </row>
    <row r="2040" spans="1:5">
      <c r="A2040" s="1">
        <v>12140</v>
      </c>
      <c r="B2040" s="1">
        <f t="shared" ca="1" si="89"/>
        <v>400</v>
      </c>
      <c r="C2040" s="37" t="str">
        <f t="shared" ca="1" si="90"/>
        <v>1699212</v>
      </c>
      <c r="D2040" s="2">
        <v>42967</v>
      </c>
      <c r="E2040" s="6">
        <f t="shared" ca="1" si="88"/>
        <v>10.440905120211127</v>
      </c>
    </row>
    <row r="2041" spans="1:5">
      <c r="A2041" s="1">
        <v>10062</v>
      </c>
      <c r="B2041" s="1">
        <f t="shared" ca="1" si="89"/>
        <v>468</v>
      </c>
      <c r="C2041" s="37" t="str">
        <f t="shared" ca="1" si="90"/>
        <v>1608211</v>
      </c>
      <c r="D2041" s="2">
        <v>43477</v>
      </c>
      <c r="E2041" s="6">
        <f t="shared" ca="1" si="88"/>
        <v>159.42524538190995</v>
      </c>
    </row>
    <row r="2042" spans="1:5">
      <c r="A2042" s="1">
        <v>11200</v>
      </c>
      <c r="B2042" s="1">
        <f t="shared" ca="1" si="89"/>
        <v>557</v>
      </c>
      <c r="C2042" s="37" t="str">
        <f t="shared" ca="1" si="90"/>
        <v>1315200</v>
      </c>
      <c r="D2042" s="2">
        <v>43408</v>
      </c>
      <c r="E2042" s="6">
        <f t="shared" ca="1" si="88"/>
        <v>146.03074711549178</v>
      </c>
    </row>
    <row r="2043" spans="1:5">
      <c r="A2043" s="1">
        <v>10374</v>
      </c>
      <c r="B2043" s="1">
        <f t="shared" ca="1" si="89"/>
        <v>483</v>
      </c>
      <c r="C2043" s="37" t="str">
        <f t="shared" ca="1" si="90"/>
        <v>1440201</v>
      </c>
      <c r="D2043" s="2">
        <v>43362</v>
      </c>
      <c r="E2043" s="6">
        <f t="shared" ca="1" si="88"/>
        <v>21.924119737910893</v>
      </c>
    </row>
    <row r="2044" spans="1:5">
      <c r="A2044" s="1">
        <v>11665</v>
      </c>
      <c r="B2044" s="1">
        <f t="shared" ca="1" si="89"/>
        <v>516</v>
      </c>
      <c r="C2044" s="37" t="str">
        <f t="shared" ca="1" si="90"/>
        <v>3410211</v>
      </c>
      <c r="D2044" s="2">
        <v>43318</v>
      </c>
      <c r="E2044" s="6">
        <f t="shared" ca="1" si="88"/>
        <v>9.4260759599732928</v>
      </c>
    </row>
    <row r="2045" spans="1:5">
      <c r="A2045" s="1">
        <v>11661</v>
      </c>
      <c r="B2045" s="1">
        <f t="shared" ca="1" si="89"/>
        <v>492</v>
      </c>
      <c r="C2045" s="37" t="str">
        <f t="shared" ca="1" si="90"/>
        <v>1629211</v>
      </c>
      <c r="D2045" s="2">
        <v>43317</v>
      </c>
      <c r="E2045" s="6">
        <f t="shared" ca="1" si="88"/>
        <v>84.4685141620933</v>
      </c>
    </row>
    <row r="2046" spans="1:5">
      <c r="A2046" s="1">
        <v>11625</v>
      </c>
      <c r="B2046" s="1">
        <f t="shared" ca="1" si="89"/>
        <v>629</v>
      </c>
      <c r="C2046" s="37" t="str">
        <f t="shared" ca="1" si="90"/>
        <v>8778200</v>
      </c>
      <c r="D2046" s="2">
        <v>43150</v>
      </c>
      <c r="E2046" s="6">
        <f t="shared" ca="1" si="88"/>
        <v>56.922213049409883</v>
      </c>
    </row>
    <row r="2047" spans="1:5">
      <c r="A2047" s="1">
        <v>11271</v>
      </c>
      <c r="B2047" s="1">
        <f t="shared" ca="1" si="89"/>
        <v>416</v>
      </c>
      <c r="C2047" s="37" t="str">
        <f t="shared" ca="1" si="90"/>
        <v>1532210</v>
      </c>
      <c r="D2047" s="2">
        <v>43093</v>
      </c>
      <c r="E2047" s="6">
        <f t="shared" ca="1" si="88"/>
        <v>70.533292785617633</v>
      </c>
    </row>
    <row r="2048" spans="1:5">
      <c r="A2048" s="1">
        <v>10920</v>
      </c>
      <c r="B2048" s="1">
        <f t="shared" ca="1" si="89"/>
        <v>459</v>
      </c>
      <c r="C2048" s="37" t="str">
        <f t="shared" ca="1" si="90"/>
        <v>7222201</v>
      </c>
      <c r="D2048" s="2">
        <v>43065</v>
      </c>
      <c r="E2048" s="6">
        <f t="shared" ca="1" si="88"/>
        <v>3.9121705987330908</v>
      </c>
    </row>
    <row r="2049" spans="1:5">
      <c r="A2049" s="1">
        <v>9649</v>
      </c>
      <c r="B2049" s="1">
        <f t="shared" ca="1" si="89"/>
        <v>535</v>
      </c>
      <c r="C2049" s="37" t="str">
        <f t="shared" ca="1" si="90"/>
        <v>1516202</v>
      </c>
      <c r="D2049" s="2">
        <v>42933</v>
      </c>
      <c r="E2049" s="6">
        <f t="shared" ca="1" si="88"/>
        <v>100.31140514430795</v>
      </c>
    </row>
    <row r="2050" spans="1:5">
      <c r="A2050" s="1">
        <v>11491</v>
      </c>
      <c r="B2050" s="1">
        <f t="shared" ca="1" si="89"/>
        <v>861</v>
      </c>
      <c r="C2050" s="37" t="str">
        <f t="shared" ca="1" si="90"/>
        <v>6016211</v>
      </c>
      <c r="D2050" s="2">
        <v>43454</v>
      </c>
      <c r="E2050" s="6">
        <f t="shared" ca="1" si="88"/>
        <v>7.1395695721632473</v>
      </c>
    </row>
    <row r="2051" spans="1:5">
      <c r="A2051" s="1">
        <v>10705</v>
      </c>
      <c r="B2051" s="1">
        <f t="shared" ca="1" si="89"/>
        <v>523</v>
      </c>
      <c r="C2051" s="37" t="str">
        <f t="shared" ca="1" si="90"/>
        <v>3017202</v>
      </c>
      <c r="D2051" s="2">
        <v>43444</v>
      </c>
      <c r="E2051" s="6">
        <f t="shared" ref="E2051:E2114" ca="1" si="91">_xlfn.GAMMA.INV(RAND(),$I$6,$I$7)*100+3</f>
        <v>38.528615301153202</v>
      </c>
    </row>
    <row r="2052" spans="1:5">
      <c r="A2052" s="1">
        <v>9584</v>
      </c>
      <c r="B2052" s="1">
        <f t="shared" ca="1" si="89"/>
        <v>473</v>
      </c>
      <c r="C2052" s="37" t="str">
        <f t="shared" ca="1" si="90"/>
        <v>4513200</v>
      </c>
      <c r="D2052" s="2">
        <v>43410</v>
      </c>
      <c r="E2052" s="6">
        <f t="shared" ca="1" si="91"/>
        <v>52.146519307970692</v>
      </c>
    </row>
    <row r="2053" spans="1:5">
      <c r="A2053" s="1">
        <v>9974</v>
      </c>
      <c r="B2053" s="1">
        <f t="shared" ca="1" si="89"/>
        <v>495</v>
      </c>
      <c r="C2053" s="37" t="str">
        <f t="shared" ca="1" si="90"/>
        <v>9512201</v>
      </c>
      <c r="D2053" s="2">
        <v>43366</v>
      </c>
      <c r="E2053" s="6">
        <f t="shared" ca="1" si="91"/>
        <v>3.0000643689845026</v>
      </c>
    </row>
    <row r="2054" spans="1:5">
      <c r="A2054" s="1">
        <v>10928</v>
      </c>
      <c r="B2054" s="1">
        <f t="shared" ca="1" si="89"/>
        <v>514</v>
      </c>
      <c r="C2054" s="37" t="str">
        <f t="shared" ca="1" si="90"/>
        <v>1128212</v>
      </c>
      <c r="D2054" s="2">
        <v>43347</v>
      </c>
      <c r="E2054" s="6">
        <f t="shared" ca="1" si="91"/>
        <v>5.1937128535946471</v>
      </c>
    </row>
    <row r="2055" spans="1:5">
      <c r="A2055" s="1">
        <v>9849</v>
      </c>
      <c r="B2055" s="1">
        <f t="shared" ca="1" si="89"/>
        <v>487</v>
      </c>
      <c r="C2055" s="37" t="str">
        <f t="shared" ca="1" si="90"/>
        <v>9184202</v>
      </c>
      <c r="D2055" s="2">
        <v>43298</v>
      </c>
      <c r="E2055" s="6">
        <f t="shared" ca="1" si="91"/>
        <v>228.3324493683281</v>
      </c>
    </row>
    <row r="2056" spans="1:5">
      <c r="A2056" s="1">
        <v>10536</v>
      </c>
      <c r="B2056" s="1">
        <f t="shared" ca="1" si="89"/>
        <v>610</v>
      </c>
      <c r="C2056" s="37" t="str">
        <f t="shared" ca="1" si="90"/>
        <v>1012212</v>
      </c>
      <c r="D2056" s="2">
        <v>43246</v>
      </c>
      <c r="E2056" s="6">
        <f t="shared" ca="1" si="91"/>
        <v>90.415419208938687</v>
      </c>
    </row>
    <row r="2057" spans="1:5">
      <c r="A2057" s="1">
        <v>10501</v>
      </c>
      <c r="B2057" s="1">
        <f t="shared" ca="1" si="89"/>
        <v>1257</v>
      </c>
      <c r="C2057" s="37" t="str">
        <f t="shared" ca="1" si="90"/>
        <v>6016211</v>
      </c>
      <c r="D2057" s="2">
        <v>43132</v>
      </c>
      <c r="E2057" s="6">
        <f t="shared" ca="1" si="91"/>
        <v>4.4337555566776583</v>
      </c>
    </row>
    <row r="2058" spans="1:5">
      <c r="A2058" s="1">
        <v>11934</v>
      </c>
      <c r="B2058" s="1">
        <f t="shared" ca="1" si="89"/>
        <v>483</v>
      </c>
      <c r="C2058" s="37" t="str">
        <f t="shared" ca="1" si="90"/>
        <v>1440201</v>
      </c>
      <c r="D2058" s="2">
        <v>42955</v>
      </c>
      <c r="E2058" s="6">
        <f t="shared" ca="1" si="91"/>
        <v>48.789460859674115</v>
      </c>
    </row>
    <row r="2059" spans="1:5">
      <c r="A2059" s="1">
        <v>9787</v>
      </c>
      <c r="B2059" s="1">
        <f t="shared" ca="1" si="89"/>
        <v>488</v>
      </c>
      <c r="C2059" s="37" t="str">
        <f t="shared" ca="1" si="90"/>
        <v>0295210</v>
      </c>
      <c r="D2059" s="2">
        <v>42912</v>
      </c>
      <c r="E2059" s="6">
        <f t="shared" ca="1" si="91"/>
        <v>43.339412070095563</v>
      </c>
    </row>
    <row r="2060" spans="1:5">
      <c r="A2060" s="1">
        <v>9570</v>
      </c>
      <c r="B2060" s="1">
        <f t="shared" ca="1" si="89"/>
        <v>441</v>
      </c>
      <c r="C2060" s="37" t="str">
        <f t="shared" ca="1" si="90"/>
        <v>2664201</v>
      </c>
      <c r="D2060" s="2">
        <v>42896</v>
      </c>
      <c r="E2060" s="6">
        <f t="shared" ca="1" si="91"/>
        <v>110.83512582248387</v>
      </c>
    </row>
    <row r="2061" spans="1:5">
      <c r="A2061" s="1">
        <v>11473</v>
      </c>
      <c r="B2061" s="1">
        <f t="shared" ca="1" si="89"/>
        <v>586</v>
      </c>
      <c r="C2061" s="37" t="str">
        <f t="shared" ca="1" si="90"/>
        <v>5811212</v>
      </c>
      <c r="D2061" s="2">
        <v>43456</v>
      </c>
      <c r="E2061" s="6">
        <f t="shared" ca="1" si="91"/>
        <v>3.1919280856478434</v>
      </c>
    </row>
    <row r="2062" spans="1:5">
      <c r="A2062" s="1">
        <v>9998</v>
      </c>
      <c r="B2062" s="1">
        <f t="shared" ca="1" si="89"/>
        <v>459</v>
      </c>
      <c r="C2062" s="37" t="str">
        <f t="shared" ca="1" si="90"/>
        <v>7222201</v>
      </c>
      <c r="D2062" s="2">
        <v>43422</v>
      </c>
      <c r="E2062" s="6">
        <f t="shared" ca="1" si="91"/>
        <v>35.909492497810135</v>
      </c>
    </row>
    <row r="2063" spans="1:5">
      <c r="A2063" s="1">
        <v>10611</v>
      </c>
      <c r="B2063" s="1">
        <f t="shared" ca="1" si="89"/>
        <v>553</v>
      </c>
      <c r="C2063" s="37" t="str">
        <f t="shared" ca="1" si="90"/>
        <v>1681202</v>
      </c>
      <c r="D2063" s="2">
        <v>43374</v>
      </c>
      <c r="E2063" s="6">
        <f t="shared" ca="1" si="91"/>
        <v>25.399866286034388</v>
      </c>
    </row>
    <row r="2064" spans="1:5">
      <c r="A2064" s="1">
        <v>9993</v>
      </c>
      <c r="B2064" s="1">
        <f t="shared" ca="1" si="89"/>
        <v>796</v>
      </c>
      <c r="C2064" s="37" t="str">
        <f t="shared" ca="1" si="90"/>
        <v>4914212</v>
      </c>
      <c r="D2064" s="2">
        <v>43280</v>
      </c>
      <c r="E2064" s="6">
        <f t="shared" ca="1" si="91"/>
        <v>77.064757577933619</v>
      </c>
    </row>
    <row r="2065" spans="1:5">
      <c r="A2065" s="1">
        <v>11903</v>
      </c>
      <c r="B2065" s="1">
        <f t="shared" ca="1" si="89"/>
        <v>432</v>
      </c>
      <c r="C2065" s="37" t="str">
        <f t="shared" ca="1" si="90"/>
        <v>4818211</v>
      </c>
      <c r="D2065" s="2">
        <v>43187</v>
      </c>
      <c r="E2065" s="6">
        <f t="shared" ca="1" si="91"/>
        <v>17.288628053018297</v>
      </c>
    </row>
    <row r="2066" spans="1:5">
      <c r="A2066" s="1">
        <v>10233</v>
      </c>
      <c r="B2066" s="1">
        <f t="shared" ref="B2066:B2129" ca="1" si="92">ROUND(_xlfn.GAMMA.INV(RAND(),$I$11,$I$12)*100,0)+400</f>
        <v>429</v>
      </c>
      <c r="C2066" s="37" t="str">
        <f t="shared" ref="C2066:C2129" ca="1" si="93">VLOOKUP(B2066, $B$2:$C$400,2)</f>
        <v>1515201</v>
      </c>
      <c r="D2066" s="2">
        <v>43076</v>
      </c>
      <c r="E2066" s="6">
        <f t="shared" ca="1" si="91"/>
        <v>7.3216437488646626</v>
      </c>
    </row>
    <row r="2067" spans="1:5">
      <c r="A2067" s="1">
        <v>10602</v>
      </c>
      <c r="B2067" s="1">
        <f t="shared" ca="1" si="92"/>
        <v>679</v>
      </c>
      <c r="C2067" s="37" t="str">
        <f t="shared" ca="1" si="93"/>
        <v>6212202</v>
      </c>
      <c r="D2067" s="2">
        <v>42947</v>
      </c>
      <c r="E2067" s="6">
        <f t="shared" ca="1" si="91"/>
        <v>20.658281839250723</v>
      </c>
    </row>
    <row r="2068" spans="1:5">
      <c r="A2068" s="1">
        <v>11748</v>
      </c>
      <c r="B2068" s="1">
        <f t="shared" ca="1" si="92"/>
        <v>424</v>
      </c>
      <c r="C2068" s="37" t="str">
        <f t="shared" ca="1" si="93"/>
        <v>6010212</v>
      </c>
      <c r="D2068" s="2">
        <v>42926</v>
      </c>
      <c r="E2068" s="6">
        <f t="shared" ca="1" si="91"/>
        <v>6.0304229335584436</v>
      </c>
    </row>
    <row r="2069" spans="1:5">
      <c r="A2069" s="1">
        <v>10359</v>
      </c>
      <c r="B2069" s="1">
        <f t="shared" ca="1" si="92"/>
        <v>525</v>
      </c>
      <c r="C2069" s="37" t="str">
        <f t="shared" ca="1" si="93"/>
        <v>5219201</v>
      </c>
      <c r="D2069" s="2">
        <v>42916</v>
      </c>
      <c r="E2069" s="6">
        <f t="shared" ca="1" si="91"/>
        <v>4.5882658165337116</v>
      </c>
    </row>
    <row r="2070" spans="1:5">
      <c r="A2070" s="1">
        <v>10086</v>
      </c>
      <c r="B2070" s="1">
        <f t="shared" ca="1" si="92"/>
        <v>740</v>
      </c>
      <c r="C2070" s="37" t="str">
        <f t="shared" ca="1" si="93"/>
        <v>1684210</v>
      </c>
      <c r="D2070" s="2">
        <v>43484</v>
      </c>
      <c r="E2070" s="6">
        <f t="shared" ca="1" si="91"/>
        <v>14.110439255276971</v>
      </c>
    </row>
    <row r="2071" spans="1:5">
      <c r="A2071" s="1">
        <v>11622</v>
      </c>
      <c r="B2071" s="1">
        <f t="shared" ca="1" si="92"/>
        <v>536</v>
      </c>
      <c r="C2071" s="37" t="str">
        <f t="shared" ca="1" si="93"/>
        <v>1627210</v>
      </c>
      <c r="D2071" s="2">
        <v>43445</v>
      </c>
      <c r="E2071" s="6">
        <f t="shared" ca="1" si="91"/>
        <v>14.204348338681571</v>
      </c>
    </row>
    <row r="2072" spans="1:5">
      <c r="A2072" s="1">
        <v>10257</v>
      </c>
      <c r="B2072" s="1">
        <f t="shared" ca="1" si="92"/>
        <v>586</v>
      </c>
      <c r="C2072" s="37" t="str">
        <f t="shared" ca="1" si="93"/>
        <v>5811212</v>
      </c>
      <c r="D2072" s="2">
        <v>43388</v>
      </c>
      <c r="E2072" s="6">
        <f t="shared" ca="1" si="91"/>
        <v>30.463919727004811</v>
      </c>
    </row>
    <row r="2073" spans="1:5">
      <c r="A2073" s="1">
        <v>11306</v>
      </c>
      <c r="B2073" s="1">
        <f t="shared" ca="1" si="92"/>
        <v>537</v>
      </c>
      <c r="C2073" s="37" t="str">
        <f t="shared" ca="1" si="93"/>
        <v>7038201</v>
      </c>
      <c r="D2073" s="2">
        <v>43387</v>
      </c>
      <c r="E2073" s="6">
        <f t="shared" ca="1" si="91"/>
        <v>55.824963902908536</v>
      </c>
    </row>
    <row r="2074" spans="1:5">
      <c r="A2074" s="1">
        <v>11966</v>
      </c>
      <c r="B2074" s="1">
        <f t="shared" ca="1" si="92"/>
        <v>547</v>
      </c>
      <c r="C2074" s="37" t="str">
        <f t="shared" ca="1" si="93"/>
        <v>0218202</v>
      </c>
      <c r="D2074" s="2">
        <v>43371</v>
      </c>
      <c r="E2074" s="6">
        <f t="shared" ca="1" si="91"/>
        <v>309.09374414987752</v>
      </c>
    </row>
    <row r="2075" spans="1:5">
      <c r="A2075" s="1">
        <v>11890</v>
      </c>
      <c r="B2075" s="1">
        <f t="shared" ca="1" si="92"/>
        <v>616</v>
      </c>
      <c r="C2075" s="37" t="str">
        <f t="shared" ca="1" si="93"/>
        <v>1518212</v>
      </c>
      <c r="D2075" s="2">
        <v>43336</v>
      </c>
      <c r="E2075" s="6">
        <f t="shared" ca="1" si="91"/>
        <v>3.1279898729314812</v>
      </c>
    </row>
    <row r="2076" spans="1:5">
      <c r="A2076" s="1">
        <v>9542</v>
      </c>
      <c r="B2076" s="1">
        <f t="shared" ca="1" si="92"/>
        <v>730</v>
      </c>
      <c r="C2076" s="37" t="str">
        <f t="shared" ca="1" si="93"/>
        <v>6917212</v>
      </c>
      <c r="D2076" s="2">
        <v>43288</v>
      </c>
      <c r="E2076" s="6">
        <f t="shared" ca="1" si="91"/>
        <v>32.727542602242139</v>
      </c>
    </row>
    <row r="2077" spans="1:5">
      <c r="A2077" s="1">
        <v>11678</v>
      </c>
      <c r="B2077" s="1">
        <f t="shared" ca="1" si="92"/>
        <v>421</v>
      </c>
      <c r="C2077" s="37" t="str">
        <f t="shared" ca="1" si="93"/>
        <v>8387202</v>
      </c>
      <c r="D2077" s="2">
        <v>43283</v>
      </c>
      <c r="E2077" s="6">
        <f t="shared" ca="1" si="91"/>
        <v>50.017692107563121</v>
      </c>
    </row>
    <row r="2078" spans="1:5">
      <c r="A2078" s="1">
        <v>10949</v>
      </c>
      <c r="B2078" s="1">
        <f t="shared" ca="1" si="92"/>
        <v>938</v>
      </c>
      <c r="C2078" s="37" t="str">
        <f t="shared" ca="1" si="93"/>
        <v>6016211</v>
      </c>
      <c r="D2078" s="2">
        <v>43257</v>
      </c>
      <c r="E2078" s="6">
        <f t="shared" ca="1" si="91"/>
        <v>48.971029237055639</v>
      </c>
    </row>
    <row r="2079" spans="1:5">
      <c r="A2079" s="1">
        <v>11619</v>
      </c>
      <c r="B2079" s="1">
        <f t="shared" ca="1" si="92"/>
        <v>695</v>
      </c>
      <c r="C2079" s="37" t="str">
        <f t="shared" ca="1" si="93"/>
        <v>9575200</v>
      </c>
      <c r="D2079" s="2">
        <v>43257</v>
      </c>
      <c r="E2079" s="6">
        <f t="shared" ca="1" si="91"/>
        <v>13.755315346820689</v>
      </c>
    </row>
    <row r="2080" spans="1:5">
      <c r="A2080" s="1">
        <v>12038</v>
      </c>
      <c r="B2080" s="1">
        <f t="shared" ca="1" si="92"/>
        <v>654</v>
      </c>
      <c r="C2080" s="37" t="str">
        <f t="shared" ca="1" si="93"/>
        <v>1010211</v>
      </c>
      <c r="D2080" s="2">
        <v>43217</v>
      </c>
      <c r="E2080" s="6">
        <f t="shared" ca="1" si="91"/>
        <v>82.618862807553739</v>
      </c>
    </row>
    <row r="2081" spans="1:5">
      <c r="A2081" s="1">
        <v>10188</v>
      </c>
      <c r="B2081" s="1">
        <f t="shared" ca="1" si="92"/>
        <v>765</v>
      </c>
      <c r="C2081" s="37" t="str">
        <f t="shared" ca="1" si="93"/>
        <v>1706201</v>
      </c>
      <c r="D2081" s="2">
        <v>43112</v>
      </c>
      <c r="E2081" s="6">
        <f t="shared" ca="1" si="91"/>
        <v>63.391879153182394</v>
      </c>
    </row>
    <row r="2082" spans="1:5">
      <c r="A2082" s="1">
        <v>9881</v>
      </c>
      <c r="B2082" s="1">
        <f t="shared" ca="1" si="92"/>
        <v>541</v>
      </c>
      <c r="C2082" s="37" t="str">
        <f t="shared" ca="1" si="93"/>
        <v>4712202</v>
      </c>
      <c r="D2082" s="2">
        <v>43045</v>
      </c>
      <c r="E2082" s="6">
        <f t="shared" ca="1" si="91"/>
        <v>3.0057161439851199</v>
      </c>
    </row>
    <row r="2083" spans="1:5">
      <c r="A2083" s="1">
        <v>10605</v>
      </c>
      <c r="B2083" s="1">
        <f t="shared" ca="1" si="92"/>
        <v>649</v>
      </c>
      <c r="C2083" s="37" t="str">
        <f t="shared" ca="1" si="93"/>
        <v>1055202</v>
      </c>
      <c r="D2083" s="2">
        <v>43018</v>
      </c>
      <c r="E2083" s="6">
        <f t="shared" ca="1" si="91"/>
        <v>22.398663556217127</v>
      </c>
    </row>
    <row r="2084" spans="1:5">
      <c r="A2084" s="1">
        <v>11881</v>
      </c>
      <c r="B2084" s="1">
        <f t="shared" ca="1" si="92"/>
        <v>432</v>
      </c>
      <c r="C2084" s="37" t="str">
        <f t="shared" ca="1" si="93"/>
        <v>4818211</v>
      </c>
      <c r="D2084" s="2">
        <v>42911</v>
      </c>
      <c r="E2084" s="6">
        <f t="shared" ca="1" si="91"/>
        <v>47.645407646678322</v>
      </c>
    </row>
    <row r="2085" spans="1:5">
      <c r="A2085" s="1">
        <v>11576</v>
      </c>
      <c r="B2085" s="1">
        <f t="shared" ca="1" si="92"/>
        <v>547</v>
      </c>
      <c r="C2085" s="37" t="str">
        <f t="shared" ca="1" si="93"/>
        <v>0218202</v>
      </c>
      <c r="D2085" s="2">
        <v>42882</v>
      </c>
      <c r="E2085" s="6">
        <f t="shared" ca="1" si="91"/>
        <v>206.82495934226802</v>
      </c>
    </row>
    <row r="2086" spans="1:5">
      <c r="A2086" s="1">
        <v>10754</v>
      </c>
      <c r="B2086" s="1">
        <f t="shared" ca="1" si="92"/>
        <v>447</v>
      </c>
      <c r="C2086" s="37" t="str">
        <f t="shared" ca="1" si="93"/>
        <v>2110201</v>
      </c>
      <c r="D2086" s="2">
        <v>43471</v>
      </c>
      <c r="E2086" s="6">
        <f t="shared" ca="1" si="91"/>
        <v>9.6365698972710909</v>
      </c>
    </row>
    <row r="2087" spans="1:5">
      <c r="A2087" s="1">
        <v>12088</v>
      </c>
      <c r="B2087" s="1">
        <f t="shared" ca="1" si="92"/>
        <v>571</v>
      </c>
      <c r="C2087" s="37" t="str">
        <f t="shared" ca="1" si="93"/>
        <v>0419202</v>
      </c>
      <c r="D2087" s="2">
        <v>43452</v>
      </c>
      <c r="E2087" s="6">
        <f t="shared" ca="1" si="91"/>
        <v>32.42437101512779</v>
      </c>
    </row>
    <row r="2088" spans="1:5">
      <c r="A2088" s="1">
        <v>11477</v>
      </c>
      <c r="B2088" s="1">
        <f t="shared" ca="1" si="92"/>
        <v>517</v>
      </c>
      <c r="C2088" s="37" t="str">
        <f t="shared" ca="1" si="93"/>
        <v>4511202</v>
      </c>
      <c r="D2088" s="2">
        <v>43359</v>
      </c>
      <c r="E2088" s="6">
        <f t="shared" ca="1" si="91"/>
        <v>249.71422834050486</v>
      </c>
    </row>
    <row r="2089" spans="1:5">
      <c r="A2089" s="1">
        <v>11816</v>
      </c>
      <c r="B2089" s="1">
        <f t="shared" ca="1" si="92"/>
        <v>646</v>
      </c>
      <c r="C2089" s="37" t="str">
        <f t="shared" ca="1" si="93"/>
        <v>2722212</v>
      </c>
      <c r="D2089" s="2">
        <v>43307</v>
      </c>
      <c r="E2089" s="6">
        <f t="shared" ca="1" si="91"/>
        <v>61.120076105206088</v>
      </c>
    </row>
    <row r="2090" spans="1:5">
      <c r="A2090" s="1">
        <v>11997</v>
      </c>
      <c r="B2090" s="1">
        <f t="shared" ca="1" si="92"/>
        <v>491</v>
      </c>
      <c r="C2090" s="37" t="str">
        <f t="shared" ca="1" si="93"/>
        <v>0518200</v>
      </c>
      <c r="D2090" s="2">
        <v>43284</v>
      </c>
      <c r="E2090" s="6">
        <f t="shared" ca="1" si="91"/>
        <v>102.44752501682909</v>
      </c>
    </row>
    <row r="2091" spans="1:5">
      <c r="A2091" s="1">
        <v>11927</v>
      </c>
      <c r="B2091" s="1">
        <f t="shared" ca="1" si="92"/>
        <v>592</v>
      </c>
      <c r="C2091" s="37" t="str">
        <f t="shared" ca="1" si="93"/>
        <v>4317212</v>
      </c>
      <c r="D2091" s="2">
        <v>43251</v>
      </c>
      <c r="E2091" s="6">
        <f t="shared" ca="1" si="91"/>
        <v>7.1021328762736697</v>
      </c>
    </row>
    <row r="2092" spans="1:5">
      <c r="A2092" s="1">
        <v>11736</v>
      </c>
      <c r="B2092" s="1">
        <f t="shared" ca="1" si="92"/>
        <v>558</v>
      </c>
      <c r="C2092" s="37" t="str">
        <f t="shared" ca="1" si="93"/>
        <v>2426211</v>
      </c>
      <c r="D2092" s="2">
        <v>43096</v>
      </c>
      <c r="E2092" s="6">
        <f t="shared" ca="1" si="91"/>
        <v>10.030090733425673</v>
      </c>
    </row>
    <row r="2093" spans="1:5">
      <c r="A2093" s="1">
        <v>9624</v>
      </c>
      <c r="B2093" s="1">
        <f t="shared" ca="1" si="92"/>
        <v>753</v>
      </c>
      <c r="C2093" s="37" t="str">
        <f t="shared" ca="1" si="93"/>
        <v>1017201</v>
      </c>
      <c r="D2093" s="2">
        <v>42943</v>
      </c>
      <c r="E2093" s="6">
        <f t="shared" ca="1" si="91"/>
        <v>42.930449535862259</v>
      </c>
    </row>
    <row r="2094" spans="1:5">
      <c r="A2094" s="1">
        <v>11730</v>
      </c>
      <c r="B2094" s="1">
        <f t="shared" ca="1" si="92"/>
        <v>521</v>
      </c>
      <c r="C2094" s="37" t="str">
        <f t="shared" ca="1" si="93"/>
        <v>1915200</v>
      </c>
      <c r="D2094" s="2">
        <v>42882</v>
      </c>
      <c r="E2094" s="6">
        <f t="shared" ca="1" si="91"/>
        <v>70.937679896894537</v>
      </c>
    </row>
    <row r="2095" spans="1:5">
      <c r="A2095" s="1">
        <v>10918</v>
      </c>
      <c r="B2095" s="1">
        <f t="shared" ca="1" si="92"/>
        <v>488</v>
      </c>
      <c r="C2095" s="37" t="str">
        <f t="shared" ca="1" si="93"/>
        <v>0295210</v>
      </c>
      <c r="D2095" s="2">
        <v>43465</v>
      </c>
      <c r="E2095" s="6">
        <f t="shared" ca="1" si="91"/>
        <v>39.155058299943207</v>
      </c>
    </row>
    <row r="2096" spans="1:5">
      <c r="A2096" s="1">
        <v>11501</v>
      </c>
      <c r="B2096" s="1">
        <f t="shared" ca="1" si="92"/>
        <v>605</v>
      </c>
      <c r="C2096" s="37" t="str">
        <f t="shared" ca="1" si="93"/>
        <v>0057200</v>
      </c>
      <c r="D2096" s="2">
        <v>43462</v>
      </c>
      <c r="E2096" s="6">
        <f t="shared" ca="1" si="91"/>
        <v>93.952687653836605</v>
      </c>
    </row>
    <row r="2097" spans="1:5">
      <c r="A2097" s="1">
        <v>10684</v>
      </c>
      <c r="B2097" s="1">
        <f t="shared" ca="1" si="92"/>
        <v>493</v>
      </c>
      <c r="C2097" s="37" t="str">
        <f t="shared" ca="1" si="93"/>
        <v>7310202</v>
      </c>
      <c r="D2097" s="2">
        <v>43447</v>
      </c>
      <c r="E2097" s="6">
        <f t="shared" ca="1" si="91"/>
        <v>51.71741383097374</v>
      </c>
    </row>
    <row r="2098" spans="1:5">
      <c r="A2098" s="1">
        <v>11834</v>
      </c>
      <c r="B2098" s="1">
        <f t="shared" ca="1" si="92"/>
        <v>526</v>
      </c>
      <c r="C2098" s="37" t="str">
        <f t="shared" ca="1" si="93"/>
        <v>6320212</v>
      </c>
      <c r="D2098" s="2">
        <v>43396</v>
      </c>
      <c r="E2098" s="6">
        <f t="shared" ca="1" si="91"/>
        <v>19.058566584182895</v>
      </c>
    </row>
    <row r="2099" spans="1:5">
      <c r="A2099" s="1">
        <v>10161</v>
      </c>
      <c r="B2099" s="1">
        <f t="shared" ca="1" si="92"/>
        <v>472</v>
      </c>
      <c r="C2099" s="37" t="str">
        <f t="shared" ca="1" si="93"/>
        <v>3412212</v>
      </c>
      <c r="D2099" s="2">
        <v>43257</v>
      </c>
      <c r="E2099" s="6">
        <f t="shared" ca="1" si="91"/>
        <v>7.6880664772146048</v>
      </c>
    </row>
    <row r="2100" spans="1:5">
      <c r="A2100" s="1">
        <v>10140</v>
      </c>
      <c r="B2100" s="1">
        <f t="shared" ca="1" si="92"/>
        <v>460</v>
      </c>
      <c r="C2100" s="37" t="str">
        <f t="shared" ca="1" si="93"/>
        <v>8830212</v>
      </c>
      <c r="D2100" s="2">
        <v>43250</v>
      </c>
      <c r="E2100" s="6">
        <f t="shared" ca="1" si="91"/>
        <v>103.69131943136263</v>
      </c>
    </row>
    <row r="2101" spans="1:5">
      <c r="A2101" s="1">
        <v>11084</v>
      </c>
      <c r="B2101" s="1">
        <f t="shared" ca="1" si="92"/>
        <v>760</v>
      </c>
      <c r="C2101" s="37" t="str">
        <f t="shared" ca="1" si="93"/>
        <v>9261212</v>
      </c>
      <c r="D2101" s="2">
        <v>43170</v>
      </c>
      <c r="E2101" s="6">
        <f t="shared" ca="1" si="91"/>
        <v>39.238506715035754</v>
      </c>
    </row>
    <row r="2102" spans="1:5">
      <c r="A2102" s="1">
        <v>9819</v>
      </c>
      <c r="B2102" s="1">
        <f t="shared" ca="1" si="92"/>
        <v>612</v>
      </c>
      <c r="C2102" s="37" t="str">
        <f t="shared" ca="1" si="93"/>
        <v>7114211</v>
      </c>
      <c r="D2102" s="2">
        <v>43128</v>
      </c>
      <c r="E2102" s="6">
        <f t="shared" ca="1" si="91"/>
        <v>51.983298108547061</v>
      </c>
    </row>
    <row r="2103" spans="1:5">
      <c r="A2103" s="1">
        <v>11682</v>
      </c>
      <c r="B2103" s="1">
        <f t="shared" ca="1" si="92"/>
        <v>537</v>
      </c>
      <c r="C2103" s="37" t="str">
        <f t="shared" ca="1" si="93"/>
        <v>7038201</v>
      </c>
      <c r="D2103" s="2">
        <v>42939</v>
      </c>
      <c r="E2103" s="6">
        <f t="shared" ca="1" si="91"/>
        <v>4.1322261042313464</v>
      </c>
    </row>
    <row r="2104" spans="1:5">
      <c r="A2104" s="1">
        <v>10281</v>
      </c>
      <c r="B2104" s="1">
        <f t="shared" ca="1" si="92"/>
        <v>602</v>
      </c>
      <c r="C2104" s="37" t="str">
        <f t="shared" ca="1" si="93"/>
        <v>1424210</v>
      </c>
      <c r="D2104" s="2">
        <v>42876</v>
      </c>
      <c r="E2104" s="6">
        <f t="shared" ca="1" si="91"/>
        <v>3.0044770041418203</v>
      </c>
    </row>
    <row r="2105" spans="1:5">
      <c r="A2105" s="1">
        <v>10578</v>
      </c>
      <c r="B2105" s="1">
        <f t="shared" ca="1" si="92"/>
        <v>537</v>
      </c>
      <c r="C2105" s="37" t="str">
        <f t="shared" ca="1" si="93"/>
        <v>7038201</v>
      </c>
      <c r="D2105" s="2">
        <v>43475</v>
      </c>
      <c r="E2105" s="6">
        <f t="shared" ca="1" si="91"/>
        <v>8.2268472748091988</v>
      </c>
    </row>
    <row r="2106" spans="1:5">
      <c r="A2106" s="1">
        <v>12164</v>
      </c>
      <c r="B2106" s="1">
        <f t="shared" ca="1" si="92"/>
        <v>731</v>
      </c>
      <c r="C2106" s="37" t="str">
        <f t="shared" ca="1" si="93"/>
        <v>1018200</v>
      </c>
      <c r="D2106" s="2">
        <v>43448</v>
      </c>
      <c r="E2106" s="6">
        <f t="shared" ca="1" si="91"/>
        <v>6.6171726576077017</v>
      </c>
    </row>
    <row r="2107" spans="1:5">
      <c r="A2107" s="1">
        <v>11291</v>
      </c>
      <c r="B2107" s="1">
        <f t="shared" ca="1" si="92"/>
        <v>427</v>
      </c>
      <c r="C2107" s="37" t="str">
        <f t="shared" ca="1" si="93"/>
        <v>9313202</v>
      </c>
      <c r="D2107" s="2">
        <v>43411</v>
      </c>
      <c r="E2107" s="6">
        <f t="shared" ca="1" si="91"/>
        <v>44.592053157339542</v>
      </c>
    </row>
    <row r="2108" spans="1:5">
      <c r="A2108" s="1">
        <v>10033</v>
      </c>
      <c r="B2108" s="1">
        <f t="shared" ca="1" si="92"/>
        <v>586</v>
      </c>
      <c r="C2108" s="37" t="str">
        <f t="shared" ca="1" si="93"/>
        <v>5811212</v>
      </c>
      <c r="D2108" s="2">
        <v>43399</v>
      </c>
      <c r="E2108" s="6">
        <f t="shared" ca="1" si="91"/>
        <v>3.1811372608190682</v>
      </c>
    </row>
    <row r="2109" spans="1:5">
      <c r="A2109" s="1">
        <v>10997</v>
      </c>
      <c r="B2109" s="1">
        <f t="shared" ca="1" si="92"/>
        <v>558</v>
      </c>
      <c r="C2109" s="37" t="str">
        <f t="shared" ca="1" si="93"/>
        <v>2426211</v>
      </c>
      <c r="D2109" s="2">
        <v>43365</v>
      </c>
      <c r="E2109" s="6">
        <f t="shared" ca="1" si="91"/>
        <v>16.994346266350604</v>
      </c>
    </row>
    <row r="2110" spans="1:5">
      <c r="A2110" s="1">
        <v>10517</v>
      </c>
      <c r="B2110" s="1">
        <f t="shared" ca="1" si="92"/>
        <v>553</v>
      </c>
      <c r="C2110" s="37" t="str">
        <f t="shared" ca="1" si="93"/>
        <v>1681202</v>
      </c>
      <c r="D2110" s="2">
        <v>43325</v>
      </c>
      <c r="E2110" s="6">
        <f t="shared" ca="1" si="91"/>
        <v>11.397957276210128</v>
      </c>
    </row>
    <row r="2111" spans="1:5">
      <c r="A2111" s="1">
        <v>10210</v>
      </c>
      <c r="B2111" s="1">
        <f t="shared" ca="1" si="92"/>
        <v>446</v>
      </c>
      <c r="C2111" s="37" t="str">
        <f t="shared" ca="1" si="93"/>
        <v>1109210</v>
      </c>
      <c r="D2111" s="2">
        <v>42972</v>
      </c>
      <c r="E2111" s="6">
        <f t="shared" ca="1" si="91"/>
        <v>64.955271696040654</v>
      </c>
    </row>
    <row r="2112" spans="1:5">
      <c r="A2112" s="1">
        <v>11483</v>
      </c>
      <c r="B2112" s="1">
        <f t="shared" ca="1" si="92"/>
        <v>464</v>
      </c>
      <c r="C2112" s="37" t="str">
        <f t="shared" ca="1" si="93"/>
        <v>1274210</v>
      </c>
      <c r="D2112" s="2">
        <v>42954</v>
      </c>
      <c r="E2112" s="6">
        <f t="shared" ca="1" si="91"/>
        <v>60.358205377107282</v>
      </c>
    </row>
    <row r="2113" spans="1:5">
      <c r="A2113" s="1">
        <v>11604</v>
      </c>
      <c r="B2113" s="1">
        <f t="shared" ca="1" si="92"/>
        <v>665</v>
      </c>
      <c r="C2113" s="37" t="str">
        <f t="shared" ca="1" si="93"/>
        <v>1021200</v>
      </c>
      <c r="D2113" s="2">
        <v>42886</v>
      </c>
      <c r="E2113" s="6">
        <f t="shared" ca="1" si="91"/>
        <v>13.235521423882929</v>
      </c>
    </row>
    <row r="2114" spans="1:5">
      <c r="A2114" s="1">
        <v>10102</v>
      </c>
      <c r="B2114" s="1">
        <f t="shared" ca="1" si="92"/>
        <v>720</v>
      </c>
      <c r="C2114" s="37" t="str">
        <f t="shared" ca="1" si="93"/>
        <v>3107211</v>
      </c>
      <c r="D2114" s="2">
        <v>43418</v>
      </c>
      <c r="E2114" s="6">
        <f t="shared" ca="1" si="91"/>
        <v>37.363283482881258</v>
      </c>
    </row>
    <row r="2115" spans="1:5">
      <c r="A2115" s="1">
        <v>9625</v>
      </c>
      <c r="B2115" s="1">
        <f t="shared" ca="1" si="92"/>
        <v>495</v>
      </c>
      <c r="C2115" s="37" t="str">
        <f t="shared" ca="1" si="93"/>
        <v>9512201</v>
      </c>
      <c r="D2115" s="2">
        <v>43410</v>
      </c>
      <c r="E2115" s="6">
        <f t="shared" ref="E2115:E2178" ca="1" si="94">_xlfn.GAMMA.INV(RAND(),$I$6,$I$7)*100+3</f>
        <v>31.231078921333406</v>
      </c>
    </row>
    <row r="2116" spans="1:5">
      <c r="A2116" s="1">
        <v>10110</v>
      </c>
      <c r="B2116" s="1">
        <f t="shared" ca="1" si="92"/>
        <v>606</v>
      </c>
      <c r="C2116" s="37" t="str">
        <f t="shared" ca="1" si="93"/>
        <v>1168211</v>
      </c>
      <c r="D2116" s="2">
        <v>43312</v>
      </c>
      <c r="E2116" s="6">
        <f t="shared" ca="1" si="94"/>
        <v>10.771479465863441</v>
      </c>
    </row>
    <row r="2117" spans="1:5">
      <c r="A2117" s="1">
        <v>9991</v>
      </c>
      <c r="B2117" s="1">
        <f t="shared" ca="1" si="92"/>
        <v>563</v>
      </c>
      <c r="C2117" s="37" t="str">
        <f t="shared" ca="1" si="93"/>
        <v>9711200</v>
      </c>
      <c r="D2117" s="2">
        <v>43259</v>
      </c>
      <c r="E2117" s="6">
        <f t="shared" ca="1" si="94"/>
        <v>3.1706750182057526</v>
      </c>
    </row>
    <row r="2118" spans="1:5">
      <c r="A2118" s="1">
        <v>11093</v>
      </c>
      <c r="B2118" s="1">
        <f t="shared" ca="1" si="92"/>
        <v>428</v>
      </c>
      <c r="C2118" s="37" t="str">
        <f t="shared" ca="1" si="93"/>
        <v>0414210</v>
      </c>
      <c r="D2118" s="2">
        <v>43133</v>
      </c>
      <c r="E2118" s="6">
        <f t="shared" ca="1" si="94"/>
        <v>21.804421329279226</v>
      </c>
    </row>
    <row r="2119" spans="1:5">
      <c r="A2119" s="1">
        <v>10777</v>
      </c>
      <c r="B2119" s="1">
        <f t="shared" ca="1" si="92"/>
        <v>468</v>
      </c>
      <c r="C2119" s="37" t="str">
        <f t="shared" ca="1" si="93"/>
        <v>1608211</v>
      </c>
      <c r="D2119" s="2">
        <v>43127</v>
      </c>
      <c r="E2119" s="6">
        <f t="shared" ca="1" si="94"/>
        <v>4.9786914304538019</v>
      </c>
    </row>
    <row r="2120" spans="1:5">
      <c r="A2120" s="1">
        <v>10175</v>
      </c>
      <c r="B2120" s="1">
        <f t="shared" ca="1" si="92"/>
        <v>532</v>
      </c>
      <c r="C2120" s="37" t="str">
        <f t="shared" ca="1" si="93"/>
        <v>1293212</v>
      </c>
      <c r="D2120" s="2">
        <v>43078</v>
      </c>
      <c r="E2120" s="6">
        <f t="shared" ca="1" si="94"/>
        <v>105.18364045382194</v>
      </c>
    </row>
    <row r="2121" spans="1:5">
      <c r="A2121" s="1">
        <v>10357</v>
      </c>
      <c r="B2121" s="1">
        <f t="shared" ca="1" si="92"/>
        <v>614</v>
      </c>
      <c r="C2121" s="37" t="str">
        <f t="shared" ca="1" si="93"/>
        <v>9316210</v>
      </c>
      <c r="D2121" s="2">
        <v>43050</v>
      </c>
      <c r="E2121" s="6">
        <f t="shared" ca="1" si="94"/>
        <v>45.378827896011664</v>
      </c>
    </row>
    <row r="2122" spans="1:5">
      <c r="A2122" s="1">
        <v>12167</v>
      </c>
      <c r="B2122" s="1">
        <f t="shared" ca="1" si="92"/>
        <v>622</v>
      </c>
      <c r="C2122" s="37" t="str">
        <f t="shared" ca="1" si="93"/>
        <v>1001212</v>
      </c>
      <c r="D2122" s="2">
        <v>43038</v>
      </c>
      <c r="E2122" s="6">
        <f t="shared" ca="1" si="94"/>
        <v>112.41603894595622</v>
      </c>
    </row>
    <row r="2123" spans="1:5">
      <c r="A2123" s="1">
        <v>10383</v>
      </c>
      <c r="B2123" s="1">
        <f t="shared" ca="1" si="92"/>
        <v>614</v>
      </c>
      <c r="C2123" s="37" t="str">
        <f t="shared" ca="1" si="93"/>
        <v>9316210</v>
      </c>
      <c r="D2123" s="2">
        <v>43001</v>
      </c>
      <c r="E2123" s="6">
        <f t="shared" ca="1" si="94"/>
        <v>29.820858456320661</v>
      </c>
    </row>
    <row r="2124" spans="1:5">
      <c r="A2124" s="1">
        <v>10126</v>
      </c>
      <c r="B2124" s="1">
        <f t="shared" ca="1" si="92"/>
        <v>497</v>
      </c>
      <c r="C2124" s="37" t="str">
        <f t="shared" ca="1" si="93"/>
        <v>1714200</v>
      </c>
      <c r="D2124" s="2">
        <v>42947</v>
      </c>
      <c r="E2124" s="6">
        <f t="shared" ca="1" si="94"/>
        <v>7.1255997169942109</v>
      </c>
    </row>
    <row r="2125" spans="1:5">
      <c r="A2125" s="1">
        <v>11172</v>
      </c>
      <c r="B2125" s="1">
        <f t="shared" ca="1" si="92"/>
        <v>475</v>
      </c>
      <c r="C2125" s="37" t="str">
        <f t="shared" ca="1" si="93"/>
        <v>6715202</v>
      </c>
      <c r="D2125" s="2">
        <v>42906</v>
      </c>
      <c r="E2125" s="6">
        <f t="shared" ca="1" si="94"/>
        <v>10.077937273905029</v>
      </c>
    </row>
    <row r="2126" spans="1:5">
      <c r="A2126" s="1">
        <v>10874</v>
      </c>
      <c r="B2126" s="1">
        <f t="shared" ca="1" si="92"/>
        <v>757</v>
      </c>
      <c r="C2126" s="37" t="str">
        <f t="shared" ca="1" si="93"/>
        <v>6321202</v>
      </c>
      <c r="D2126" s="2">
        <v>43361</v>
      </c>
      <c r="E2126" s="6">
        <f t="shared" ca="1" si="94"/>
        <v>149.15714744900063</v>
      </c>
    </row>
    <row r="2127" spans="1:5">
      <c r="A2127" s="1">
        <v>11711</v>
      </c>
      <c r="B2127" s="1">
        <f t="shared" ca="1" si="92"/>
        <v>419</v>
      </c>
      <c r="C2127" s="37" t="str">
        <f t="shared" ca="1" si="93"/>
        <v>6165200</v>
      </c>
      <c r="D2127" s="2">
        <v>43201</v>
      </c>
      <c r="E2127" s="6">
        <f t="shared" ca="1" si="94"/>
        <v>4.2167414419187583</v>
      </c>
    </row>
    <row r="2128" spans="1:5">
      <c r="A2128" s="1">
        <v>10646</v>
      </c>
      <c r="B2128" s="1">
        <f t="shared" ca="1" si="92"/>
        <v>490</v>
      </c>
      <c r="C2128" s="37" t="str">
        <f t="shared" ca="1" si="93"/>
        <v>2407212</v>
      </c>
      <c r="D2128" s="2">
        <v>43199</v>
      </c>
      <c r="E2128" s="6">
        <f t="shared" ca="1" si="94"/>
        <v>4.8784273051147133</v>
      </c>
    </row>
    <row r="2129" spans="1:5">
      <c r="A2129" s="1">
        <v>11410</v>
      </c>
      <c r="B2129" s="1">
        <f t="shared" ca="1" si="92"/>
        <v>598</v>
      </c>
      <c r="C2129" s="37" t="str">
        <f t="shared" ca="1" si="93"/>
        <v>1090212</v>
      </c>
      <c r="D2129" s="2">
        <v>43197</v>
      </c>
      <c r="E2129" s="6">
        <f t="shared" ca="1" si="94"/>
        <v>3.4099820326358148</v>
      </c>
    </row>
    <row r="2130" spans="1:5">
      <c r="A2130" s="1">
        <v>10807</v>
      </c>
      <c r="B2130" s="1">
        <f t="shared" ref="B2130:B2193" ca="1" si="95">ROUND(_xlfn.GAMMA.INV(RAND(),$I$11,$I$12)*100,0)+400</f>
        <v>720</v>
      </c>
      <c r="C2130" s="37" t="str">
        <f t="shared" ref="C2130:C2193" ca="1" si="96">VLOOKUP(B2130, $B$2:$C$400,2)</f>
        <v>3107211</v>
      </c>
      <c r="D2130" s="2">
        <v>43101</v>
      </c>
      <c r="E2130" s="6">
        <f t="shared" ca="1" si="94"/>
        <v>8.6753825823305153</v>
      </c>
    </row>
    <row r="2131" spans="1:5">
      <c r="A2131" s="1">
        <v>11906</v>
      </c>
      <c r="B2131" s="1">
        <f t="shared" ca="1" si="95"/>
        <v>525</v>
      </c>
      <c r="C2131" s="37" t="str">
        <f t="shared" ca="1" si="96"/>
        <v>5219201</v>
      </c>
      <c r="D2131" s="2">
        <v>43091</v>
      </c>
      <c r="E2131" s="6">
        <f t="shared" ca="1" si="94"/>
        <v>4.5014817188231895</v>
      </c>
    </row>
    <row r="2132" spans="1:5">
      <c r="A2132" s="1">
        <v>11502</v>
      </c>
      <c r="B2132" s="1">
        <f t="shared" ca="1" si="95"/>
        <v>722</v>
      </c>
      <c r="C2132" s="37" t="str">
        <f t="shared" ca="1" si="96"/>
        <v>1519210</v>
      </c>
      <c r="D2132" s="2">
        <v>43065</v>
      </c>
      <c r="E2132" s="6">
        <f t="shared" ca="1" si="94"/>
        <v>54.660106820789274</v>
      </c>
    </row>
    <row r="2133" spans="1:5">
      <c r="A2133" s="1">
        <v>10792</v>
      </c>
      <c r="B2133" s="1">
        <f t="shared" ca="1" si="95"/>
        <v>489</v>
      </c>
      <c r="C2133" s="37" t="str">
        <f t="shared" ca="1" si="96"/>
        <v>3106201</v>
      </c>
      <c r="D2133" s="2">
        <v>43062</v>
      </c>
      <c r="E2133" s="6">
        <f t="shared" ca="1" si="94"/>
        <v>43.818038552028405</v>
      </c>
    </row>
    <row r="2134" spans="1:5">
      <c r="A2134" s="1">
        <v>11662</v>
      </c>
      <c r="B2134" s="1">
        <f t="shared" ca="1" si="95"/>
        <v>578</v>
      </c>
      <c r="C2134" s="37" t="str">
        <f t="shared" ca="1" si="96"/>
        <v>9703210</v>
      </c>
      <c r="D2134" s="2">
        <v>42931</v>
      </c>
      <c r="E2134" s="6">
        <f t="shared" ca="1" si="94"/>
        <v>91.661784229303365</v>
      </c>
    </row>
    <row r="2135" spans="1:5">
      <c r="A2135" s="1">
        <v>12027</v>
      </c>
      <c r="B2135" s="1">
        <f t="shared" ca="1" si="95"/>
        <v>467</v>
      </c>
      <c r="C2135" s="37" t="str">
        <f t="shared" ca="1" si="96"/>
        <v>5107200</v>
      </c>
      <c r="D2135" s="2">
        <v>42881</v>
      </c>
      <c r="E2135" s="6">
        <f t="shared" ca="1" si="94"/>
        <v>73.225336198064397</v>
      </c>
    </row>
    <row r="2136" spans="1:5">
      <c r="A2136" s="1">
        <v>10528</v>
      </c>
      <c r="B2136" s="1">
        <f t="shared" ca="1" si="95"/>
        <v>486</v>
      </c>
      <c r="C2136" s="37" t="str">
        <f t="shared" ca="1" si="96"/>
        <v>8073211</v>
      </c>
      <c r="D2136" s="2">
        <v>43400</v>
      </c>
      <c r="E2136" s="6">
        <f t="shared" ca="1" si="94"/>
        <v>11.891214490912887</v>
      </c>
    </row>
    <row r="2137" spans="1:5">
      <c r="A2137" s="1">
        <v>11532</v>
      </c>
      <c r="B2137" s="1">
        <f t="shared" ca="1" si="95"/>
        <v>481</v>
      </c>
      <c r="C2137" s="37" t="str">
        <f t="shared" ca="1" si="96"/>
        <v>2221202</v>
      </c>
      <c r="D2137" s="2">
        <v>43399</v>
      </c>
      <c r="E2137" s="6">
        <f t="shared" ca="1" si="94"/>
        <v>53.438399575499972</v>
      </c>
    </row>
    <row r="2138" spans="1:5">
      <c r="A2138" s="1">
        <v>11025</v>
      </c>
      <c r="B2138" s="1">
        <f t="shared" ca="1" si="95"/>
        <v>437</v>
      </c>
      <c r="C2138" s="37" t="str">
        <f t="shared" ca="1" si="96"/>
        <v>1220200</v>
      </c>
      <c r="D2138" s="2">
        <v>43374</v>
      </c>
      <c r="E2138" s="6">
        <f t="shared" ca="1" si="94"/>
        <v>5.9286281492325035</v>
      </c>
    </row>
    <row r="2139" spans="1:5">
      <c r="A2139" s="1">
        <v>11533</v>
      </c>
      <c r="B2139" s="1">
        <f t="shared" ca="1" si="95"/>
        <v>529</v>
      </c>
      <c r="C2139" s="37" t="str">
        <f t="shared" ca="1" si="96"/>
        <v>2960202</v>
      </c>
      <c r="D2139" s="2">
        <v>43320</v>
      </c>
      <c r="E2139" s="6">
        <f t="shared" ca="1" si="94"/>
        <v>5.6717461230169057</v>
      </c>
    </row>
    <row r="2140" spans="1:5">
      <c r="A2140" s="1">
        <v>11763</v>
      </c>
      <c r="B2140" s="1">
        <f t="shared" ca="1" si="95"/>
        <v>451</v>
      </c>
      <c r="C2140" s="37" t="str">
        <f t="shared" ca="1" si="96"/>
        <v>6514202</v>
      </c>
      <c r="D2140" s="2">
        <v>43121</v>
      </c>
      <c r="E2140" s="6">
        <f t="shared" ca="1" si="94"/>
        <v>3.2119892456878767</v>
      </c>
    </row>
    <row r="2141" spans="1:5">
      <c r="A2141" s="1">
        <v>11609</v>
      </c>
      <c r="B2141" s="1">
        <f t="shared" ca="1" si="95"/>
        <v>616</v>
      </c>
      <c r="C2141" s="37" t="str">
        <f t="shared" ca="1" si="96"/>
        <v>1518212</v>
      </c>
      <c r="D2141" s="2">
        <v>43074</v>
      </c>
      <c r="E2141" s="6">
        <f t="shared" ca="1" si="94"/>
        <v>235.90292881703408</v>
      </c>
    </row>
    <row r="2142" spans="1:5">
      <c r="A2142" s="1">
        <v>11907</v>
      </c>
      <c r="B2142" s="1">
        <f t="shared" ca="1" si="95"/>
        <v>514</v>
      </c>
      <c r="C2142" s="37" t="str">
        <f t="shared" ca="1" si="96"/>
        <v>1128212</v>
      </c>
      <c r="D2142" s="2">
        <v>42956</v>
      </c>
      <c r="E2142" s="6">
        <f t="shared" ca="1" si="94"/>
        <v>39.351196606057329</v>
      </c>
    </row>
    <row r="2143" spans="1:5">
      <c r="A2143" s="1">
        <v>11085</v>
      </c>
      <c r="B2143" s="1">
        <f t="shared" ca="1" si="95"/>
        <v>420</v>
      </c>
      <c r="C2143" s="37" t="str">
        <f t="shared" ca="1" si="96"/>
        <v>7276211</v>
      </c>
      <c r="D2143" s="2">
        <v>42925</v>
      </c>
      <c r="E2143" s="6">
        <f t="shared" ca="1" si="94"/>
        <v>38.336758042169834</v>
      </c>
    </row>
    <row r="2144" spans="1:5">
      <c r="A2144" s="1">
        <v>11674</v>
      </c>
      <c r="B2144" s="1">
        <f t="shared" ca="1" si="95"/>
        <v>751</v>
      </c>
      <c r="C2144" s="37" t="str">
        <f t="shared" ca="1" si="96"/>
        <v>0815202</v>
      </c>
      <c r="D2144" s="2">
        <v>42880</v>
      </c>
      <c r="E2144" s="6">
        <f t="shared" ca="1" si="94"/>
        <v>23.820435440440413</v>
      </c>
    </row>
    <row r="2145" spans="1:5">
      <c r="A2145" s="1">
        <v>11038</v>
      </c>
      <c r="B2145" s="1">
        <f t="shared" ca="1" si="95"/>
        <v>549</v>
      </c>
      <c r="C2145" s="37" t="str">
        <f t="shared" ca="1" si="96"/>
        <v>2420201</v>
      </c>
      <c r="D2145" s="2">
        <v>43450</v>
      </c>
      <c r="E2145" s="6">
        <f t="shared" ca="1" si="94"/>
        <v>228.21121124187005</v>
      </c>
    </row>
    <row r="2146" spans="1:5">
      <c r="A2146" s="1">
        <v>10189</v>
      </c>
      <c r="B2146" s="1">
        <f t="shared" ca="1" si="95"/>
        <v>414</v>
      </c>
      <c r="C2146" s="37" t="str">
        <f t="shared" ca="1" si="96"/>
        <v>1310211</v>
      </c>
      <c r="D2146" s="2">
        <v>43386</v>
      </c>
      <c r="E2146" s="6">
        <f t="shared" ca="1" si="94"/>
        <v>3.0801311399313325</v>
      </c>
    </row>
    <row r="2147" spans="1:5">
      <c r="A2147" s="1">
        <v>10094</v>
      </c>
      <c r="B2147" s="1">
        <f t="shared" ca="1" si="95"/>
        <v>471</v>
      </c>
      <c r="C2147" s="37" t="str">
        <f t="shared" ca="1" si="96"/>
        <v>2311201</v>
      </c>
      <c r="D2147" s="2">
        <v>43375</v>
      </c>
      <c r="E2147" s="6">
        <f t="shared" ca="1" si="94"/>
        <v>4.1484117947860888</v>
      </c>
    </row>
    <row r="2148" spans="1:5">
      <c r="A2148" s="1">
        <v>12056</v>
      </c>
      <c r="B2148" s="1">
        <f t="shared" ca="1" si="95"/>
        <v>470</v>
      </c>
      <c r="C2148" s="37" t="str">
        <f t="shared" ca="1" si="96"/>
        <v>1210210</v>
      </c>
      <c r="D2148" s="2">
        <v>43257</v>
      </c>
      <c r="E2148" s="6">
        <f t="shared" ca="1" si="94"/>
        <v>3.2428862947983457</v>
      </c>
    </row>
    <row r="2149" spans="1:5">
      <c r="A2149" s="1">
        <v>11044</v>
      </c>
      <c r="B2149" s="1">
        <f t="shared" ca="1" si="95"/>
        <v>865</v>
      </c>
      <c r="C2149" s="37" t="str">
        <f t="shared" ca="1" si="96"/>
        <v>6016211</v>
      </c>
      <c r="D2149" s="2">
        <v>43207</v>
      </c>
      <c r="E2149" s="6">
        <f t="shared" ca="1" si="94"/>
        <v>177.0877711751661</v>
      </c>
    </row>
    <row r="2150" spans="1:5">
      <c r="A2150" s="1">
        <v>10040</v>
      </c>
      <c r="B2150" s="1">
        <f t="shared" ca="1" si="95"/>
        <v>737</v>
      </c>
      <c r="C2150" s="37" t="str">
        <f t="shared" ca="1" si="96"/>
        <v>1351200</v>
      </c>
      <c r="D2150" s="2">
        <v>43073</v>
      </c>
      <c r="E2150" s="6">
        <f t="shared" ca="1" si="94"/>
        <v>3.7361736647169232</v>
      </c>
    </row>
    <row r="2151" spans="1:5">
      <c r="A2151" s="1">
        <v>10910</v>
      </c>
      <c r="B2151" s="1">
        <f t="shared" ca="1" si="95"/>
        <v>460</v>
      </c>
      <c r="C2151" s="37" t="str">
        <f t="shared" ca="1" si="96"/>
        <v>8830212</v>
      </c>
      <c r="D2151" s="2">
        <v>42928</v>
      </c>
      <c r="E2151" s="6">
        <f t="shared" ca="1" si="94"/>
        <v>27.614973615499707</v>
      </c>
    </row>
    <row r="2152" spans="1:5">
      <c r="A2152" s="1">
        <v>11132</v>
      </c>
      <c r="B2152" s="1">
        <f t="shared" ca="1" si="95"/>
        <v>433</v>
      </c>
      <c r="C2152" s="37" t="str">
        <f t="shared" ca="1" si="96"/>
        <v>5919202</v>
      </c>
      <c r="D2152" s="2">
        <v>42899</v>
      </c>
      <c r="E2152" s="6">
        <f t="shared" ca="1" si="94"/>
        <v>27.236059036707658</v>
      </c>
    </row>
    <row r="2153" spans="1:5">
      <c r="A2153" s="1">
        <v>10428</v>
      </c>
      <c r="B2153" s="1">
        <f t="shared" ca="1" si="95"/>
        <v>680</v>
      </c>
      <c r="C2153" s="37" t="str">
        <f t="shared" ca="1" si="96"/>
        <v>7313210</v>
      </c>
      <c r="D2153" s="2">
        <v>43447</v>
      </c>
      <c r="E2153" s="6">
        <f t="shared" ca="1" si="94"/>
        <v>4.5025820267077741</v>
      </c>
    </row>
    <row r="2154" spans="1:5">
      <c r="A2154" s="1">
        <v>9995</v>
      </c>
      <c r="B2154" s="1">
        <f t="shared" ca="1" si="95"/>
        <v>649</v>
      </c>
      <c r="C2154" s="37" t="str">
        <f t="shared" ca="1" si="96"/>
        <v>1055202</v>
      </c>
      <c r="D2154" s="2">
        <v>43291</v>
      </c>
      <c r="E2154" s="6">
        <f t="shared" ca="1" si="94"/>
        <v>179.33672338568601</v>
      </c>
    </row>
    <row r="2155" spans="1:5">
      <c r="A2155" s="1">
        <v>10603</v>
      </c>
      <c r="B2155" s="1">
        <f t="shared" ca="1" si="95"/>
        <v>583</v>
      </c>
      <c r="C2155" s="37" t="str">
        <f t="shared" ca="1" si="96"/>
        <v>1258202</v>
      </c>
      <c r="D2155" s="2">
        <v>43156</v>
      </c>
      <c r="E2155" s="6">
        <f t="shared" ca="1" si="94"/>
        <v>48.768273990828249</v>
      </c>
    </row>
    <row r="2156" spans="1:5">
      <c r="A2156" s="1">
        <v>11416</v>
      </c>
      <c r="B2156" s="1">
        <f t="shared" ca="1" si="95"/>
        <v>463</v>
      </c>
      <c r="C2156" s="37" t="str">
        <f t="shared" ca="1" si="96"/>
        <v>1163202</v>
      </c>
      <c r="D2156" s="2">
        <v>43009</v>
      </c>
      <c r="E2156" s="6">
        <f t="shared" ca="1" si="94"/>
        <v>6.3716471224254905</v>
      </c>
    </row>
    <row r="2157" spans="1:5">
      <c r="A2157" s="1">
        <v>11256</v>
      </c>
      <c r="B2157" s="1">
        <f t="shared" ca="1" si="95"/>
        <v>589</v>
      </c>
      <c r="C2157" s="37" t="str">
        <f t="shared" ca="1" si="96"/>
        <v>1014202</v>
      </c>
      <c r="D2157" s="2">
        <v>42998</v>
      </c>
      <c r="E2157" s="6">
        <f t="shared" ca="1" si="94"/>
        <v>13.522571478997426</v>
      </c>
    </row>
    <row r="2158" spans="1:5">
      <c r="A2158" s="1">
        <v>11841</v>
      </c>
      <c r="B2158" s="1">
        <f t="shared" ca="1" si="95"/>
        <v>616</v>
      </c>
      <c r="C2158" s="37" t="str">
        <f t="shared" ca="1" si="96"/>
        <v>1518212</v>
      </c>
      <c r="D2158" s="2">
        <v>42976</v>
      </c>
      <c r="E2158" s="6">
        <f t="shared" ca="1" si="94"/>
        <v>8.1082523048749007</v>
      </c>
    </row>
    <row r="2159" spans="1:5">
      <c r="A2159" s="1">
        <v>11219</v>
      </c>
      <c r="B2159" s="1">
        <f t="shared" ca="1" si="95"/>
        <v>704</v>
      </c>
      <c r="C2159" s="37" t="str">
        <f t="shared" ca="1" si="96"/>
        <v>4514210</v>
      </c>
      <c r="D2159" s="2">
        <v>42950</v>
      </c>
      <c r="E2159" s="6">
        <f t="shared" ca="1" si="94"/>
        <v>31.237982772367648</v>
      </c>
    </row>
    <row r="2160" spans="1:5">
      <c r="A2160" s="1">
        <v>11973</v>
      </c>
      <c r="B2160" s="1">
        <f t="shared" ca="1" si="95"/>
        <v>602</v>
      </c>
      <c r="C2160" s="37" t="str">
        <f t="shared" ca="1" si="96"/>
        <v>1424210</v>
      </c>
      <c r="D2160" s="2">
        <v>42931</v>
      </c>
      <c r="E2160" s="6">
        <f t="shared" ca="1" si="94"/>
        <v>14.729055748712645</v>
      </c>
    </row>
    <row r="2161" spans="1:5">
      <c r="A2161" s="1">
        <v>9543</v>
      </c>
      <c r="B2161" s="1">
        <f t="shared" ca="1" si="95"/>
        <v>438</v>
      </c>
      <c r="C2161" s="37" t="str">
        <f t="shared" ca="1" si="96"/>
        <v>2331211</v>
      </c>
      <c r="D2161" s="2">
        <v>42901</v>
      </c>
      <c r="E2161" s="6">
        <f t="shared" ca="1" si="94"/>
        <v>27.325009774270455</v>
      </c>
    </row>
    <row r="2162" spans="1:5">
      <c r="A2162" s="1">
        <v>10308</v>
      </c>
      <c r="B2162" s="1">
        <f t="shared" ca="1" si="95"/>
        <v>652</v>
      </c>
      <c r="C2162" s="37" t="str">
        <f t="shared" ca="1" si="96"/>
        <v>1388212</v>
      </c>
      <c r="D2162" s="2">
        <v>43475</v>
      </c>
      <c r="E2162" s="6">
        <f t="shared" ca="1" si="94"/>
        <v>86.656247608711624</v>
      </c>
    </row>
    <row r="2163" spans="1:5">
      <c r="A2163" s="1">
        <v>10203</v>
      </c>
      <c r="B2163" s="1">
        <f t="shared" ca="1" si="95"/>
        <v>709</v>
      </c>
      <c r="C2163" s="37" t="str">
        <f t="shared" ca="1" si="96"/>
        <v>1019202</v>
      </c>
      <c r="D2163" s="2">
        <v>43307</v>
      </c>
      <c r="E2163" s="6">
        <f t="shared" ca="1" si="94"/>
        <v>11.24994074921565</v>
      </c>
    </row>
    <row r="2164" spans="1:5">
      <c r="A2164" s="1">
        <v>11773</v>
      </c>
      <c r="B2164" s="1">
        <f t="shared" ca="1" si="95"/>
        <v>692</v>
      </c>
      <c r="C2164" s="37" t="str">
        <f t="shared" ca="1" si="96"/>
        <v>6242210</v>
      </c>
      <c r="D2164" s="2">
        <v>43281</v>
      </c>
      <c r="E2164" s="6">
        <f t="shared" ca="1" si="94"/>
        <v>3.1466216381754113</v>
      </c>
    </row>
    <row r="2165" spans="1:5">
      <c r="A2165" s="1">
        <v>10620</v>
      </c>
      <c r="B2165" s="1">
        <f t="shared" ca="1" si="95"/>
        <v>483</v>
      </c>
      <c r="C2165" s="37" t="str">
        <f t="shared" ca="1" si="96"/>
        <v>1440201</v>
      </c>
      <c r="D2165" s="2">
        <v>43270</v>
      </c>
      <c r="E2165" s="6">
        <f t="shared" ca="1" si="94"/>
        <v>4.9164789109514455</v>
      </c>
    </row>
    <row r="2166" spans="1:5">
      <c r="A2166" s="1">
        <v>11758</v>
      </c>
      <c r="B2166" s="1">
        <f t="shared" ca="1" si="95"/>
        <v>608</v>
      </c>
      <c r="C2166" s="37" t="str">
        <f t="shared" ca="1" si="96"/>
        <v>3810210</v>
      </c>
      <c r="D2166" s="2">
        <v>43182</v>
      </c>
      <c r="E2166" s="6">
        <f t="shared" ca="1" si="94"/>
        <v>15.277690204334277</v>
      </c>
    </row>
    <row r="2167" spans="1:5">
      <c r="A2167" s="1">
        <v>12005</v>
      </c>
      <c r="B2167" s="1">
        <f t="shared" ca="1" si="95"/>
        <v>590</v>
      </c>
      <c r="C2167" s="37" t="str">
        <f t="shared" ca="1" si="96"/>
        <v>2115210</v>
      </c>
      <c r="D2167" s="2">
        <v>43152</v>
      </c>
      <c r="E2167" s="6">
        <f t="shared" ca="1" si="94"/>
        <v>4.1997502790428225</v>
      </c>
    </row>
    <row r="2168" spans="1:5">
      <c r="A2168" s="1">
        <v>11006</v>
      </c>
      <c r="B2168" s="1">
        <f t="shared" ca="1" si="95"/>
        <v>767</v>
      </c>
      <c r="C2168" s="37" t="str">
        <f t="shared" ca="1" si="96"/>
        <v>3928200</v>
      </c>
      <c r="D2168" s="2">
        <v>43118</v>
      </c>
      <c r="E2168" s="6">
        <f t="shared" ca="1" si="94"/>
        <v>263.4573349619215</v>
      </c>
    </row>
    <row r="2169" spans="1:5">
      <c r="A2169" s="1">
        <v>10960</v>
      </c>
      <c r="B2169" s="1">
        <f t="shared" ca="1" si="95"/>
        <v>819</v>
      </c>
      <c r="C2169" s="37" t="str">
        <f t="shared" ca="1" si="96"/>
        <v>6016211</v>
      </c>
      <c r="D2169" s="2">
        <v>43110</v>
      </c>
      <c r="E2169" s="6">
        <f t="shared" ca="1" si="94"/>
        <v>121.44603615250844</v>
      </c>
    </row>
    <row r="2170" spans="1:5">
      <c r="A2170" s="1">
        <v>11908</v>
      </c>
      <c r="B2170" s="1">
        <f t="shared" ca="1" si="95"/>
        <v>544</v>
      </c>
      <c r="C2170" s="37" t="str">
        <f t="shared" ca="1" si="96"/>
        <v>1015212</v>
      </c>
      <c r="D2170" s="2">
        <v>43083</v>
      </c>
      <c r="E2170" s="6">
        <f t="shared" ca="1" si="94"/>
        <v>5.9558814941054754</v>
      </c>
    </row>
    <row r="2171" spans="1:5">
      <c r="A2171" s="1">
        <v>9853</v>
      </c>
      <c r="B2171" s="1">
        <f t="shared" ca="1" si="95"/>
        <v>420</v>
      </c>
      <c r="C2171" s="37" t="str">
        <f t="shared" ca="1" si="96"/>
        <v>7276211</v>
      </c>
      <c r="D2171" s="2">
        <v>42963</v>
      </c>
      <c r="E2171" s="6">
        <f t="shared" ca="1" si="94"/>
        <v>48.408674719699334</v>
      </c>
    </row>
    <row r="2172" spans="1:5">
      <c r="A2172" s="1">
        <v>11195</v>
      </c>
      <c r="B2172" s="1">
        <f t="shared" ca="1" si="95"/>
        <v>526</v>
      </c>
      <c r="C2172" s="37" t="str">
        <f t="shared" ca="1" si="96"/>
        <v>6320212</v>
      </c>
      <c r="D2172" s="2">
        <v>42937</v>
      </c>
      <c r="E2172" s="6">
        <f t="shared" ca="1" si="94"/>
        <v>118.53966248229781</v>
      </c>
    </row>
    <row r="2173" spans="1:5">
      <c r="A2173" s="1">
        <v>9577</v>
      </c>
      <c r="B2173" s="1">
        <f t="shared" ca="1" si="95"/>
        <v>523</v>
      </c>
      <c r="C2173" s="37" t="str">
        <f t="shared" ca="1" si="96"/>
        <v>3017202</v>
      </c>
      <c r="D2173" s="2">
        <v>42925</v>
      </c>
      <c r="E2173" s="6">
        <f t="shared" ca="1" si="94"/>
        <v>157.32602540593157</v>
      </c>
    </row>
    <row r="2174" spans="1:5">
      <c r="A2174" s="1">
        <v>11875</v>
      </c>
      <c r="B2174" s="1">
        <f t="shared" ca="1" si="95"/>
        <v>555</v>
      </c>
      <c r="C2174" s="37" t="str">
        <f t="shared" ca="1" si="96"/>
        <v>1103201</v>
      </c>
      <c r="D2174" s="2">
        <v>42885</v>
      </c>
      <c r="E2174" s="6">
        <f t="shared" ca="1" si="94"/>
        <v>71.720432272373316</v>
      </c>
    </row>
    <row r="2175" spans="1:5">
      <c r="A2175" s="1">
        <v>10939</v>
      </c>
      <c r="B2175" s="1">
        <f t="shared" ca="1" si="95"/>
        <v>583</v>
      </c>
      <c r="C2175" s="37" t="str">
        <f t="shared" ca="1" si="96"/>
        <v>1258202</v>
      </c>
      <c r="D2175" s="2">
        <v>43363</v>
      </c>
      <c r="E2175" s="6">
        <f t="shared" ca="1" si="94"/>
        <v>3.342258482462773</v>
      </c>
    </row>
    <row r="2176" spans="1:5">
      <c r="A2176" s="1">
        <v>11157</v>
      </c>
      <c r="B2176" s="1">
        <f t="shared" ca="1" si="95"/>
        <v>499</v>
      </c>
      <c r="C2176" s="37" t="str">
        <f t="shared" ca="1" si="96"/>
        <v>3916202</v>
      </c>
      <c r="D2176" s="2">
        <v>43325</v>
      </c>
      <c r="E2176" s="6">
        <f t="shared" ca="1" si="94"/>
        <v>46.977235682221469</v>
      </c>
    </row>
    <row r="2177" spans="1:5">
      <c r="A2177" s="1">
        <v>11977</v>
      </c>
      <c r="B2177" s="1">
        <f t="shared" ca="1" si="95"/>
        <v>493</v>
      </c>
      <c r="C2177" s="37" t="str">
        <f t="shared" ca="1" si="96"/>
        <v>7310202</v>
      </c>
      <c r="D2177" s="2">
        <v>43116</v>
      </c>
      <c r="E2177" s="6">
        <f t="shared" ca="1" si="94"/>
        <v>20.612055423077098</v>
      </c>
    </row>
    <row r="2178" spans="1:5">
      <c r="A2178" s="1">
        <v>11393</v>
      </c>
      <c r="B2178" s="1">
        <f t="shared" ca="1" si="95"/>
        <v>547</v>
      </c>
      <c r="C2178" s="37" t="str">
        <f t="shared" ca="1" si="96"/>
        <v>0218202</v>
      </c>
      <c r="D2178" s="2">
        <v>43107</v>
      </c>
      <c r="E2178" s="6">
        <f t="shared" ca="1" si="94"/>
        <v>17.516907453391717</v>
      </c>
    </row>
    <row r="2179" spans="1:5">
      <c r="A2179" s="1">
        <v>11185</v>
      </c>
      <c r="B2179" s="1">
        <f t="shared" ca="1" si="95"/>
        <v>597</v>
      </c>
      <c r="C2179" s="37" t="str">
        <f t="shared" ca="1" si="96"/>
        <v>9822201</v>
      </c>
      <c r="D2179" s="2">
        <v>43037</v>
      </c>
      <c r="E2179" s="6">
        <f t="shared" ref="E2179:E2242" ca="1" si="97">_xlfn.GAMMA.INV(RAND(),$I$6,$I$7)*100+3</f>
        <v>144.14909123378169</v>
      </c>
    </row>
    <row r="2180" spans="1:5">
      <c r="A2180" s="1">
        <v>9906</v>
      </c>
      <c r="B2180" s="1">
        <f t="shared" ca="1" si="95"/>
        <v>593</v>
      </c>
      <c r="C2180" s="37" t="str">
        <f t="shared" ca="1" si="96"/>
        <v>5418200</v>
      </c>
      <c r="D2180" s="2">
        <v>42974</v>
      </c>
      <c r="E2180" s="6">
        <f t="shared" ca="1" si="97"/>
        <v>166.68619316358419</v>
      </c>
    </row>
    <row r="2181" spans="1:5">
      <c r="A2181" s="1">
        <v>10912</v>
      </c>
      <c r="B2181" s="1">
        <f t="shared" ca="1" si="95"/>
        <v>522</v>
      </c>
      <c r="C2181" s="37" t="str">
        <f t="shared" ca="1" si="96"/>
        <v>1016211</v>
      </c>
      <c r="D2181" s="2">
        <v>42892</v>
      </c>
      <c r="E2181" s="6">
        <f t="shared" ca="1" si="97"/>
        <v>152.33843689061698</v>
      </c>
    </row>
    <row r="2182" spans="1:5">
      <c r="A2182" s="1">
        <v>11356</v>
      </c>
      <c r="B2182" s="1">
        <f t="shared" ca="1" si="95"/>
        <v>503</v>
      </c>
      <c r="C2182" s="37" t="str">
        <f t="shared" ca="1" si="96"/>
        <v>0220200</v>
      </c>
      <c r="D2182" s="2">
        <v>43410</v>
      </c>
      <c r="E2182" s="6">
        <f t="shared" ca="1" si="97"/>
        <v>9.3207202849267539</v>
      </c>
    </row>
    <row r="2183" spans="1:5">
      <c r="A2183" s="1">
        <v>9730</v>
      </c>
      <c r="B2183" s="1">
        <f t="shared" ca="1" si="95"/>
        <v>510</v>
      </c>
      <c r="C2183" s="37" t="str">
        <f t="shared" ca="1" si="96"/>
        <v>6794211</v>
      </c>
      <c r="D2183" s="2">
        <v>43243</v>
      </c>
      <c r="E2183" s="6">
        <f t="shared" ca="1" si="97"/>
        <v>66.322380144317293</v>
      </c>
    </row>
    <row r="2184" spans="1:5">
      <c r="A2184" s="1">
        <v>10892</v>
      </c>
      <c r="B2184" s="1">
        <f t="shared" ca="1" si="95"/>
        <v>421</v>
      </c>
      <c r="C2184" s="37" t="str">
        <f t="shared" ca="1" si="96"/>
        <v>8387202</v>
      </c>
      <c r="D2184" s="2">
        <v>43184</v>
      </c>
      <c r="E2184" s="6">
        <f t="shared" ca="1" si="97"/>
        <v>17.462801041380899</v>
      </c>
    </row>
    <row r="2185" spans="1:5">
      <c r="A2185" s="1">
        <v>9920</v>
      </c>
      <c r="B2185" s="1">
        <f t="shared" ca="1" si="95"/>
        <v>477</v>
      </c>
      <c r="C2185" s="37" t="str">
        <f t="shared" ca="1" si="96"/>
        <v>8917201</v>
      </c>
      <c r="D2185" s="2">
        <v>43164</v>
      </c>
      <c r="E2185" s="6">
        <f t="shared" ca="1" si="97"/>
        <v>3.8090117173399847</v>
      </c>
    </row>
    <row r="2186" spans="1:5">
      <c r="A2186" s="1">
        <v>10167</v>
      </c>
      <c r="B2186" s="1">
        <f t="shared" ca="1" si="95"/>
        <v>538</v>
      </c>
      <c r="C2186" s="37" t="str">
        <f t="shared" ca="1" si="96"/>
        <v>8149212</v>
      </c>
      <c r="D2186" s="2">
        <v>43155</v>
      </c>
      <c r="E2186" s="6">
        <f t="shared" ca="1" si="97"/>
        <v>3.8345808683120968</v>
      </c>
    </row>
    <row r="2187" spans="1:5">
      <c r="A2187" s="1">
        <v>9695</v>
      </c>
      <c r="B2187" s="1">
        <f t="shared" ca="1" si="95"/>
        <v>472</v>
      </c>
      <c r="C2187" s="37" t="str">
        <f t="shared" ca="1" si="96"/>
        <v>3412212</v>
      </c>
      <c r="D2187" s="2">
        <v>43031</v>
      </c>
      <c r="E2187" s="6">
        <f t="shared" ca="1" si="97"/>
        <v>14.415293869890309</v>
      </c>
    </row>
    <row r="2188" spans="1:5">
      <c r="A2188" s="1">
        <v>10381</v>
      </c>
      <c r="B2188" s="1">
        <f t="shared" ca="1" si="95"/>
        <v>415</v>
      </c>
      <c r="C2188" s="37" t="str">
        <f t="shared" ca="1" si="96"/>
        <v>1421202</v>
      </c>
      <c r="D2188" s="2">
        <v>43019</v>
      </c>
      <c r="E2188" s="6">
        <f t="shared" ca="1" si="97"/>
        <v>15.635870110641411</v>
      </c>
    </row>
    <row r="2189" spans="1:5">
      <c r="A2189" s="1">
        <v>11626</v>
      </c>
      <c r="B2189" s="1">
        <f t="shared" ca="1" si="95"/>
        <v>461</v>
      </c>
      <c r="C2189" s="37" t="str">
        <f t="shared" ca="1" si="96"/>
        <v>9941200</v>
      </c>
      <c r="D2189" s="2">
        <v>43456</v>
      </c>
      <c r="E2189" s="6">
        <f t="shared" ca="1" si="97"/>
        <v>18.285432966736117</v>
      </c>
    </row>
    <row r="2190" spans="1:5">
      <c r="A2190" s="1">
        <v>12141</v>
      </c>
      <c r="B2190" s="1">
        <f t="shared" ca="1" si="95"/>
        <v>532</v>
      </c>
      <c r="C2190" s="37" t="str">
        <f t="shared" ca="1" si="96"/>
        <v>1293212</v>
      </c>
      <c r="D2190" s="2">
        <v>43445</v>
      </c>
      <c r="E2190" s="6">
        <f t="shared" ca="1" si="97"/>
        <v>251.57768696487787</v>
      </c>
    </row>
    <row r="2191" spans="1:5">
      <c r="A2191" s="1">
        <v>11051</v>
      </c>
      <c r="B2191" s="1">
        <f t="shared" ca="1" si="95"/>
        <v>510</v>
      </c>
      <c r="C2191" s="37" t="str">
        <f t="shared" ca="1" si="96"/>
        <v>6794211</v>
      </c>
      <c r="D2191" s="2">
        <v>43438</v>
      </c>
      <c r="E2191" s="6">
        <f t="shared" ca="1" si="97"/>
        <v>10.460876070221097</v>
      </c>
    </row>
    <row r="2192" spans="1:5">
      <c r="A2192" s="1">
        <v>9870</v>
      </c>
      <c r="B2192" s="1">
        <f t="shared" ca="1" si="95"/>
        <v>572</v>
      </c>
      <c r="C2192" s="37" t="str">
        <f t="shared" ca="1" si="96"/>
        <v>1520210</v>
      </c>
      <c r="D2192" s="2">
        <v>43405</v>
      </c>
      <c r="E2192" s="6">
        <f t="shared" ca="1" si="97"/>
        <v>27.065878399747231</v>
      </c>
    </row>
    <row r="2193" spans="1:5">
      <c r="A2193" s="1">
        <v>9835</v>
      </c>
      <c r="B2193" s="1">
        <f t="shared" ca="1" si="95"/>
        <v>514</v>
      </c>
      <c r="C2193" s="37" t="str">
        <f t="shared" ca="1" si="96"/>
        <v>1128212</v>
      </c>
      <c r="D2193" s="2">
        <v>43369</v>
      </c>
      <c r="E2193" s="6">
        <f t="shared" ca="1" si="97"/>
        <v>99.141778422746853</v>
      </c>
    </row>
    <row r="2194" spans="1:5">
      <c r="A2194" s="1">
        <v>9902</v>
      </c>
      <c r="B2194" s="1">
        <f t="shared" ref="B2194:B2257" ca="1" si="98">ROUND(_xlfn.GAMMA.INV(RAND(),$I$11,$I$12)*100,0)+400</f>
        <v>568</v>
      </c>
      <c r="C2194" s="37" t="str">
        <f t="shared" ref="C2194:C2257" ca="1" si="99">VLOOKUP(B2194, $B$2:$C$400,2)</f>
        <v>4116212</v>
      </c>
      <c r="D2194" s="2">
        <v>43357</v>
      </c>
      <c r="E2194" s="6">
        <f t="shared" ca="1" si="97"/>
        <v>17.369807082406687</v>
      </c>
    </row>
    <row r="2195" spans="1:5">
      <c r="A2195" s="1">
        <v>11727</v>
      </c>
      <c r="B2195" s="1">
        <f t="shared" ca="1" si="98"/>
        <v>682</v>
      </c>
      <c r="C2195" s="37" t="str">
        <f t="shared" ca="1" si="99"/>
        <v>9515212</v>
      </c>
      <c r="D2195" s="2">
        <v>43330</v>
      </c>
      <c r="E2195" s="6">
        <f t="shared" ca="1" si="97"/>
        <v>9.3238438873842657</v>
      </c>
    </row>
    <row r="2196" spans="1:5">
      <c r="A2196" s="1">
        <v>10419</v>
      </c>
      <c r="B2196" s="1">
        <f t="shared" ca="1" si="98"/>
        <v>781</v>
      </c>
      <c r="C2196" s="37" t="str">
        <f t="shared" ca="1" si="99"/>
        <v>6522202</v>
      </c>
      <c r="D2196" s="2">
        <v>43279</v>
      </c>
      <c r="E2196" s="6">
        <f t="shared" ca="1" si="97"/>
        <v>198.59752009940098</v>
      </c>
    </row>
    <row r="2197" spans="1:5">
      <c r="A2197" s="1">
        <v>12001</v>
      </c>
      <c r="B2197" s="1">
        <f t="shared" ca="1" si="98"/>
        <v>496</v>
      </c>
      <c r="C2197" s="37" t="str">
        <f t="shared" ca="1" si="99"/>
        <v>0613212</v>
      </c>
      <c r="D2197" s="2">
        <v>43147</v>
      </c>
      <c r="E2197" s="6">
        <f t="shared" ca="1" si="97"/>
        <v>27.752724110721321</v>
      </c>
    </row>
    <row r="2198" spans="1:5">
      <c r="A2198" s="1">
        <v>10558</v>
      </c>
      <c r="B2198" s="1">
        <f t="shared" ca="1" si="98"/>
        <v>582</v>
      </c>
      <c r="C2198" s="37" t="str">
        <f t="shared" ca="1" si="99"/>
        <v>1147211</v>
      </c>
      <c r="D2198" s="2">
        <v>43062</v>
      </c>
      <c r="E2198" s="6">
        <f t="shared" ca="1" si="97"/>
        <v>10.944502684838152</v>
      </c>
    </row>
    <row r="2199" spans="1:5">
      <c r="A2199" s="1">
        <v>11276</v>
      </c>
      <c r="B2199" s="1">
        <f t="shared" ca="1" si="98"/>
        <v>632</v>
      </c>
      <c r="C2199" s="37" t="str">
        <f t="shared" ca="1" si="99"/>
        <v>1011210</v>
      </c>
      <c r="D2199" s="2">
        <v>43035</v>
      </c>
      <c r="E2199" s="6">
        <f t="shared" ca="1" si="97"/>
        <v>49.602429807253934</v>
      </c>
    </row>
    <row r="2200" spans="1:5">
      <c r="A2200" s="1">
        <v>10783</v>
      </c>
      <c r="B2200" s="1">
        <f t="shared" ca="1" si="98"/>
        <v>698</v>
      </c>
      <c r="C2200" s="37" t="str">
        <f t="shared" ca="1" si="99"/>
        <v>8108210</v>
      </c>
      <c r="D2200" s="2">
        <v>43016</v>
      </c>
      <c r="E2200" s="6">
        <f t="shared" ca="1" si="97"/>
        <v>4.4679413302736517</v>
      </c>
    </row>
    <row r="2201" spans="1:5">
      <c r="A2201" s="1">
        <v>9836</v>
      </c>
      <c r="B2201" s="1">
        <f t="shared" ca="1" si="98"/>
        <v>889</v>
      </c>
      <c r="C2201" s="37" t="str">
        <f t="shared" ca="1" si="99"/>
        <v>6016211</v>
      </c>
      <c r="D2201" s="2">
        <v>42889</v>
      </c>
      <c r="E2201" s="6">
        <f t="shared" ca="1" si="97"/>
        <v>3.5673907689928765</v>
      </c>
    </row>
    <row r="2202" spans="1:5">
      <c r="A2202" s="1">
        <v>11158</v>
      </c>
      <c r="B2202" s="1">
        <f t="shared" ca="1" si="98"/>
        <v>463</v>
      </c>
      <c r="C2202" s="37" t="str">
        <f t="shared" ca="1" si="99"/>
        <v>1163202</v>
      </c>
      <c r="D2202" s="2">
        <v>43434</v>
      </c>
      <c r="E2202" s="6">
        <f t="shared" ca="1" si="97"/>
        <v>3.0101161815259077</v>
      </c>
    </row>
    <row r="2203" spans="1:5">
      <c r="A2203" s="1">
        <v>11020</v>
      </c>
      <c r="B2203" s="1">
        <f t="shared" ca="1" si="98"/>
        <v>461</v>
      </c>
      <c r="C2203" s="37" t="str">
        <f t="shared" ca="1" si="99"/>
        <v>9941200</v>
      </c>
      <c r="D2203" s="2">
        <v>43300</v>
      </c>
      <c r="E2203" s="6">
        <f t="shared" ca="1" si="97"/>
        <v>17.708401813766859</v>
      </c>
    </row>
    <row r="2204" spans="1:5">
      <c r="A2204" s="1">
        <v>11520</v>
      </c>
      <c r="B2204" s="1">
        <f t="shared" ca="1" si="98"/>
        <v>443</v>
      </c>
      <c r="C2204" s="37" t="str">
        <f t="shared" ca="1" si="99"/>
        <v>4886200</v>
      </c>
      <c r="D2204" s="2">
        <v>43262</v>
      </c>
      <c r="E2204" s="6">
        <f t="shared" ca="1" si="97"/>
        <v>25.459738950955167</v>
      </c>
    </row>
    <row r="2205" spans="1:5">
      <c r="A2205" s="1">
        <v>11177</v>
      </c>
      <c r="B2205" s="1">
        <f t="shared" ca="1" si="98"/>
        <v>739</v>
      </c>
      <c r="C2205" s="37" t="str">
        <f t="shared" ca="1" si="99"/>
        <v>1573202</v>
      </c>
      <c r="D2205" s="2">
        <v>43248</v>
      </c>
      <c r="E2205" s="6">
        <f t="shared" ca="1" si="97"/>
        <v>18.166911209204603</v>
      </c>
    </row>
    <row r="2206" spans="1:5">
      <c r="A2206" s="1">
        <v>10666</v>
      </c>
      <c r="B2206" s="1">
        <f t="shared" ca="1" si="98"/>
        <v>442</v>
      </c>
      <c r="C2206" s="37" t="str">
        <f t="shared" ca="1" si="99"/>
        <v>3775212</v>
      </c>
      <c r="D2206" s="2">
        <v>43242</v>
      </c>
      <c r="E2206" s="6">
        <f t="shared" ca="1" si="97"/>
        <v>3.879893467604695</v>
      </c>
    </row>
    <row r="2207" spans="1:5">
      <c r="A2207" s="1">
        <v>11047</v>
      </c>
      <c r="B2207" s="1">
        <f t="shared" ca="1" si="98"/>
        <v>955</v>
      </c>
      <c r="C2207" s="37" t="str">
        <f t="shared" ca="1" si="99"/>
        <v>6016211</v>
      </c>
      <c r="D2207" s="2">
        <v>43239</v>
      </c>
      <c r="E2207" s="6">
        <f t="shared" ca="1" si="97"/>
        <v>12.461845314231274</v>
      </c>
    </row>
    <row r="2208" spans="1:5">
      <c r="A2208" s="1">
        <v>9783</v>
      </c>
      <c r="B2208" s="1">
        <f t="shared" ca="1" si="98"/>
        <v>591</v>
      </c>
      <c r="C2208" s="37" t="str">
        <f t="shared" ca="1" si="99"/>
        <v>3216201</v>
      </c>
      <c r="D2208" s="2">
        <v>43214</v>
      </c>
      <c r="E2208" s="6">
        <f t="shared" ca="1" si="97"/>
        <v>15.09617928511099</v>
      </c>
    </row>
    <row r="2209" spans="1:5">
      <c r="A2209" s="1">
        <v>9605</v>
      </c>
      <c r="B2209" s="1">
        <f t="shared" ca="1" si="98"/>
        <v>454</v>
      </c>
      <c r="C2209" s="37" t="str">
        <f t="shared" ca="1" si="99"/>
        <v>2817212</v>
      </c>
      <c r="D2209" s="2">
        <v>43204</v>
      </c>
      <c r="E2209" s="6">
        <f t="shared" ca="1" si="97"/>
        <v>72.532050957637253</v>
      </c>
    </row>
    <row r="2210" spans="1:5">
      <c r="A2210" s="1">
        <v>12143</v>
      </c>
      <c r="B2210" s="1">
        <f t="shared" ca="1" si="98"/>
        <v>568</v>
      </c>
      <c r="C2210" s="37" t="str">
        <f t="shared" ca="1" si="99"/>
        <v>4116212</v>
      </c>
      <c r="D2210" s="2">
        <v>43191</v>
      </c>
      <c r="E2210" s="6">
        <f t="shared" ca="1" si="97"/>
        <v>28.930119271165651</v>
      </c>
    </row>
    <row r="2211" spans="1:5">
      <c r="A2211" s="1">
        <v>12014</v>
      </c>
      <c r="B2211" s="1">
        <f t="shared" ca="1" si="98"/>
        <v>556</v>
      </c>
      <c r="C2211" s="37" t="str">
        <f t="shared" ca="1" si="99"/>
        <v>0204212</v>
      </c>
      <c r="D2211" s="2">
        <v>43168</v>
      </c>
      <c r="E2211" s="6">
        <f t="shared" ca="1" si="97"/>
        <v>3.5690341868049225</v>
      </c>
    </row>
    <row r="2212" spans="1:5">
      <c r="A2212" s="1">
        <v>11799</v>
      </c>
      <c r="B2212" s="1">
        <f t="shared" ca="1" si="98"/>
        <v>468</v>
      </c>
      <c r="C2212" s="37" t="str">
        <f t="shared" ca="1" si="99"/>
        <v>1608211</v>
      </c>
      <c r="D2212" s="2">
        <v>43138</v>
      </c>
      <c r="E2212" s="6">
        <f t="shared" ca="1" si="97"/>
        <v>160.3820699789843</v>
      </c>
    </row>
    <row r="2213" spans="1:5">
      <c r="A2213" s="1">
        <v>11458</v>
      </c>
      <c r="B2213" s="1">
        <f t="shared" ca="1" si="98"/>
        <v>555</v>
      </c>
      <c r="C2213" s="37" t="str">
        <f t="shared" ca="1" si="99"/>
        <v>1103201</v>
      </c>
      <c r="D2213" s="2">
        <v>43119</v>
      </c>
      <c r="E2213" s="6">
        <f t="shared" ca="1" si="97"/>
        <v>3.0050383010051869</v>
      </c>
    </row>
    <row r="2214" spans="1:5">
      <c r="A2214" s="1">
        <v>9843</v>
      </c>
      <c r="B2214" s="1">
        <f t="shared" ca="1" si="98"/>
        <v>424</v>
      </c>
      <c r="C2214" s="37" t="str">
        <f t="shared" ca="1" si="99"/>
        <v>6010212</v>
      </c>
      <c r="D2214" s="2">
        <v>43072</v>
      </c>
      <c r="E2214" s="6">
        <f t="shared" ca="1" si="97"/>
        <v>44.371315413277486</v>
      </c>
    </row>
    <row r="2215" spans="1:5">
      <c r="A2215" s="1">
        <v>11718</v>
      </c>
      <c r="B2215" s="1">
        <f t="shared" ca="1" si="98"/>
        <v>563</v>
      </c>
      <c r="C2215" s="37" t="str">
        <f t="shared" ca="1" si="99"/>
        <v>9711200</v>
      </c>
      <c r="D2215" s="2">
        <v>43067</v>
      </c>
      <c r="E2215" s="6">
        <f t="shared" ca="1" si="97"/>
        <v>10.891720235374464</v>
      </c>
    </row>
    <row r="2216" spans="1:5">
      <c r="A2216" s="1">
        <v>11169</v>
      </c>
      <c r="B2216" s="1">
        <f t="shared" ca="1" si="98"/>
        <v>672</v>
      </c>
      <c r="C2216" s="37" t="str">
        <f t="shared" ca="1" si="99"/>
        <v>1665211</v>
      </c>
      <c r="D2216" s="2">
        <v>43040</v>
      </c>
      <c r="E2216" s="6">
        <f t="shared" ca="1" si="97"/>
        <v>8.7375109118617296</v>
      </c>
    </row>
    <row r="2217" spans="1:5">
      <c r="A2217" s="1">
        <v>11704</v>
      </c>
      <c r="B2217" s="1">
        <f t="shared" ca="1" si="98"/>
        <v>586</v>
      </c>
      <c r="C2217" s="37" t="str">
        <f t="shared" ca="1" si="99"/>
        <v>5811212</v>
      </c>
      <c r="D2217" s="2">
        <v>42958</v>
      </c>
      <c r="E2217" s="6">
        <f t="shared" ca="1" si="97"/>
        <v>29.740240376573215</v>
      </c>
    </row>
    <row r="2218" spans="1:5">
      <c r="A2218" s="1">
        <v>11094</v>
      </c>
      <c r="B2218" s="1">
        <f t="shared" ca="1" si="98"/>
        <v>439</v>
      </c>
      <c r="C2218" s="37" t="str">
        <f t="shared" ca="1" si="99"/>
        <v>0442202</v>
      </c>
      <c r="D2218" s="2">
        <v>43375</v>
      </c>
      <c r="E2218" s="6">
        <f t="shared" ca="1" si="97"/>
        <v>7.189314508474018</v>
      </c>
    </row>
    <row r="2219" spans="1:5">
      <c r="A2219" s="1">
        <v>10095</v>
      </c>
      <c r="B2219" s="1">
        <f t="shared" ca="1" si="98"/>
        <v>622</v>
      </c>
      <c r="C2219" s="37" t="str">
        <f t="shared" ca="1" si="99"/>
        <v>1001212</v>
      </c>
      <c r="D2219" s="2">
        <v>43360</v>
      </c>
      <c r="E2219" s="6">
        <f t="shared" ca="1" si="97"/>
        <v>117.99328885808417</v>
      </c>
    </row>
    <row r="2220" spans="1:5">
      <c r="A2220" s="1">
        <v>11785</v>
      </c>
      <c r="B2220" s="1">
        <f t="shared" ca="1" si="98"/>
        <v>439</v>
      </c>
      <c r="C2220" s="37" t="str">
        <f t="shared" ca="1" si="99"/>
        <v>0442202</v>
      </c>
      <c r="D2220" s="2">
        <v>43347</v>
      </c>
      <c r="E2220" s="6">
        <f t="shared" ca="1" si="97"/>
        <v>11.816317124838191</v>
      </c>
    </row>
    <row r="2221" spans="1:5">
      <c r="A2221" s="1">
        <v>9844</v>
      </c>
      <c r="B2221" s="1">
        <f t="shared" ca="1" si="98"/>
        <v>639</v>
      </c>
      <c r="C2221" s="37" t="str">
        <f t="shared" ca="1" si="99"/>
        <v>0618201</v>
      </c>
      <c r="D2221" s="2">
        <v>43317</v>
      </c>
      <c r="E2221" s="6">
        <f t="shared" ca="1" si="97"/>
        <v>49.539261959373405</v>
      </c>
    </row>
    <row r="2222" spans="1:5">
      <c r="A2222" s="1">
        <v>11331</v>
      </c>
      <c r="B2222" s="1">
        <f t="shared" ca="1" si="98"/>
        <v>618</v>
      </c>
      <c r="C2222" s="37" t="str">
        <f t="shared" ca="1" si="99"/>
        <v>3720211</v>
      </c>
      <c r="D2222" s="2">
        <v>43243</v>
      </c>
      <c r="E2222" s="6">
        <f t="shared" ca="1" si="97"/>
        <v>48.216513765369321</v>
      </c>
    </row>
    <row r="2223" spans="1:5">
      <c r="A2223" s="1">
        <v>11180</v>
      </c>
      <c r="B2223" s="1">
        <f t="shared" ca="1" si="98"/>
        <v>729</v>
      </c>
      <c r="C2223" s="37" t="str">
        <f t="shared" ca="1" si="99"/>
        <v>5816201</v>
      </c>
      <c r="D2223" s="2">
        <v>43125</v>
      </c>
      <c r="E2223" s="6">
        <f t="shared" ca="1" si="97"/>
        <v>108.90250561306702</v>
      </c>
    </row>
    <row r="2224" spans="1:5">
      <c r="A2224" s="1">
        <v>11380</v>
      </c>
      <c r="B2224" s="1">
        <f t="shared" ca="1" si="98"/>
        <v>652</v>
      </c>
      <c r="C2224" s="37" t="str">
        <f t="shared" ca="1" si="99"/>
        <v>1388212</v>
      </c>
      <c r="D2224" s="2">
        <v>43116</v>
      </c>
      <c r="E2224" s="6">
        <f t="shared" ca="1" si="97"/>
        <v>71.240975020611614</v>
      </c>
    </row>
    <row r="2225" spans="1:5">
      <c r="A2225" s="1">
        <v>10697</v>
      </c>
      <c r="B2225" s="1">
        <f t="shared" ca="1" si="98"/>
        <v>495</v>
      </c>
      <c r="C2225" s="37" t="str">
        <f t="shared" ca="1" si="99"/>
        <v>9512201</v>
      </c>
      <c r="D2225" s="2">
        <v>43100</v>
      </c>
      <c r="E2225" s="6">
        <f t="shared" ca="1" si="97"/>
        <v>34.25543007274937</v>
      </c>
    </row>
    <row r="2226" spans="1:5">
      <c r="A2226" s="1">
        <v>10460</v>
      </c>
      <c r="B2226" s="1">
        <f t="shared" ca="1" si="98"/>
        <v>463</v>
      </c>
      <c r="C2226" s="37" t="str">
        <f t="shared" ca="1" si="99"/>
        <v>1163202</v>
      </c>
      <c r="D2226" s="2">
        <v>43064</v>
      </c>
      <c r="E2226" s="6">
        <f t="shared" ca="1" si="97"/>
        <v>25.094807463971765</v>
      </c>
    </row>
    <row r="2227" spans="1:5">
      <c r="A2227" s="1">
        <v>10767</v>
      </c>
      <c r="B2227" s="1">
        <f t="shared" ca="1" si="98"/>
        <v>1081</v>
      </c>
      <c r="C2227" s="37" t="str">
        <f t="shared" ca="1" si="99"/>
        <v>6016211</v>
      </c>
      <c r="D2227" s="2">
        <v>43052</v>
      </c>
      <c r="E2227" s="6">
        <f t="shared" ca="1" si="97"/>
        <v>14.595751409206482</v>
      </c>
    </row>
    <row r="2228" spans="1:5">
      <c r="A2228" s="1">
        <v>11774</v>
      </c>
      <c r="B2228" s="1">
        <f t="shared" ca="1" si="98"/>
        <v>708</v>
      </c>
      <c r="C2228" s="37" t="str">
        <f t="shared" ca="1" si="99"/>
        <v>1918211</v>
      </c>
      <c r="D2228" s="2">
        <v>42998</v>
      </c>
      <c r="E2228" s="6">
        <f t="shared" ca="1" si="97"/>
        <v>3.0859329352272251</v>
      </c>
    </row>
    <row r="2229" spans="1:5">
      <c r="A2229" s="1">
        <v>10954</v>
      </c>
      <c r="B2229" s="1">
        <f t="shared" ca="1" si="98"/>
        <v>662</v>
      </c>
      <c r="C2229" s="37" t="str">
        <f t="shared" ca="1" si="99"/>
        <v>6718210</v>
      </c>
      <c r="D2229" s="2">
        <v>42970</v>
      </c>
      <c r="E2229" s="6">
        <f t="shared" ca="1" si="97"/>
        <v>76.935480837851514</v>
      </c>
    </row>
    <row r="2230" spans="1:5">
      <c r="A2230" s="1">
        <v>9897</v>
      </c>
      <c r="B2230" s="1">
        <f t="shared" ca="1" si="98"/>
        <v>520</v>
      </c>
      <c r="C2230" s="37" t="str">
        <f t="shared" ca="1" si="99"/>
        <v>0814212</v>
      </c>
      <c r="D2230" s="2">
        <v>42951</v>
      </c>
      <c r="E2230" s="6">
        <f t="shared" ca="1" si="97"/>
        <v>10.99520127169963</v>
      </c>
    </row>
    <row r="2231" spans="1:5">
      <c r="A2231" s="1">
        <v>11884</v>
      </c>
      <c r="B2231" s="1">
        <f t="shared" ca="1" si="98"/>
        <v>486</v>
      </c>
      <c r="C2231" s="37" t="str">
        <f t="shared" ca="1" si="99"/>
        <v>8073211</v>
      </c>
      <c r="D2231" s="2">
        <v>42894</v>
      </c>
      <c r="E2231" s="6">
        <f t="shared" ca="1" si="97"/>
        <v>66.254173438018626</v>
      </c>
    </row>
    <row r="2232" spans="1:5">
      <c r="A2232" s="1">
        <v>10190</v>
      </c>
      <c r="B2232" s="1">
        <f t="shared" ca="1" si="98"/>
        <v>658</v>
      </c>
      <c r="C2232" s="37" t="str">
        <f t="shared" ca="1" si="99"/>
        <v>2314212</v>
      </c>
      <c r="D2232" s="2">
        <v>43446</v>
      </c>
      <c r="E2232" s="6">
        <f t="shared" ca="1" si="97"/>
        <v>102.61005701914522</v>
      </c>
    </row>
    <row r="2233" spans="1:5">
      <c r="A2233" s="1">
        <v>12156</v>
      </c>
      <c r="B2233" s="1">
        <f t="shared" ca="1" si="98"/>
        <v>599</v>
      </c>
      <c r="C2233" s="37" t="str">
        <f t="shared" ca="1" si="99"/>
        <v>1101200</v>
      </c>
      <c r="D2233" s="2">
        <v>43309</v>
      </c>
      <c r="E2233" s="6">
        <f t="shared" ca="1" si="97"/>
        <v>69.084471797484255</v>
      </c>
    </row>
    <row r="2234" spans="1:5">
      <c r="A2234" s="1">
        <v>11484</v>
      </c>
      <c r="B2234" s="1">
        <f t="shared" ca="1" si="98"/>
        <v>431</v>
      </c>
      <c r="C2234" s="37" t="str">
        <f t="shared" ca="1" si="99"/>
        <v>3717200</v>
      </c>
      <c r="D2234" s="2">
        <v>43121</v>
      </c>
      <c r="E2234" s="6">
        <f t="shared" ca="1" si="97"/>
        <v>10.430153636134939</v>
      </c>
    </row>
    <row r="2235" spans="1:5">
      <c r="A2235" s="1">
        <v>10420</v>
      </c>
      <c r="B2235" s="1">
        <f t="shared" ca="1" si="98"/>
        <v>468</v>
      </c>
      <c r="C2235" s="37" t="str">
        <f t="shared" ca="1" si="99"/>
        <v>1608211</v>
      </c>
      <c r="D2235" s="2">
        <v>43001</v>
      </c>
      <c r="E2235" s="6">
        <f t="shared" ca="1" si="97"/>
        <v>120.91985784929902</v>
      </c>
    </row>
    <row r="2236" spans="1:5">
      <c r="A2236" s="1">
        <v>10319</v>
      </c>
      <c r="B2236" s="1">
        <f t="shared" ca="1" si="98"/>
        <v>714</v>
      </c>
      <c r="C2236" s="37" t="str">
        <f t="shared" ca="1" si="99"/>
        <v>2741211</v>
      </c>
      <c r="D2236" s="2">
        <v>42940</v>
      </c>
      <c r="E2236" s="6">
        <f t="shared" ca="1" si="97"/>
        <v>240.03562929524713</v>
      </c>
    </row>
    <row r="2237" spans="1:5">
      <c r="A2237" s="1">
        <v>9882</v>
      </c>
      <c r="B2237" s="1">
        <f t="shared" ca="1" si="98"/>
        <v>418</v>
      </c>
      <c r="C2237" s="37" t="str">
        <f t="shared" ca="1" si="99"/>
        <v>5054212</v>
      </c>
      <c r="D2237" s="2">
        <v>42938</v>
      </c>
      <c r="E2237" s="6">
        <f t="shared" ca="1" si="97"/>
        <v>451.16334213223337</v>
      </c>
    </row>
    <row r="2238" spans="1:5">
      <c r="A2238" s="1">
        <v>10968</v>
      </c>
      <c r="B2238" s="1">
        <f t="shared" ca="1" si="98"/>
        <v>722</v>
      </c>
      <c r="C2238" s="37" t="str">
        <f t="shared" ca="1" si="99"/>
        <v>1519210</v>
      </c>
      <c r="D2238" s="2">
        <v>43450</v>
      </c>
      <c r="E2238" s="6">
        <f t="shared" ca="1" si="97"/>
        <v>15.196220704079904</v>
      </c>
    </row>
    <row r="2239" spans="1:5">
      <c r="A2239" s="1">
        <v>11394</v>
      </c>
      <c r="B2239" s="1">
        <f t="shared" ca="1" si="98"/>
        <v>504</v>
      </c>
      <c r="C2239" s="37" t="str">
        <f t="shared" ca="1" si="99"/>
        <v>1321211</v>
      </c>
      <c r="D2239" s="2">
        <v>43419</v>
      </c>
      <c r="E2239" s="6">
        <f t="shared" ca="1" si="97"/>
        <v>4.6606084677919508</v>
      </c>
    </row>
    <row r="2240" spans="1:5">
      <c r="A2240" s="1">
        <v>10090</v>
      </c>
      <c r="B2240" s="1">
        <f t="shared" ca="1" si="98"/>
        <v>659</v>
      </c>
      <c r="C2240" s="37" t="str">
        <f t="shared" ca="1" si="99"/>
        <v>3415200</v>
      </c>
      <c r="D2240" s="2">
        <v>43334</v>
      </c>
      <c r="E2240" s="6">
        <f t="shared" ca="1" si="97"/>
        <v>11.540134013492986</v>
      </c>
    </row>
    <row r="2241" spans="1:5">
      <c r="A2241" s="1">
        <v>11512</v>
      </c>
      <c r="B2241" s="1">
        <f t="shared" ca="1" si="98"/>
        <v>501</v>
      </c>
      <c r="C2241" s="37" t="str">
        <f t="shared" ca="1" si="99"/>
        <v>5018201</v>
      </c>
      <c r="D2241" s="2">
        <v>43240</v>
      </c>
      <c r="E2241" s="6">
        <f t="shared" ca="1" si="97"/>
        <v>153.73488132569017</v>
      </c>
    </row>
    <row r="2242" spans="1:5">
      <c r="A2242" s="1">
        <v>10266</v>
      </c>
      <c r="B2242" s="1">
        <f t="shared" ca="1" si="98"/>
        <v>568</v>
      </c>
      <c r="C2242" s="37" t="str">
        <f t="shared" ca="1" si="99"/>
        <v>4116212</v>
      </c>
      <c r="D2242" s="2">
        <v>43208</v>
      </c>
      <c r="E2242" s="6">
        <f t="shared" ca="1" si="97"/>
        <v>6.011942610596396</v>
      </c>
    </row>
    <row r="2243" spans="1:5">
      <c r="A2243" s="1">
        <v>10626</v>
      </c>
      <c r="B2243" s="1">
        <f t="shared" ca="1" si="98"/>
        <v>654</v>
      </c>
      <c r="C2243" s="37" t="str">
        <f t="shared" ca="1" si="99"/>
        <v>1010211</v>
      </c>
      <c r="D2243" s="2">
        <v>43111</v>
      </c>
      <c r="E2243" s="6">
        <f t="shared" ref="E2243:E2306" ca="1" si="100">_xlfn.GAMMA.INV(RAND(),$I$6,$I$7)*100+3</f>
        <v>4.5245783806389195</v>
      </c>
    </row>
    <row r="2244" spans="1:5">
      <c r="A2244" s="1">
        <v>9664</v>
      </c>
      <c r="B2244" s="1">
        <f t="shared" ca="1" si="98"/>
        <v>499</v>
      </c>
      <c r="C2244" s="37" t="str">
        <f t="shared" ca="1" si="99"/>
        <v>3916202</v>
      </c>
      <c r="D2244" s="2">
        <v>43068</v>
      </c>
      <c r="E2244" s="6">
        <f t="shared" ca="1" si="100"/>
        <v>96.20619271372675</v>
      </c>
    </row>
    <row r="2245" spans="1:5">
      <c r="A2245" s="1">
        <v>9784</v>
      </c>
      <c r="B2245" s="1">
        <f t="shared" ca="1" si="98"/>
        <v>458</v>
      </c>
      <c r="C2245" s="37" t="str">
        <f t="shared" ca="1" si="99"/>
        <v>6121210</v>
      </c>
      <c r="D2245" s="2">
        <v>43030</v>
      </c>
      <c r="E2245" s="6">
        <f t="shared" ca="1" si="100"/>
        <v>122.76132801404029</v>
      </c>
    </row>
    <row r="2246" spans="1:5">
      <c r="A2246" s="1">
        <v>9932</v>
      </c>
      <c r="B2246" s="1">
        <f t="shared" ca="1" si="98"/>
        <v>616</v>
      </c>
      <c r="C2246" s="37" t="str">
        <f t="shared" ca="1" si="99"/>
        <v>1518212</v>
      </c>
      <c r="D2246" s="2">
        <v>42959</v>
      </c>
      <c r="E2246" s="6">
        <f t="shared" ca="1" si="100"/>
        <v>10.284057368655395</v>
      </c>
    </row>
    <row r="2247" spans="1:5">
      <c r="A2247" s="1">
        <v>11059</v>
      </c>
      <c r="B2247" s="1">
        <f t="shared" ca="1" si="98"/>
        <v>554</v>
      </c>
      <c r="C2247" s="37" t="str">
        <f t="shared" ca="1" si="99"/>
        <v>1092210</v>
      </c>
      <c r="D2247" s="2">
        <v>43450</v>
      </c>
      <c r="E2247" s="6">
        <f t="shared" ca="1" si="100"/>
        <v>3.1049862862116746</v>
      </c>
    </row>
    <row r="2248" spans="1:5">
      <c r="A2248" s="1">
        <v>9588</v>
      </c>
      <c r="B2248" s="1">
        <f t="shared" ca="1" si="98"/>
        <v>636</v>
      </c>
      <c r="C2248" s="37" t="str">
        <f t="shared" ca="1" si="99"/>
        <v>4315211</v>
      </c>
      <c r="D2248" s="2">
        <v>43405</v>
      </c>
      <c r="E2248" s="6">
        <f t="shared" ca="1" si="100"/>
        <v>23.201612372464346</v>
      </c>
    </row>
    <row r="2249" spans="1:5">
      <c r="A2249" s="1">
        <v>11508</v>
      </c>
      <c r="B2249" s="1">
        <f t="shared" ca="1" si="98"/>
        <v>471</v>
      </c>
      <c r="C2249" s="37" t="str">
        <f t="shared" ca="1" si="99"/>
        <v>2311201</v>
      </c>
      <c r="D2249" s="2">
        <v>43334</v>
      </c>
      <c r="E2249" s="6">
        <f t="shared" ca="1" si="100"/>
        <v>3.0159241992034116</v>
      </c>
    </row>
    <row r="2250" spans="1:5">
      <c r="A2250" s="1">
        <v>11861</v>
      </c>
      <c r="B2250" s="1">
        <f t="shared" ca="1" si="98"/>
        <v>725</v>
      </c>
      <c r="C2250" s="37" t="str">
        <f t="shared" ca="1" si="99"/>
        <v>1412200</v>
      </c>
      <c r="D2250" s="2">
        <v>43302</v>
      </c>
      <c r="E2250" s="6">
        <f t="shared" ca="1" si="100"/>
        <v>23.498997513091314</v>
      </c>
    </row>
    <row r="2251" spans="1:5">
      <c r="A2251" s="1">
        <v>9772</v>
      </c>
      <c r="B2251" s="1">
        <f t="shared" ca="1" si="98"/>
        <v>520</v>
      </c>
      <c r="C2251" s="37" t="str">
        <f t="shared" ca="1" si="99"/>
        <v>0814212</v>
      </c>
      <c r="D2251" s="2">
        <v>43181</v>
      </c>
      <c r="E2251" s="6">
        <f t="shared" ca="1" si="100"/>
        <v>27.371448570551994</v>
      </c>
    </row>
    <row r="2252" spans="1:5">
      <c r="A2252" s="1">
        <v>10296</v>
      </c>
      <c r="B2252" s="1">
        <f t="shared" ca="1" si="98"/>
        <v>412</v>
      </c>
      <c r="C2252" s="37" t="str">
        <f t="shared" ca="1" si="99"/>
        <v>1021212</v>
      </c>
      <c r="D2252" s="2">
        <v>43149</v>
      </c>
      <c r="E2252" s="6">
        <f t="shared" ca="1" si="100"/>
        <v>132.18944128688835</v>
      </c>
    </row>
    <row r="2253" spans="1:5">
      <c r="A2253" s="1">
        <v>11480</v>
      </c>
      <c r="B2253" s="1">
        <f t="shared" ca="1" si="98"/>
        <v>430</v>
      </c>
      <c r="C2253" s="37" t="str">
        <f t="shared" ca="1" si="99"/>
        <v>2616212</v>
      </c>
      <c r="D2253" s="2">
        <v>42994</v>
      </c>
      <c r="E2253" s="6">
        <f t="shared" ca="1" si="100"/>
        <v>260.58944923533699</v>
      </c>
    </row>
    <row r="2254" spans="1:5">
      <c r="A2254" s="1">
        <v>9804</v>
      </c>
      <c r="B2254" s="1">
        <f t="shared" ca="1" si="98"/>
        <v>422</v>
      </c>
      <c r="C2254" s="37" t="str">
        <f t="shared" ca="1" si="99"/>
        <v>9498210</v>
      </c>
      <c r="D2254" s="2">
        <v>42978</v>
      </c>
      <c r="E2254" s="6">
        <f t="shared" ca="1" si="100"/>
        <v>62.71456556077959</v>
      </c>
    </row>
    <row r="2255" spans="1:5">
      <c r="A2255" s="1">
        <v>10121</v>
      </c>
      <c r="B2255" s="1">
        <f t="shared" ca="1" si="98"/>
        <v>826</v>
      </c>
      <c r="C2255" s="37" t="str">
        <f t="shared" ca="1" si="99"/>
        <v>6016211</v>
      </c>
      <c r="D2255" s="2">
        <v>42969</v>
      </c>
      <c r="E2255" s="6">
        <f t="shared" ca="1" si="100"/>
        <v>4.8628517928599599</v>
      </c>
    </row>
    <row r="2256" spans="1:5">
      <c r="A2256" s="1">
        <v>11566</v>
      </c>
      <c r="B2256" s="1">
        <f t="shared" ca="1" si="98"/>
        <v>649</v>
      </c>
      <c r="C2256" s="37" t="str">
        <f t="shared" ca="1" si="99"/>
        <v>1055202</v>
      </c>
      <c r="D2256" s="2">
        <v>42879</v>
      </c>
      <c r="E2256" s="6">
        <f t="shared" ca="1" si="100"/>
        <v>7.2084157984928998</v>
      </c>
    </row>
    <row r="2257" spans="1:5">
      <c r="A2257" s="1">
        <v>11554</v>
      </c>
      <c r="B2257" s="1">
        <f t="shared" ca="1" si="98"/>
        <v>531</v>
      </c>
      <c r="C2257" s="37" t="str">
        <f t="shared" ca="1" si="99"/>
        <v>1182201</v>
      </c>
      <c r="D2257" s="2">
        <v>43371</v>
      </c>
      <c r="E2257" s="6">
        <f t="shared" ca="1" si="100"/>
        <v>10.403673383007209</v>
      </c>
    </row>
    <row r="2258" spans="1:5">
      <c r="A2258" s="1">
        <v>9578</v>
      </c>
      <c r="B2258" s="1">
        <f t="shared" ref="B2258:B2321" ca="1" si="101">ROUND(_xlfn.GAMMA.INV(RAND(),$I$11,$I$12)*100,0)+400</f>
        <v>442</v>
      </c>
      <c r="C2258" s="37" t="str">
        <f t="shared" ref="C2258:C2321" ca="1" si="102">VLOOKUP(B2258, $B$2:$C$400,2)</f>
        <v>3775212</v>
      </c>
      <c r="D2258" s="2">
        <v>43321</v>
      </c>
      <c r="E2258" s="6">
        <f t="shared" ca="1" si="100"/>
        <v>22.496439241683568</v>
      </c>
    </row>
    <row r="2259" spans="1:5">
      <c r="A2259" s="1">
        <v>9740</v>
      </c>
      <c r="B2259" s="1">
        <f t="shared" ca="1" si="101"/>
        <v>454</v>
      </c>
      <c r="C2259" s="37" t="str">
        <f t="shared" ca="1" si="102"/>
        <v>2817212</v>
      </c>
      <c r="D2259" s="2">
        <v>43293</v>
      </c>
      <c r="E2259" s="6">
        <f t="shared" ca="1" si="100"/>
        <v>70.215076049207326</v>
      </c>
    </row>
    <row r="2260" spans="1:5">
      <c r="A2260" s="1">
        <v>11196</v>
      </c>
      <c r="B2260" s="1">
        <f t="shared" ca="1" si="101"/>
        <v>472</v>
      </c>
      <c r="C2260" s="37" t="str">
        <f t="shared" ca="1" si="102"/>
        <v>3412212</v>
      </c>
      <c r="D2260" s="2">
        <v>43205</v>
      </c>
      <c r="E2260" s="6">
        <f t="shared" ca="1" si="100"/>
        <v>21.0308535582007</v>
      </c>
    </row>
    <row r="2261" spans="1:5">
      <c r="A2261" s="1">
        <v>9975</v>
      </c>
      <c r="B2261" s="1">
        <f t="shared" ca="1" si="101"/>
        <v>444</v>
      </c>
      <c r="C2261" s="37" t="str">
        <f t="shared" ca="1" si="102"/>
        <v>5997211</v>
      </c>
      <c r="D2261" s="2">
        <v>43151</v>
      </c>
      <c r="E2261" s="6">
        <f t="shared" ca="1" si="100"/>
        <v>91.085826982994547</v>
      </c>
    </row>
    <row r="2262" spans="1:5">
      <c r="A2262" s="1">
        <v>11623</v>
      </c>
      <c r="B2262" s="1">
        <f t="shared" ca="1" si="101"/>
        <v>498</v>
      </c>
      <c r="C2262" s="37" t="str">
        <f t="shared" ca="1" si="102"/>
        <v>2815211</v>
      </c>
      <c r="D2262" s="2">
        <v>43106</v>
      </c>
      <c r="E2262" s="6">
        <f t="shared" ca="1" si="100"/>
        <v>3.2160415921567984</v>
      </c>
    </row>
    <row r="2263" spans="1:5">
      <c r="A2263" s="1">
        <v>9957</v>
      </c>
      <c r="B2263" s="1">
        <f t="shared" ca="1" si="101"/>
        <v>597</v>
      </c>
      <c r="C2263" s="37" t="str">
        <f t="shared" ca="1" si="102"/>
        <v>9822201</v>
      </c>
      <c r="D2263" s="2">
        <v>43074</v>
      </c>
      <c r="E2263" s="6">
        <f t="shared" ca="1" si="100"/>
        <v>104.66645308095406</v>
      </c>
    </row>
    <row r="2264" spans="1:5">
      <c r="A2264" s="1">
        <v>10957</v>
      </c>
      <c r="B2264" s="1">
        <f t="shared" ca="1" si="101"/>
        <v>482</v>
      </c>
      <c r="C2264" s="37" t="str">
        <f t="shared" ca="1" si="102"/>
        <v>3322210</v>
      </c>
      <c r="D2264" s="2">
        <v>43067</v>
      </c>
      <c r="E2264" s="6">
        <f t="shared" ca="1" si="100"/>
        <v>12.170906110870867</v>
      </c>
    </row>
    <row r="2265" spans="1:5">
      <c r="A2265" s="1">
        <v>12083</v>
      </c>
      <c r="B2265" s="1">
        <f t="shared" ca="1" si="101"/>
        <v>525</v>
      </c>
      <c r="C2265" s="37" t="str">
        <f t="shared" ca="1" si="102"/>
        <v>5219201</v>
      </c>
      <c r="D2265" s="2">
        <v>42930</v>
      </c>
      <c r="E2265" s="6">
        <f t="shared" ca="1" si="100"/>
        <v>5.2006634867817088</v>
      </c>
    </row>
    <row r="2266" spans="1:5">
      <c r="A2266" s="1">
        <v>12165</v>
      </c>
      <c r="B2266" s="1">
        <f t="shared" ca="1" si="101"/>
        <v>730</v>
      </c>
      <c r="C2266" s="37" t="str">
        <f t="shared" ca="1" si="102"/>
        <v>6917212</v>
      </c>
      <c r="D2266" s="2">
        <v>42889</v>
      </c>
      <c r="E2266" s="6">
        <f t="shared" ca="1" si="100"/>
        <v>314.5009446462625</v>
      </c>
    </row>
    <row r="2267" spans="1:5">
      <c r="A2267" s="1">
        <v>11555</v>
      </c>
      <c r="B2267" s="1">
        <f t="shared" ca="1" si="101"/>
        <v>517</v>
      </c>
      <c r="C2267" s="37" t="str">
        <f t="shared" ca="1" si="102"/>
        <v>4511202</v>
      </c>
      <c r="D2267" s="2">
        <v>43424</v>
      </c>
      <c r="E2267" s="6">
        <f t="shared" ca="1" si="100"/>
        <v>3.2932354217923048</v>
      </c>
    </row>
    <row r="2268" spans="1:5">
      <c r="A2268" s="1">
        <v>11802</v>
      </c>
      <c r="B2268" s="1">
        <f t="shared" ca="1" si="101"/>
        <v>472</v>
      </c>
      <c r="C2268" s="37" t="str">
        <f t="shared" ca="1" si="102"/>
        <v>3412212</v>
      </c>
      <c r="D2268" s="2">
        <v>43256</v>
      </c>
      <c r="E2268" s="6">
        <f t="shared" ca="1" si="100"/>
        <v>102.36839467070463</v>
      </c>
    </row>
    <row r="2269" spans="1:5">
      <c r="A2269" s="1">
        <v>11806</v>
      </c>
      <c r="B2269" s="1">
        <f t="shared" ca="1" si="101"/>
        <v>626</v>
      </c>
      <c r="C2269" s="37" t="str">
        <f t="shared" ca="1" si="102"/>
        <v>5445210</v>
      </c>
      <c r="D2269" s="2">
        <v>43243</v>
      </c>
      <c r="E2269" s="6">
        <f t="shared" ca="1" si="100"/>
        <v>11.794414421884936</v>
      </c>
    </row>
    <row r="2270" spans="1:5">
      <c r="A2270" s="1">
        <v>9628</v>
      </c>
      <c r="B2270" s="1">
        <f t="shared" ca="1" si="101"/>
        <v>533</v>
      </c>
      <c r="C2270" s="37" t="str">
        <f t="shared" ca="1" si="102"/>
        <v>3104200</v>
      </c>
      <c r="D2270" s="2">
        <v>43140</v>
      </c>
      <c r="E2270" s="6">
        <f t="shared" ca="1" si="100"/>
        <v>27.446965135010544</v>
      </c>
    </row>
    <row r="2271" spans="1:5">
      <c r="A2271" s="1">
        <v>12096</v>
      </c>
      <c r="B2271" s="1">
        <f t="shared" ca="1" si="101"/>
        <v>760</v>
      </c>
      <c r="C2271" s="37" t="str">
        <f t="shared" ca="1" si="102"/>
        <v>9261212</v>
      </c>
      <c r="D2271" s="2">
        <v>43112</v>
      </c>
      <c r="E2271" s="6">
        <f t="shared" ca="1" si="100"/>
        <v>57.551219762113625</v>
      </c>
    </row>
    <row r="2272" spans="1:5">
      <c r="A2272" s="1">
        <v>10727</v>
      </c>
      <c r="B2272" s="1">
        <f t="shared" ca="1" si="101"/>
        <v>631</v>
      </c>
      <c r="C2272" s="37" t="str">
        <f t="shared" ca="1" si="102"/>
        <v>9910202</v>
      </c>
      <c r="D2272" s="2">
        <v>43059</v>
      </c>
      <c r="E2272" s="6">
        <f t="shared" ca="1" si="100"/>
        <v>216.41498088324099</v>
      </c>
    </row>
    <row r="2273" spans="1:5">
      <c r="A2273" s="1">
        <v>12049</v>
      </c>
      <c r="B2273" s="1">
        <f t="shared" ca="1" si="101"/>
        <v>644</v>
      </c>
      <c r="C2273" s="37" t="str">
        <f t="shared" ca="1" si="102"/>
        <v>0500210</v>
      </c>
      <c r="D2273" s="2">
        <v>43059</v>
      </c>
      <c r="E2273" s="6">
        <f t="shared" ca="1" si="100"/>
        <v>6.4432586780311061</v>
      </c>
    </row>
    <row r="2274" spans="1:5">
      <c r="A2274" s="1">
        <v>11486</v>
      </c>
      <c r="B2274" s="1">
        <f t="shared" ca="1" si="101"/>
        <v>553</v>
      </c>
      <c r="C2274" s="37" t="str">
        <f t="shared" ca="1" si="102"/>
        <v>1681202</v>
      </c>
      <c r="D2274" s="2">
        <v>43058</v>
      </c>
      <c r="E2274" s="6">
        <f t="shared" ca="1" si="100"/>
        <v>70.433029345246666</v>
      </c>
    </row>
    <row r="2275" spans="1:5">
      <c r="A2275" s="1">
        <v>10360</v>
      </c>
      <c r="B2275" s="1">
        <f t="shared" ca="1" si="101"/>
        <v>840</v>
      </c>
      <c r="C2275" s="37" t="str">
        <f t="shared" ca="1" si="102"/>
        <v>6016211</v>
      </c>
      <c r="D2275" s="2">
        <v>43024</v>
      </c>
      <c r="E2275" s="6">
        <f t="shared" ca="1" si="100"/>
        <v>22.34111482683705</v>
      </c>
    </row>
    <row r="2276" spans="1:5">
      <c r="A2276" s="1">
        <v>12146</v>
      </c>
      <c r="B2276" s="1">
        <f t="shared" ca="1" si="101"/>
        <v>493</v>
      </c>
      <c r="C2276" s="37" t="str">
        <f t="shared" ca="1" si="102"/>
        <v>7310202</v>
      </c>
      <c r="D2276" s="2">
        <v>43009</v>
      </c>
      <c r="E2276" s="6">
        <f t="shared" ca="1" si="100"/>
        <v>95.428269351571316</v>
      </c>
    </row>
    <row r="2277" spans="1:5">
      <c r="A2277" s="1">
        <v>10627</v>
      </c>
      <c r="B2277" s="1">
        <f t="shared" ca="1" si="101"/>
        <v>579</v>
      </c>
      <c r="C2277" s="37" t="str">
        <f t="shared" ca="1" si="102"/>
        <v>0814201</v>
      </c>
      <c r="D2277" s="2">
        <v>42996</v>
      </c>
      <c r="E2277" s="6">
        <f t="shared" ca="1" si="100"/>
        <v>21.016138279753548</v>
      </c>
    </row>
    <row r="2278" spans="1:5">
      <c r="A2278" s="1">
        <v>11733</v>
      </c>
      <c r="B2278" s="1">
        <f t="shared" ca="1" si="101"/>
        <v>696</v>
      </c>
      <c r="C2278" s="37" t="str">
        <f t="shared" ca="1" si="102"/>
        <v>0686211</v>
      </c>
      <c r="D2278" s="2">
        <v>42925</v>
      </c>
      <c r="E2278" s="6">
        <f t="shared" ca="1" si="100"/>
        <v>5.8824909534803798</v>
      </c>
    </row>
    <row r="2279" spans="1:5">
      <c r="A2279" s="1">
        <v>11309</v>
      </c>
      <c r="B2279" s="1">
        <f t="shared" ca="1" si="101"/>
        <v>537</v>
      </c>
      <c r="C2279" s="37" t="str">
        <f t="shared" ca="1" si="102"/>
        <v>7038201</v>
      </c>
      <c r="D2279" s="2">
        <v>42918</v>
      </c>
      <c r="E2279" s="6">
        <f t="shared" ca="1" si="100"/>
        <v>39.073605678041041</v>
      </c>
    </row>
    <row r="2280" spans="1:5">
      <c r="A2280" s="1">
        <v>9907</v>
      </c>
      <c r="B2280" s="1">
        <f t="shared" ca="1" si="101"/>
        <v>509</v>
      </c>
      <c r="C2280" s="37" t="str">
        <f t="shared" ca="1" si="102"/>
        <v>5683200</v>
      </c>
      <c r="D2280" s="2">
        <v>43477</v>
      </c>
      <c r="E2280" s="6">
        <f t="shared" ca="1" si="100"/>
        <v>55.368819549483383</v>
      </c>
    </row>
    <row r="2281" spans="1:5">
      <c r="A2281" s="1">
        <v>9765</v>
      </c>
      <c r="B2281" s="1">
        <f t="shared" ca="1" si="101"/>
        <v>478</v>
      </c>
      <c r="C2281" s="37" t="str">
        <f t="shared" ca="1" si="102"/>
        <v>1018212</v>
      </c>
      <c r="D2281" s="2">
        <v>43471</v>
      </c>
      <c r="E2281" s="6">
        <f t="shared" ca="1" si="100"/>
        <v>14.640093467292822</v>
      </c>
    </row>
    <row r="2282" spans="1:5">
      <c r="A2282" s="1">
        <v>10637</v>
      </c>
      <c r="B2282" s="1">
        <f t="shared" ca="1" si="101"/>
        <v>420</v>
      </c>
      <c r="C2282" s="37" t="str">
        <f t="shared" ca="1" si="102"/>
        <v>7276211</v>
      </c>
      <c r="D2282" s="2">
        <v>43423</v>
      </c>
      <c r="E2282" s="6">
        <f t="shared" ca="1" si="100"/>
        <v>168.00779782690273</v>
      </c>
    </row>
    <row r="2283" spans="1:5">
      <c r="A2283" s="1">
        <v>10718</v>
      </c>
      <c r="B2283" s="1">
        <f t="shared" ca="1" si="101"/>
        <v>537</v>
      </c>
      <c r="C2283" s="37" t="str">
        <f t="shared" ca="1" si="102"/>
        <v>7038201</v>
      </c>
      <c r="D2283" s="2">
        <v>43255</v>
      </c>
      <c r="E2283" s="6">
        <f t="shared" ca="1" si="100"/>
        <v>46.526332410672609</v>
      </c>
    </row>
    <row r="2284" spans="1:5">
      <c r="A2284" s="1">
        <v>10154</v>
      </c>
      <c r="B2284" s="1">
        <f t="shared" ca="1" si="101"/>
        <v>563</v>
      </c>
      <c r="C2284" s="37" t="str">
        <f t="shared" ca="1" si="102"/>
        <v>9711200</v>
      </c>
      <c r="D2284" s="2">
        <v>43251</v>
      </c>
      <c r="E2284" s="6">
        <f t="shared" ca="1" si="100"/>
        <v>3.2898329904032786</v>
      </c>
    </row>
    <row r="2285" spans="1:5">
      <c r="A2285" s="1">
        <v>11487</v>
      </c>
      <c r="B2285" s="1">
        <f t="shared" ca="1" si="101"/>
        <v>499</v>
      </c>
      <c r="C2285" s="37" t="str">
        <f t="shared" ca="1" si="102"/>
        <v>3916202</v>
      </c>
      <c r="D2285" s="2">
        <v>43136</v>
      </c>
      <c r="E2285" s="6">
        <f t="shared" ca="1" si="100"/>
        <v>35.643597890374835</v>
      </c>
    </row>
    <row r="2286" spans="1:5">
      <c r="A2286" s="1">
        <v>11052</v>
      </c>
      <c r="B2286" s="1">
        <f t="shared" ca="1" si="101"/>
        <v>414</v>
      </c>
      <c r="C2286" s="37" t="str">
        <f t="shared" ca="1" si="102"/>
        <v>1310211</v>
      </c>
      <c r="D2286" s="2">
        <v>43030</v>
      </c>
      <c r="E2286" s="6">
        <f t="shared" ca="1" si="100"/>
        <v>23.854505331677998</v>
      </c>
    </row>
    <row r="2287" spans="1:5">
      <c r="A2287" s="1">
        <v>9635</v>
      </c>
      <c r="B2287" s="1">
        <f t="shared" ca="1" si="101"/>
        <v>683</v>
      </c>
      <c r="C2287" s="37" t="str">
        <f t="shared" ca="1" si="102"/>
        <v>0616200</v>
      </c>
      <c r="D2287" s="2">
        <v>42914</v>
      </c>
      <c r="E2287" s="6">
        <f t="shared" ca="1" si="100"/>
        <v>35.534662093119223</v>
      </c>
    </row>
    <row r="2288" spans="1:5">
      <c r="A2288" s="1">
        <v>10891</v>
      </c>
      <c r="B2288" s="1">
        <f t="shared" ca="1" si="101"/>
        <v>657</v>
      </c>
      <c r="C2288" s="37" t="str">
        <f t="shared" ca="1" si="102"/>
        <v>1213201</v>
      </c>
      <c r="D2288" s="2">
        <v>42911</v>
      </c>
      <c r="E2288" s="6">
        <f t="shared" ca="1" si="100"/>
        <v>9.6337776089895346</v>
      </c>
    </row>
    <row r="2289" spans="1:5">
      <c r="A2289" s="1">
        <v>10853</v>
      </c>
      <c r="B2289" s="1">
        <f t="shared" ca="1" si="101"/>
        <v>717</v>
      </c>
      <c r="C2289" s="37" t="str">
        <f t="shared" ca="1" si="102"/>
        <v>1074201</v>
      </c>
      <c r="D2289" s="2">
        <v>43455</v>
      </c>
      <c r="E2289" s="6">
        <f t="shared" ca="1" si="100"/>
        <v>8.0356967883442003</v>
      </c>
    </row>
    <row r="2290" spans="1:5">
      <c r="A2290" s="1">
        <v>10739</v>
      </c>
      <c r="B2290" s="1">
        <f t="shared" ca="1" si="101"/>
        <v>560</v>
      </c>
      <c r="C2290" s="37" t="str">
        <f t="shared" ca="1" si="102"/>
        <v>4648210</v>
      </c>
      <c r="D2290" s="2">
        <v>43424</v>
      </c>
      <c r="E2290" s="6">
        <f t="shared" ca="1" si="100"/>
        <v>9.968145187268826</v>
      </c>
    </row>
    <row r="2291" spans="1:5">
      <c r="A2291" s="1">
        <v>10327</v>
      </c>
      <c r="B2291" s="1">
        <f t="shared" ca="1" si="101"/>
        <v>440</v>
      </c>
      <c r="C2291" s="37" t="str">
        <f t="shared" ca="1" si="102"/>
        <v>1553210</v>
      </c>
      <c r="D2291" s="2">
        <v>43401</v>
      </c>
      <c r="E2291" s="6">
        <f t="shared" ca="1" si="100"/>
        <v>3.034459571588656</v>
      </c>
    </row>
    <row r="2292" spans="1:5">
      <c r="A2292" s="1">
        <v>11078</v>
      </c>
      <c r="B2292" s="1">
        <f t="shared" ca="1" si="101"/>
        <v>502</v>
      </c>
      <c r="C2292" s="37" t="str">
        <f t="shared" ca="1" si="102"/>
        <v>6119212</v>
      </c>
      <c r="D2292" s="2">
        <v>43354</v>
      </c>
      <c r="E2292" s="6">
        <f t="shared" ca="1" si="100"/>
        <v>5.0745885622453812</v>
      </c>
    </row>
    <row r="2293" spans="1:5">
      <c r="A2293" s="1">
        <v>9511</v>
      </c>
      <c r="B2293" s="1">
        <f t="shared" ca="1" si="101"/>
        <v>508</v>
      </c>
      <c r="C2293" s="37" t="str">
        <f t="shared" ca="1" si="102"/>
        <v>4572212</v>
      </c>
      <c r="D2293" s="2">
        <v>43305</v>
      </c>
      <c r="E2293" s="6">
        <f t="shared" ca="1" si="100"/>
        <v>79.981213127895955</v>
      </c>
    </row>
    <row r="2294" spans="1:5">
      <c r="A2294" s="1">
        <v>10087</v>
      </c>
      <c r="B2294" s="1">
        <f t="shared" ca="1" si="101"/>
        <v>481</v>
      </c>
      <c r="C2294" s="37" t="str">
        <f t="shared" ca="1" si="102"/>
        <v>2221202</v>
      </c>
      <c r="D2294" s="2">
        <v>43224</v>
      </c>
      <c r="E2294" s="6">
        <f t="shared" ca="1" si="100"/>
        <v>3.1647559017390972</v>
      </c>
    </row>
    <row r="2295" spans="1:5">
      <c r="A2295" s="1">
        <v>9519</v>
      </c>
      <c r="B2295" s="1">
        <f t="shared" ca="1" si="101"/>
        <v>575</v>
      </c>
      <c r="C2295" s="37" t="str">
        <f t="shared" ca="1" si="102"/>
        <v>6480200</v>
      </c>
      <c r="D2295" s="2">
        <v>43200</v>
      </c>
      <c r="E2295" s="6">
        <f t="shared" ca="1" si="100"/>
        <v>84.874588288806081</v>
      </c>
    </row>
    <row r="2296" spans="1:5">
      <c r="A2296" s="1">
        <v>11686</v>
      </c>
      <c r="B2296" s="1">
        <f t="shared" ca="1" si="101"/>
        <v>500</v>
      </c>
      <c r="C2296" s="37" t="str">
        <f t="shared" ca="1" si="102"/>
        <v>1017210</v>
      </c>
      <c r="D2296" s="2">
        <v>43198</v>
      </c>
      <c r="E2296" s="6">
        <f t="shared" ca="1" si="100"/>
        <v>3.0705510743266782</v>
      </c>
    </row>
    <row r="2297" spans="1:5">
      <c r="A2297" s="1">
        <v>10080</v>
      </c>
      <c r="B2297" s="1">
        <f t="shared" ca="1" si="101"/>
        <v>559</v>
      </c>
      <c r="C2297" s="37" t="str">
        <f t="shared" ca="1" si="102"/>
        <v>3537202</v>
      </c>
      <c r="D2297" s="2">
        <v>43092</v>
      </c>
      <c r="E2297" s="6">
        <f t="shared" ca="1" si="100"/>
        <v>16.377518929236853</v>
      </c>
    </row>
    <row r="2298" spans="1:5">
      <c r="A2298" s="1">
        <v>11007</v>
      </c>
      <c r="B2298" s="1">
        <f t="shared" ca="1" si="101"/>
        <v>572</v>
      </c>
      <c r="C2298" s="37" t="str">
        <f t="shared" ca="1" si="102"/>
        <v>1520210</v>
      </c>
      <c r="D2298" s="2">
        <v>42986</v>
      </c>
      <c r="E2298" s="6">
        <f t="shared" ca="1" si="100"/>
        <v>9.3665309695252326</v>
      </c>
    </row>
    <row r="2299" spans="1:5">
      <c r="A2299" s="1">
        <v>10200</v>
      </c>
      <c r="B2299" s="1">
        <f t="shared" ca="1" si="101"/>
        <v>410</v>
      </c>
      <c r="C2299" s="37" t="str">
        <f t="shared" ca="1" si="102"/>
        <v>9819210</v>
      </c>
      <c r="D2299" s="2">
        <v>42980</v>
      </c>
      <c r="E2299" s="6">
        <f t="shared" ca="1" si="100"/>
        <v>22.612578208282358</v>
      </c>
    </row>
    <row r="2300" spans="1:5">
      <c r="A2300" s="1">
        <v>10670</v>
      </c>
      <c r="B2300" s="1">
        <f t="shared" ca="1" si="101"/>
        <v>512</v>
      </c>
      <c r="C2300" s="37" t="str">
        <f t="shared" ca="1" si="102"/>
        <v>8906210</v>
      </c>
      <c r="D2300" s="2">
        <v>43356</v>
      </c>
      <c r="E2300" s="6">
        <f t="shared" ca="1" si="100"/>
        <v>7.2094517193296532</v>
      </c>
    </row>
    <row r="2301" spans="1:5">
      <c r="A2301" s="1">
        <v>9908</v>
      </c>
      <c r="B2301" s="1">
        <f t="shared" ca="1" si="101"/>
        <v>607</v>
      </c>
      <c r="C2301" s="37" t="str">
        <f t="shared" ca="1" si="102"/>
        <v>2279202</v>
      </c>
      <c r="D2301" s="2">
        <v>43342</v>
      </c>
      <c r="E2301" s="6">
        <f t="shared" ca="1" si="100"/>
        <v>3.7531251408708064</v>
      </c>
    </row>
    <row r="2302" spans="1:5">
      <c r="A2302" s="1">
        <v>9595</v>
      </c>
      <c r="B2302" s="1">
        <f t="shared" ca="1" si="101"/>
        <v>755</v>
      </c>
      <c r="C2302" s="37" t="str">
        <f t="shared" ca="1" si="102"/>
        <v>4119200</v>
      </c>
      <c r="D2302" s="2">
        <v>43309</v>
      </c>
      <c r="E2302" s="6">
        <f t="shared" ca="1" si="100"/>
        <v>28.438900326816931</v>
      </c>
    </row>
    <row r="2303" spans="1:5">
      <c r="A2303" s="1">
        <v>10545</v>
      </c>
      <c r="B2303" s="1">
        <f t="shared" ca="1" si="101"/>
        <v>744</v>
      </c>
      <c r="C2303" s="37" t="str">
        <f t="shared" ca="1" si="102"/>
        <v>6318211</v>
      </c>
      <c r="D2303" s="2">
        <v>43295</v>
      </c>
      <c r="E2303" s="6">
        <f t="shared" ca="1" si="100"/>
        <v>58.454990867926753</v>
      </c>
    </row>
    <row r="2304" spans="1:5">
      <c r="A2304" s="1">
        <v>11327</v>
      </c>
      <c r="B2304" s="1">
        <f t="shared" ca="1" si="101"/>
        <v>482</v>
      </c>
      <c r="C2304" s="37" t="str">
        <f t="shared" ca="1" si="102"/>
        <v>3322210</v>
      </c>
      <c r="D2304" s="2">
        <v>43285</v>
      </c>
      <c r="E2304" s="6">
        <f t="shared" ca="1" si="100"/>
        <v>20.647578343388865</v>
      </c>
    </row>
    <row r="2305" spans="1:5">
      <c r="A2305" s="1">
        <v>9520</v>
      </c>
      <c r="B2305" s="1">
        <f t="shared" ca="1" si="101"/>
        <v>468</v>
      </c>
      <c r="C2305" s="37" t="str">
        <f t="shared" ca="1" si="102"/>
        <v>1608211</v>
      </c>
      <c r="D2305" s="2">
        <v>43234</v>
      </c>
      <c r="E2305" s="6">
        <f t="shared" ca="1" si="100"/>
        <v>3.6984876685331658</v>
      </c>
    </row>
    <row r="2306" spans="1:5">
      <c r="A2306" s="1">
        <v>10351</v>
      </c>
      <c r="B2306" s="1">
        <f t="shared" ca="1" si="101"/>
        <v>408</v>
      </c>
      <c r="C2306" s="37" t="str">
        <f t="shared" ca="1" si="102"/>
        <v>7617211</v>
      </c>
      <c r="D2306" s="2">
        <v>43232</v>
      </c>
      <c r="E2306" s="6">
        <f t="shared" ca="1" si="100"/>
        <v>222.06715829917985</v>
      </c>
    </row>
    <row r="2307" spans="1:5">
      <c r="A2307" s="1">
        <v>9680</v>
      </c>
      <c r="B2307" s="1">
        <f t="shared" ca="1" si="101"/>
        <v>660</v>
      </c>
      <c r="C2307" s="37" t="str">
        <f t="shared" ca="1" si="102"/>
        <v>4516211</v>
      </c>
      <c r="D2307" s="2">
        <v>43151</v>
      </c>
      <c r="E2307" s="6">
        <f t="shared" ref="E2307:E2370" ca="1" si="103">_xlfn.GAMMA.INV(RAND(),$I$6,$I$7)*100+3</f>
        <v>5.8734573758887718</v>
      </c>
    </row>
    <row r="2308" spans="1:5">
      <c r="A2308" s="1">
        <v>10106</v>
      </c>
      <c r="B2308" s="1">
        <f t="shared" ca="1" si="101"/>
        <v>537</v>
      </c>
      <c r="C2308" s="37" t="str">
        <f t="shared" ca="1" si="102"/>
        <v>7038201</v>
      </c>
      <c r="D2308" s="2">
        <v>43055</v>
      </c>
      <c r="E2308" s="6">
        <f t="shared" ca="1" si="103"/>
        <v>53.275883188585944</v>
      </c>
    </row>
    <row r="2309" spans="1:5">
      <c r="A2309" s="1">
        <v>10497</v>
      </c>
      <c r="B2309" s="1">
        <f t="shared" ca="1" si="101"/>
        <v>472</v>
      </c>
      <c r="C2309" s="37" t="str">
        <f t="shared" ca="1" si="102"/>
        <v>3412212</v>
      </c>
      <c r="D2309" s="2">
        <v>42892</v>
      </c>
      <c r="E2309" s="6">
        <f t="shared" ca="1" si="103"/>
        <v>49.066696802084373</v>
      </c>
    </row>
    <row r="2310" spans="1:5">
      <c r="A2310" s="1">
        <v>10789</v>
      </c>
      <c r="B2310" s="1">
        <f t="shared" ca="1" si="101"/>
        <v>512</v>
      </c>
      <c r="C2310" s="37" t="str">
        <f t="shared" ca="1" si="102"/>
        <v>8906210</v>
      </c>
      <c r="D2310" s="2">
        <v>42878</v>
      </c>
      <c r="E2310" s="6">
        <f t="shared" ca="1" si="103"/>
        <v>5.0977442432835538</v>
      </c>
    </row>
    <row r="2311" spans="1:5">
      <c r="A2311" s="1">
        <v>9667</v>
      </c>
      <c r="B2311" s="1">
        <f t="shared" ca="1" si="101"/>
        <v>487</v>
      </c>
      <c r="C2311" s="37" t="str">
        <f t="shared" ca="1" si="102"/>
        <v>9184202</v>
      </c>
      <c r="D2311" s="2">
        <v>43471</v>
      </c>
      <c r="E2311" s="6">
        <f t="shared" ca="1" si="103"/>
        <v>24.928686335891147</v>
      </c>
    </row>
    <row r="2312" spans="1:5">
      <c r="A2312" s="1">
        <v>11364</v>
      </c>
      <c r="B2312" s="1">
        <f t="shared" ca="1" si="101"/>
        <v>727</v>
      </c>
      <c r="C2312" s="37" t="str">
        <f t="shared" ca="1" si="102"/>
        <v>3614202</v>
      </c>
      <c r="D2312" s="2">
        <v>43415</v>
      </c>
      <c r="E2312" s="6">
        <f t="shared" ca="1" si="103"/>
        <v>38.12069772080266</v>
      </c>
    </row>
    <row r="2313" spans="1:5">
      <c r="A2313" s="1">
        <v>11995</v>
      </c>
      <c r="B2313" s="1">
        <f t="shared" ca="1" si="101"/>
        <v>464</v>
      </c>
      <c r="C2313" s="37" t="str">
        <f t="shared" ca="1" si="102"/>
        <v>1274210</v>
      </c>
      <c r="D2313" s="2">
        <v>43344</v>
      </c>
      <c r="E2313" s="6">
        <f t="shared" ca="1" si="103"/>
        <v>55.490728641627712</v>
      </c>
    </row>
    <row r="2314" spans="1:5">
      <c r="A2314" s="1">
        <v>11724</v>
      </c>
      <c r="B2314" s="1">
        <f t="shared" ca="1" si="101"/>
        <v>509</v>
      </c>
      <c r="C2314" s="37" t="str">
        <f t="shared" ca="1" si="102"/>
        <v>5683200</v>
      </c>
      <c r="D2314" s="2">
        <v>43221</v>
      </c>
      <c r="E2314" s="6">
        <f t="shared" ca="1" si="103"/>
        <v>3.5413359029729619</v>
      </c>
    </row>
    <row r="2315" spans="1:5">
      <c r="A2315" s="1">
        <v>11434</v>
      </c>
      <c r="B2315" s="1">
        <f t="shared" ca="1" si="101"/>
        <v>495</v>
      </c>
      <c r="C2315" s="37" t="str">
        <f t="shared" ca="1" si="102"/>
        <v>9512201</v>
      </c>
      <c r="D2315" s="2">
        <v>43216</v>
      </c>
      <c r="E2315" s="6">
        <f t="shared" ca="1" si="103"/>
        <v>72.574120745657467</v>
      </c>
    </row>
    <row r="2316" spans="1:5">
      <c r="A2316" s="1">
        <v>10870</v>
      </c>
      <c r="B2316" s="1">
        <f t="shared" ca="1" si="101"/>
        <v>582</v>
      </c>
      <c r="C2316" s="37" t="str">
        <f t="shared" ca="1" si="102"/>
        <v>1147211</v>
      </c>
      <c r="D2316" s="2">
        <v>43451</v>
      </c>
      <c r="E2316" s="6">
        <f t="shared" ca="1" si="103"/>
        <v>23.231543690852725</v>
      </c>
    </row>
    <row r="2317" spans="1:5">
      <c r="A2317" s="1">
        <v>10780</v>
      </c>
      <c r="B2317" s="1">
        <f t="shared" ca="1" si="101"/>
        <v>550</v>
      </c>
      <c r="C2317" s="37" t="str">
        <f t="shared" ca="1" si="102"/>
        <v>3521212</v>
      </c>
      <c r="D2317" s="2">
        <v>43447</v>
      </c>
      <c r="E2317" s="6">
        <f t="shared" ca="1" si="103"/>
        <v>35.934983180101405</v>
      </c>
    </row>
    <row r="2318" spans="1:5">
      <c r="A2318" s="1">
        <v>10279</v>
      </c>
      <c r="B2318" s="1">
        <f t="shared" ca="1" si="101"/>
        <v>596</v>
      </c>
      <c r="C2318" s="37" t="str">
        <f t="shared" ca="1" si="102"/>
        <v>8721210</v>
      </c>
      <c r="D2318" s="2">
        <v>43315</v>
      </c>
      <c r="E2318" s="6">
        <f t="shared" ca="1" si="103"/>
        <v>11.382444710581332</v>
      </c>
    </row>
    <row r="2319" spans="1:5">
      <c r="A2319" s="1">
        <v>11747</v>
      </c>
      <c r="B2319" s="1">
        <f t="shared" ca="1" si="101"/>
        <v>473</v>
      </c>
      <c r="C2319" s="37" t="str">
        <f t="shared" ca="1" si="102"/>
        <v>4513200</v>
      </c>
      <c r="D2319" s="2">
        <v>43301</v>
      </c>
      <c r="E2319" s="6">
        <f t="shared" ca="1" si="103"/>
        <v>4.7177534535892436</v>
      </c>
    </row>
    <row r="2320" spans="1:5">
      <c r="A2320" s="1">
        <v>11488</v>
      </c>
      <c r="B2320" s="1">
        <f t="shared" ca="1" si="101"/>
        <v>614</v>
      </c>
      <c r="C2320" s="37" t="str">
        <f t="shared" ca="1" si="102"/>
        <v>9316210</v>
      </c>
      <c r="D2320" s="2">
        <v>43210</v>
      </c>
      <c r="E2320" s="6">
        <f t="shared" ca="1" si="103"/>
        <v>8.1469317420245879</v>
      </c>
    </row>
    <row r="2321" spans="1:5">
      <c r="A2321" s="1">
        <v>11066</v>
      </c>
      <c r="B2321" s="1">
        <f t="shared" ca="1" si="101"/>
        <v>469</v>
      </c>
      <c r="C2321" s="37" t="str">
        <f t="shared" ca="1" si="102"/>
        <v>4019202</v>
      </c>
      <c r="D2321" s="2">
        <v>43181</v>
      </c>
      <c r="E2321" s="6">
        <f t="shared" ca="1" si="103"/>
        <v>3.7332739110002913</v>
      </c>
    </row>
    <row r="2322" spans="1:5">
      <c r="A2322" s="1">
        <v>11569</v>
      </c>
      <c r="B2322" s="1">
        <f t="shared" ref="B2322:B2385" ca="1" si="104">ROUND(_xlfn.GAMMA.INV(RAND(),$I$11,$I$12)*100,0)+400</f>
        <v>488</v>
      </c>
      <c r="C2322" s="37" t="str">
        <f t="shared" ref="C2322:C2385" ca="1" si="105">VLOOKUP(B2322, $B$2:$C$400,2)</f>
        <v>0295210</v>
      </c>
      <c r="D2322" s="2">
        <v>43051</v>
      </c>
      <c r="E2322" s="6">
        <f t="shared" ca="1" si="103"/>
        <v>102.67849432964672</v>
      </c>
    </row>
    <row r="2323" spans="1:5">
      <c r="A2323" s="1">
        <v>9713</v>
      </c>
      <c r="B2323" s="1">
        <f t="shared" ca="1" si="104"/>
        <v>696</v>
      </c>
      <c r="C2323" s="37" t="str">
        <f t="shared" ca="1" si="105"/>
        <v>0686211</v>
      </c>
      <c r="D2323" s="2">
        <v>42979</v>
      </c>
      <c r="E2323" s="6">
        <f t="shared" ca="1" si="103"/>
        <v>39.020022144028999</v>
      </c>
    </row>
    <row r="2324" spans="1:5">
      <c r="A2324" s="1">
        <v>10204</v>
      </c>
      <c r="B2324" s="1">
        <f t="shared" ca="1" si="104"/>
        <v>461</v>
      </c>
      <c r="C2324" s="37" t="str">
        <f t="shared" ca="1" si="105"/>
        <v>9941200</v>
      </c>
      <c r="D2324" s="2">
        <v>43227</v>
      </c>
      <c r="E2324" s="6">
        <f t="shared" ca="1" si="103"/>
        <v>17.939030622419963</v>
      </c>
    </row>
    <row r="2325" spans="1:5">
      <c r="A2325" s="1">
        <v>9962</v>
      </c>
      <c r="B2325" s="1">
        <f t="shared" ca="1" si="104"/>
        <v>645</v>
      </c>
      <c r="C2325" s="37" t="str">
        <f t="shared" ca="1" si="105"/>
        <v>1611201</v>
      </c>
      <c r="D2325" s="2">
        <v>43223</v>
      </c>
      <c r="E2325" s="6">
        <f t="shared" ca="1" si="103"/>
        <v>4.6001897889445935</v>
      </c>
    </row>
    <row r="2326" spans="1:5">
      <c r="A2326" s="1">
        <v>11792</v>
      </c>
      <c r="B2326" s="1">
        <f t="shared" ca="1" si="104"/>
        <v>475</v>
      </c>
      <c r="C2326" s="37" t="str">
        <f t="shared" ca="1" si="105"/>
        <v>6715202</v>
      </c>
      <c r="D2326" s="2">
        <v>43021</v>
      </c>
      <c r="E2326" s="6">
        <f t="shared" ca="1" si="103"/>
        <v>184.11379060247336</v>
      </c>
    </row>
    <row r="2327" spans="1:5">
      <c r="A2327" s="1">
        <v>9788</v>
      </c>
      <c r="B2327" s="1">
        <f t="shared" ca="1" si="104"/>
        <v>478</v>
      </c>
      <c r="C2327" s="37" t="str">
        <f t="shared" ca="1" si="105"/>
        <v>1018212</v>
      </c>
      <c r="D2327" s="2">
        <v>43002</v>
      </c>
      <c r="E2327" s="6">
        <f t="shared" ca="1" si="103"/>
        <v>3.1129319301784326</v>
      </c>
    </row>
    <row r="2328" spans="1:5">
      <c r="A2328" s="1">
        <v>10059</v>
      </c>
      <c r="B2328" s="1">
        <f t="shared" ca="1" si="104"/>
        <v>588</v>
      </c>
      <c r="C2328" s="37" t="str">
        <f t="shared" ca="1" si="105"/>
        <v>1013211</v>
      </c>
      <c r="D2328" s="2">
        <v>42878</v>
      </c>
      <c r="E2328" s="6">
        <f t="shared" ca="1" si="103"/>
        <v>70.046598734671576</v>
      </c>
    </row>
    <row r="2329" spans="1:5">
      <c r="A2329" s="1">
        <v>11159</v>
      </c>
      <c r="B2329" s="1">
        <f t="shared" ca="1" si="104"/>
        <v>623</v>
      </c>
      <c r="C2329" s="37" t="str">
        <f t="shared" ca="1" si="105"/>
        <v>2112200</v>
      </c>
      <c r="D2329" s="2">
        <v>43472</v>
      </c>
      <c r="E2329" s="6">
        <f t="shared" ca="1" si="103"/>
        <v>73.274981394335896</v>
      </c>
    </row>
    <row r="2330" spans="1:5">
      <c r="A2330" s="1">
        <v>10084</v>
      </c>
      <c r="B2330" s="1">
        <f t="shared" ca="1" si="104"/>
        <v>481</v>
      </c>
      <c r="C2330" s="37" t="str">
        <f t="shared" ca="1" si="105"/>
        <v>2221202</v>
      </c>
      <c r="D2330" s="2">
        <v>43443</v>
      </c>
      <c r="E2330" s="6">
        <f t="shared" ca="1" si="103"/>
        <v>3.5428223025480725</v>
      </c>
    </row>
    <row r="2331" spans="1:5">
      <c r="A2331" s="1">
        <v>11885</v>
      </c>
      <c r="B2331" s="1">
        <f t="shared" ca="1" si="104"/>
        <v>469</v>
      </c>
      <c r="C2331" s="37" t="str">
        <f t="shared" ca="1" si="105"/>
        <v>4019202</v>
      </c>
      <c r="D2331" s="2">
        <v>43376</v>
      </c>
      <c r="E2331" s="6">
        <f t="shared" ca="1" si="103"/>
        <v>5.3444815166456765</v>
      </c>
    </row>
    <row r="2332" spans="1:5">
      <c r="A2332" s="1">
        <v>12067</v>
      </c>
      <c r="B2332" s="1">
        <f t="shared" ca="1" si="104"/>
        <v>668</v>
      </c>
      <c r="C2332" s="37" t="str">
        <f t="shared" ca="1" si="105"/>
        <v>1221210</v>
      </c>
      <c r="D2332" s="2">
        <v>43293</v>
      </c>
      <c r="E2332" s="6">
        <f t="shared" ca="1" si="103"/>
        <v>15.226696387711218</v>
      </c>
    </row>
    <row r="2333" spans="1:5">
      <c r="A2333" s="1">
        <v>9618</v>
      </c>
      <c r="B2333" s="1">
        <f t="shared" ca="1" si="104"/>
        <v>441</v>
      </c>
      <c r="C2333" s="37" t="str">
        <f t="shared" ca="1" si="105"/>
        <v>2664201</v>
      </c>
      <c r="D2333" s="2">
        <v>43165</v>
      </c>
      <c r="E2333" s="6">
        <f t="shared" ca="1" si="103"/>
        <v>15.025961535362779</v>
      </c>
    </row>
    <row r="2334" spans="1:5">
      <c r="A2334" s="1">
        <v>11582</v>
      </c>
      <c r="B2334" s="1">
        <f t="shared" ca="1" si="104"/>
        <v>610</v>
      </c>
      <c r="C2334" s="37" t="str">
        <f t="shared" ca="1" si="105"/>
        <v>1012212</v>
      </c>
      <c r="D2334" s="2">
        <v>43152</v>
      </c>
      <c r="E2334" s="6">
        <f t="shared" ca="1" si="103"/>
        <v>71.251814521190752</v>
      </c>
    </row>
    <row r="2335" spans="1:5">
      <c r="A2335" s="1">
        <v>10186</v>
      </c>
      <c r="B2335" s="1">
        <f t="shared" ca="1" si="104"/>
        <v>591</v>
      </c>
      <c r="C2335" s="37" t="str">
        <f t="shared" ca="1" si="105"/>
        <v>3216201</v>
      </c>
      <c r="D2335" s="2">
        <v>43063</v>
      </c>
      <c r="E2335" s="6">
        <f t="shared" ca="1" si="103"/>
        <v>168.33911292206614</v>
      </c>
    </row>
    <row r="2336" spans="1:5">
      <c r="A2336" s="1">
        <v>11984</v>
      </c>
      <c r="B2336" s="1">
        <f t="shared" ca="1" si="104"/>
        <v>446</v>
      </c>
      <c r="C2336" s="37" t="str">
        <f t="shared" ca="1" si="105"/>
        <v>1109210</v>
      </c>
      <c r="D2336" s="2">
        <v>42983</v>
      </c>
      <c r="E2336" s="6">
        <f t="shared" ca="1" si="103"/>
        <v>19.245486076473462</v>
      </c>
    </row>
    <row r="2337" spans="1:5">
      <c r="A2337" s="1">
        <v>11417</v>
      </c>
      <c r="B2337" s="1">
        <f t="shared" ca="1" si="104"/>
        <v>565</v>
      </c>
      <c r="C2337" s="37" t="str">
        <f t="shared" ca="1" si="105"/>
        <v>1913202</v>
      </c>
      <c r="D2337" s="2">
        <v>42950</v>
      </c>
      <c r="E2337" s="6">
        <f t="shared" ca="1" si="103"/>
        <v>60.027808648555059</v>
      </c>
    </row>
    <row r="2338" spans="1:5">
      <c r="A2338" s="1">
        <v>11422</v>
      </c>
      <c r="B2338" s="1">
        <f t="shared" ca="1" si="104"/>
        <v>430</v>
      </c>
      <c r="C2338" s="37" t="str">
        <f t="shared" ca="1" si="105"/>
        <v>2616212</v>
      </c>
      <c r="D2338" s="2">
        <v>42938</v>
      </c>
      <c r="E2338" s="6">
        <f t="shared" ca="1" si="103"/>
        <v>120.77402112411114</v>
      </c>
    </row>
    <row r="2339" spans="1:5">
      <c r="A2339" s="1">
        <v>12022</v>
      </c>
      <c r="B2339" s="1">
        <f t="shared" ca="1" si="104"/>
        <v>568</v>
      </c>
      <c r="C2339" s="37" t="str">
        <f t="shared" ca="1" si="105"/>
        <v>4116212</v>
      </c>
      <c r="D2339" s="2">
        <v>42930</v>
      </c>
      <c r="E2339" s="6">
        <f t="shared" ca="1" si="103"/>
        <v>12.547271747806327</v>
      </c>
    </row>
    <row r="2340" spans="1:5">
      <c r="A2340" s="1">
        <v>10397</v>
      </c>
      <c r="B2340" s="1">
        <f t="shared" ca="1" si="104"/>
        <v>424</v>
      </c>
      <c r="C2340" s="37" t="str">
        <f t="shared" ca="1" si="105"/>
        <v>6010212</v>
      </c>
      <c r="D2340" s="2">
        <v>43457</v>
      </c>
      <c r="E2340" s="6">
        <f t="shared" ca="1" si="103"/>
        <v>40.303022565682632</v>
      </c>
    </row>
    <row r="2341" spans="1:5">
      <c r="A2341" s="1">
        <v>10958</v>
      </c>
      <c r="B2341" s="1">
        <f t="shared" ca="1" si="104"/>
        <v>458</v>
      </c>
      <c r="C2341" s="37" t="str">
        <f t="shared" ca="1" si="105"/>
        <v>6121210</v>
      </c>
      <c r="D2341" s="2">
        <v>43410</v>
      </c>
      <c r="E2341" s="6">
        <f t="shared" ca="1" si="103"/>
        <v>3.3939764003948545</v>
      </c>
    </row>
    <row r="2342" spans="1:5">
      <c r="A2342" s="1">
        <v>11725</v>
      </c>
      <c r="B2342" s="1">
        <f t="shared" ca="1" si="104"/>
        <v>753</v>
      </c>
      <c r="C2342" s="37" t="str">
        <f t="shared" ca="1" si="105"/>
        <v>1017201</v>
      </c>
      <c r="D2342" s="2">
        <v>43098</v>
      </c>
      <c r="E2342" s="6">
        <f t="shared" ca="1" si="103"/>
        <v>41.203354618534078</v>
      </c>
    </row>
    <row r="2343" spans="1:5">
      <c r="A2343" s="1">
        <v>10158</v>
      </c>
      <c r="B2343" s="1">
        <f t="shared" ca="1" si="104"/>
        <v>581</v>
      </c>
      <c r="C2343" s="37" t="str">
        <f t="shared" ca="1" si="105"/>
        <v>1036200</v>
      </c>
      <c r="D2343" s="2">
        <v>42921</v>
      </c>
      <c r="E2343" s="6">
        <f t="shared" ca="1" si="103"/>
        <v>26.510627791759617</v>
      </c>
    </row>
    <row r="2344" spans="1:5">
      <c r="A2344" s="1">
        <v>11251</v>
      </c>
      <c r="B2344" s="1">
        <f t="shared" ca="1" si="104"/>
        <v>670</v>
      </c>
      <c r="C2344" s="37" t="str">
        <f t="shared" ca="1" si="105"/>
        <v>1443212</v>
      </c>
      <c r="D2344" s="2">
        <v>43483</v>
      </c>
      <c r="E2344" s="6">
        <f t="shared" ca="1" si="103"/>
        <v>131.64112643336904</v>
      </c>
    </row>
    <row r="2345" spans="1:5">
      <c r="A2345" s="1">
        <v>11388</v>
      </c>
      <c r="B2345" s="1">
        <f t="shared" ca="1" si="104"/>
        <v>555</v>
      </c>
      <c r="C2345" s="37" t="str">
        <f t="shared" ca="1" si="105"/>
        <v>1103201</v>
      </c>
      <c r="D2345" s="2">
        <v>43447</v>
      </c>
      <c r="E2345" s="6">
        <f t="shared" ca="1" si="103"/>
        <v>3.9271711940136433</v>
      </c>
    </row>
    <row r="2346" spans="1:5">
      <c r="A2346" s="1">
        <v>9755</v>
      </c>
      <c r="B2346" s="1">
        <f t="shared" ca="1" si="104"/>
        <v>484</v>
      </c>
      <c r="C2346" s="37" t="str">
        <f t="shared" ca="1" si="105"/>
        <v>1551212</v>
      </c>
      <c r="D2346" s="2">
        <v>43361</v>
      </c>
      <c r="E2346" s="6">
        <f t="shared" ca="1" si="103"/>
        <v>64.866663694303426</v>
      </c>
    </row>
    <row r="2347" spans="1:5">
      <c r="A2347" s="1">
        <v>11106</v>
      </c>
      <c r="B2347" s="1">
        <f t="shared" ca="1" si="104"/>
        <v>593</v>
      </c>
      <c r="C2347" s="37" t="str">
        <f t="shared" ca="1" si="105"/>
        <v>5418200</v>
      </c>
      <c r="D2347" s="2">
        <v>43203</v>
      </c>
      <c r="E2347" s="6">
        <f t="shared" ca="1" si="103"/>
        <v>26.711796293732135</v>
      </c>
    </row>
    <row r="2348" spans="1:5">
      <c r="A2348" s="1">
        <v>10613</v>
      </c>
      <c r="B2348" s="1">
        <f t="shared" ca="1" si="104"/>
        <v>533</v>
      </c>
      <c r="C2348" s="37" t="str">
        <f t="shared" ca="1" si="105"/>
        <v>3104200</v>
      </c>
      <c r="D2348" s="2">
        <v>43200</v>
      </c>
      <c r="E2348" s="6">
        <f t="shared" ca="1" si="103"/>
        <v>102.48804411493927</v>
      </c>
    </row>
    <row r="2349" spans="1:5">
      <c r="A2349" s="1">
        <v>10113</v>
      </c>
      <c r="B2349" s="1">
        <f t="shared" ca="1" si="104"/>
        <v>410</v>
      </c>
      <c r="C2349" s="37" t="str">
        <f t="shared" ca="1" si="105"/>
        <v>9819210</v>
      </c>
      <c r="D2349" s="2">
        <v>43084</v>
      </c>
      <c r="E2349" s="6">
        <f t="shared" ca="1" si="103"/>
        <v>42.225547231235261</v>
      </c>
    </row>
    <row r="2350" spans="1:5">
      <c r="A2350" s="1">
        <v>11292</v>
      </c>
      <c r="B2350" s="1">
        <f t="shared" ca="1" si="104"/>
        <v>645</v>
      </c>
      <c r="C2350" s="37" t="str">
        <f t="shared" ca="1" si="105"/>
        <v>1611201</v>
      </c>
      <c r="D2350" s="2">
        <v>43045</v>
      </c>
      <c r="E2350" s="6">
        <f t="shared" ca="1" si="103"/>
        <v>76.623211836482653</v>
      </c>
    </row>
    <row r="2351" spans="1:5">
      <c r="A2351" s="1">
        <v>11660</v>
      </c>
      <c r="B2351" s="1">
        <f t="shared" ca="1" si="104"/>
        <v>552</v>
      </c>
      <c r="C2351" s="37" t="str">
        <f t="shared" ca="1" si="105"/>
        <v>1570211</v>
      </c>
      <c r="D2351" s="2">
        <v>42939</v>
      </c>
      <c r="E2351" s="6">
        <f t="shared" ca="1" si="103"/>
        <v>3.9274076612424906</v>
      </c>
    </row>
    <row r="2352" spans="1:5">
      <c r="A2352" s="1">
        <v>12144</v>
      </c>
      <c r="B2352" s="1">
        <f t="shared" ca="1" si="104"/>
        <v>462</v>
      </c>
      <c r="C2352" s="37" t="str">
        <f t="shared" ca="1" si="105"/>
        <v>1052211</v>
      </c>
      <c r="D2352" s="2">
        <v>43453</v>
      </c>
      <c r="E2352" s="6">
        <f t="shared" ca="1" si="103"/>
        <v>5.3122870992225923</v>
      </c>
    </row>
    <row r="2353" spans="1:5">
      <c r="A2353" s="1">
        <v>11577</v>
      </c>
      <c r="B2353" s="1">
        <f t="shared" ca="1" si="104"/>
        <v>502</v>
      </c>
      <c r="C2353" s="37" t="str">
        <f t="shared" ca="1" si="105"/>
        <v>6119212</v>
      </c>
      <c r="D2353" s="2">
        <v>43354</v>
      </c>
      <c r="E2353" s="6">
        <f t="shared" ca="1" si="103"/>
        <v>69.426075442299322</v>
      </c>
    </row>
    <row r="2354" spans="1:5">
      <c r="A2354" s="1">
        <v>11633</v>
      </c>
      <c r="B2354" s="1">
        <f t="shared" ca="1" si="104"/>
        <v>634</v>
      </c>
      <c r="C2354" s="37" t="str">
        <f t="shared" ca="1" si="105"/>
        <v>2113212</v>
      </c>
      <c r="D2354" s="2">
        <v>43213</v>
      </c>
      <c r="E2354" s="6">
        <f t="shared" ca="1" si="103"/>
        <v>144.07237585735629</v>
      </c>
    </row>
    <row r="2355" spans="1:5">
      <c r="A2355" s="1">
        <v>9689</v>
      </c>
      <c r="B2355" s="1">
        <f t="shared" ca="1" si="104"/>
        <v>512</v>
      </c>
      <c r="C2355" s="37" t="str">
        <f t="shared" ca="1" si="105"/>
        <v>8906210</v>
      </c>
      <c r="D2355" s="2">
        <v>43111</v>
      </c>
      <c r="E2355" s="6">
        <f t="shared" ca="1" si="103"/>
        <v>139.53531909760744</v>
      </c>
    </row>
    <row r="2356" spans="1:5">
      <c r="A2356" s="1">
        <v>11485</v>
      </c>
      <c r="B2356" s="1">
        <f t="shared" ca="1" si="104"/>
        <v>897</v>
      </c>
      <c r="C2356" s="37" t="str">
        <f t="shared" ca="1" si="105"/>
        <v>6016211</v>
      </c>
      <c r="D2356" s="2">
        <v>42968</v>
      </c>
      <c r="E2356" s="6">
        <f t="shared" ca="1" si="103"/>
        <v>5.5376313785066609</v>
      </c>
    </row>
    <row r="2357" spans="1:5">
      <c r="A2357" s="1">
        <v>11909</v>
      </c>
      <c r="B2357" s="1">
        <f t="shared" ca="1" si="104"/>
        <v>494</v>
      </c>
      <c r="C2357" s="37" t="str">
        <f t="shared" ca="1" si="105"/>
        <v>8411210</v>
      </c>
      <c r="D2357" s="2">
        <v>42953</v>
      </c>
      <c r="E2357" s="6">
        <f t="shared" ca="1" si="103"/>
        <v>46.246677792263114</v>
      </c>
    </row>
    <row r="2358" spans="1:5">
      <c r="A2358" s="1">
        <v>9837</v>
      </c>
      <c r="B2358" s="1">
        <f t="shared" ca="1" si="104"/>
        <v>421</v>
      </c>
      <c r="C2358" s="37" t="str">
        <f t="shared" ca="1" si="105"/>
        <v>8387202</v>
      </c>
      <c r="D2358" s="2">
        <v>42930</v>
      </c>
      <c r="E2358" s="6">
        <f t="shared" ca="1" si="103"/>
        <v>43.947133121508301</v>
      </c>
    </row>
    <row r="2359" spans="1:5">
      <c r="A2359" s="1">
        <v>10692</v>
      </c>
      <c r="B2359" s="1">
        <f t="shared" ca="1" si="104"/>
        <v>522</v>
      </c>
      <c r="C2359" s="37" t="str">
        <f t="shared" ca="1" si="105"/>
        <v>1016211</v>
      </c>
      <c r="D2359" s="2">
        <v>42917</v>
      </c>
      <c r="E2359" s="6">
        <f t="shared" ca="1" si="103"/>
        <v>19.232616773602114</v>
      </c>
    </row>
    <row r="2360" spans="1:5">
      <c r="A2360" s="1">
        <v>10034</v>
      </c>
      <c r="B2360" s="1">
        <f t="shared" ca="1" si="104"/>
        <v>534</v>
      </c>
      <c r="C2360" s="37" t="str">
        <f t="shared" ca="1" si="105"/>
        <v>1405211</v>
      </c>
      <c r="D2360" s="2">
        <v>42895</v>
      </c>
      <c r="E2360" s="6">
        <f t="shared" ca="1" si="103"/>
        <v>129.85171434119388</v>
      </c>
    </row>
    <row r="2361" spans="1:5">
      <c r="A2361" s="1">
        <v>11192</v>
      </c>
      <c r="B2361" s="1">
        <f t="shared" ca="1" si="104"/>
        <v>717</v>
      </c>
      <c r="C2361" s="37" t="str">
        <f t="shared" ca="1" si="105"/>
        <v>1074201</v>
      </c>
      <c r="D2361" s="2">
        <v>43414</v>
      </c>
      <c r="E2361" s="6">
        <f t="shared" ca="1" si="103"/>
        <v>4.118230877117953</v>
      </c>
    </row>
    <row r="2362" spans="1:5">
      <c r="A2362" s="1">
        <v>9554</v>
      </c>
      <c r="B2362" s="1">
        <f t="shared" ca="1" si="104"/>
        <v>528</v>
      </c>
      <c r="C2362" s="37" t="str">
        <f t="shared" ca="1" si="105"/>
        <v>8522211</v>
      </c>
      <c r="D2362" s="2">
        <v>43397</v>
      </c>
      <c r="E2362" s="6">
        <f t="shared" ca="1" si="103"/>
        <v>17.727427115005941</v>
      </c>
    </row>
    <row r="2363" spans="1:5">
      <c r="A2363" s="1">
        <v>11407</v>
      </c>
      <c r="B2363" s="1">
        <f t="shared" ca="1" si="104"/>
        <v>691</v>
      </c>
      <c r="C2363" s="37" t="str">
        <f t="shared" ca="1" si="105"/>
        <v>5131202</v>
      </c>
      <c r="D2363" s="2">
        <v>43278</v>
      </c>
      <c r="E2363" s="6">
        <f t="shared" ca="1" si="103"/>
        <v>102.82489897452163</v>
      </c>
    </row>
    <row r="2364" spans="1:5">
      <c r="A2364" s="1">
        <v>11680</v>
      </c>
      <c r="B2364" s="1">
        <f t="shared" ca="1" si="104"/>
        <v>545</v>
      </c>
      <c r="C2364" s="37" t="str">
        <f t="shared" ca="1" si="105"/>
        <v>8016200</v>
      </c>
      <c r="D2364" s="2">
        <v>42963</v>
      </c>
      <c r="E2364" s="6">
        <f t="shared" ca="1" si="103"/>
        <v>8.2559230300382769</v>
      </c>
    </row>
    <row r="2365" spans="1:5">
      <c r="A2365" s="1">
        <v>9738</v>
      </c>
      <c r="B2365" s="1">
        <f t="shared" ca="1" si="104"/>
        <v>483</v>
      </c>
      <c r="C2365" s="37" t="str">
        <f t="shared" ca="1" si="105"/>
        <v>1440201</v>
      </c>
      <c r="D2365" s="2">
        <v>42938</v>
      </c>
      <c r="E2365" s="6">
        <f t="shared" ca="1" si="103"/>
        <v>3.0300040232609198</v>
      </c>
    </row>
    <row r="2366" spans="1:5">
      <c r="A2366" s="1">
        <v>9918</v>
      </c>
      <c r="B2366" s="1">
        <f t="shared" ca="1" si="104"/>
        <v>499</v>
      </c>
      <c r="C2366" s="37" t="str">
        <f t="shared" ca="1" si="105"/>
        <v>3916202</v>
      </c>
      <c r="D2366" s="2">
        <v>43480</v>
      </c>
      <c r="E2366" s="6">
        <f t="shared" ca="1" si="103"/>
        <v>43.04280992407201</v>
      </c>
    </row>
    <row r="2367" spans="1:5">
      <c r="A2367" s="1">
        <v>10590</v>
      </c>
      <c r="B2367" s="1">
        <f t="shared" ca="1" si="104"/>
        <v>545</v>
      </c>
      <c r="C2367" s="37" t="str">
        <f t="shared" ca="1" si="105"/>
        <v>8016200</v>
      </c>
      <c r="D2367" s="2">
        <v>43476</v>
      </c>
      <c r="E2367" s="6">
        <f t="shared" ca="1" si="103"/>
        <v>12.288988714658267</v>
      </c>
    </row>
    <row r="2368" spans="1:5">
      <c r="A2368" s="1">
        <v>10658</v>
      </c>
      <c r="B2368" s="1">
        <f t="shared" ca="1" si="104"/>
        <v>425</v>
      </c>
      <c r="C2368" s="37" t="str">
        <f t="shared" ca="1" si="105"/>
        <v>7111200</v>
      </c>
      <c r="D2368" s="2">
        <v>43413</v>
      </c>
      <c r="E2368" s="6">
        <f t="shared" ca="1" si="103"/>
        <v>5.4184256506926944</v>
      </c>
    </row>
    <row r="2369" spans="1:5">
      <c r="A2369" s="1">
        <v>11974</v>
      </c>
      <c r="B2369" s="1">
        <f t="shared" ca="1" si="104"/>
        <v>705</v>
      </c>
      <c r="C2369" s="37" t="str">
        <f t="shared" ca="1" si="105"/>
        <v>5615201</v>
      </c>
      <c r="D2369" s="2">
        <v>43316</v>
      </c>
      <c r="E2369" s="6">
        <f t="shared" ca="1" si="103"/>
        <v>9.8875442435185654</v>
      </c>
    </row>
    <row r="2370" spans="1:5">
      <c r="A2370" s="1">
        <v>9654</v>
      </c>
      <c r="B2370" s="1">
        <f t="shared" ca="1" si="104"/>
        <v>427</v>
      </c>
      <c r="C2370" s="37" t="str">
        <f t="shared" ca="1" si="105"/>
        <v>9313202</v>
      </c>
      <c r="D2370" s="2">
        <v>43260</v>
      </c>
      <c r="E2370" s="6">
        <f t="shared" ca="1" si="103"/>
        <v>45.134059919117171</v>
      </c>
    </row>
    <row r="2371" spans="1:5">
      <c r="A2371" s="1">
        <v>9940</v>
      </c>
      <c r="B2371" s="1">
        <f t="shared" ca="1" si="104"/>
        <v>546</v>
      </c>
      <c r="C2371" s="37" t="str">
        <f t="shared" ca="1" si="105"/>
        <v>9117211</v>
      </c>
      <c r="D2371" s="2">
        <v>43245</v>
      </c>
      <c r="E2371" s="6">
        <f t="shared" ref="E2371:E2434" ca="1" si="106">_xlfn.GAMMA.INV(RAND(),$I$6,$I$7)*100+3</f>
        <v>8.9771199344486483</v>
      </c>
    </row>
    <row r="2372" spans="1:5">
      <c r="A2372" s="1">
        <v>12039</v>
      </c>
      <c r="B2372" s="1">
        <f t="shared" ca="1" si="104"/>
        <v>518</v>
      </c>
      <c r="C2372" s="37" t="str">
        <f t="shared" ca="1" si="105"/>
        <v>5612210</v>
      </c>
      <c r="D2372" s="2">
        <v>43240</v>
      </c>
      <c r="E2372" s="6">
        <f t="shared" ca="1" si="106"/>
        <v>3.8782754698000912</v>
      </c>
    </row>
    <row r="2373" spans="1:5">
      <c r="A2373" s="1">
        <v>9780</v>
      </c>
      <c r="B2373" s="1">
        <f t="shared" ca="1" si="104"/>
        <v>755</v>
      </c>
      <c r="C2373" s="37" t="str">
        <f t="shared" ca="1" si="105"/>
        <v>4119200</v>
      </c>
      <c r="D2373" s="2">
        <v>43224</v>
      </c>
      <c r="E2373" s="6">
        <f t="shared" ca="1" si="106"/>
        <v>9.3054535510354892</v>
      </c>
    </row>
    <row r="2374" spans="1:5">
      <c r="A2374" s="1">
        <v>10698</v>
      </c>
      <c r="B2374" s="1">
        <f t="shared" ca="1" si="104"/>
        <v>476</v>
      </c>
      <c r="C2374" s="37" t="str">
        <f t="shared" ca="1" si="105"/>
        <v>7816210</v>
      </c>
      <c r="D2374" s="2">
        <v>43224</v>
      </c>
      <c r="E2374" s="6">
        <f t="shared" ca="1" si="106"/>
        <v>6.843692816170261</v>
      </c>
    </row>
    <row r="2375" spans="1:5">
      <c r="A2375" s="1">
        <v>11053</v>
      </c>
      <c r="B2375" s="1">
        <f t="shared" ca="1" si="104"/>
        <v>449</v>
      </c>
      <c r="C2375" s="37" t="str">
        <f t="shared" ca="1" si="105"/>
        <v>4312200</v>
      </c>
      <c r="D2375" s="2">
        <v>43182</v>
      </c>
      <c r="E2375" s="6">
        <f t="shared" ca="1" si="106"/>
        <v>8.2354303129933584</v>
      </c>
    </row>
    <row r="2376" spans="1:5">
      <c r="A2376" s="1">
        <v>10249</v>
      </c>
      <c r="B2376" s="1">
        <f t="shared" ca="1" si="104"/>
        <v>517</v>
      </c>
      <c r="C2376" s="37" t="str">
        <f t="shared" ca="1" si="105"/>
        <v>4511202</v>
      </c>
      <c r="D2376" s="2">
        <v>43155</v>
      </c>
      <c r="E2376" s="6">
        <f t="shared" ca="1" si="106"/>
        <v>16.150780446786442</v>
      </c>
    </row>
    <row r="2377" spans="1:5">
      <c r="A2377" s="1">
        <v>10732</v>
      </c>
      <c r="B2377" s="1">
        <f t="shared" ca="1" si="104"/>
        <v>514</v>
      </c>
      <c r="C2377" s="37" t="str">
        <f t="shared" ca="1" si="105"/>
        <v>1128212</v>
      </c>
      <c r="D2377" s="2">
        <v>43017</v>
      </c>
      <c r="E2377" s="6">
        <f t="shared" ca="1" si="106"/>
        <v>50.373482501434296</v>
      </c>
    </row>
    <row r="2378" spans="1:5">
      <c r="A2378" s="1">
        <v>9898</v>
      </c>
      <c r="B2378" s="1">
        <f t="shared" ca="1" si="104"/>
        <v>570</v>
      </c>
      <c r="C2378" s="37" t="str">
        <f t="shared" ca="1" si="105"/>
        <v>6318211</v>
      </c>
      <c r="D2378" s="2">
        <v>42893</v>
      </c>
      <c r="E2378" s="6">
        <f t="shared" ca="1" si="106"/>
        <v>49.170253932665361</v>
      </c>
    </row>
    <row r="2379" spans="1:5">
      <c r="A2379" s="1">
        <v>11423</v>
      </c>
      <c r="B2379" s="1">
        <f t="shared" ca="1" si="104"/>
        <v>719</v>
      </c>
      <c r="C2379" s="37" t="str">
        <f t="shared" ca="1" si="105"/>
        <v>1296200</v>
      </c>
      <c r="D2379" s="2">
        <v>43354</v>
      </c>
      <c r="E2379" s="6">
        <f t="shared" ca="1" si="106"/>
        <v>3.7269121783187376</v>
      </c>
    </row>
    <row r="2380" spans="1:5">
      <c r="A2380" s="1">
        <v>11401</v>
      </c>
      <c r="B2380" s="1">
        <f t="shared" ca="1" si="104"/>
        <v>704</v>
      </c>
      <c r="C2380" s="37" t="str">
        <f t="shared" ca="1" si="105"/>
        <v>4514210</v>
      </c>
      <c r="D2380" s="2">
        <v>43325</v>
      </c>
      <c r="E2380" s="6">
        <f t="shared" ca="1" si="106"/>
        <v>14.078629771904243</v>
      </c>
    </row>
    <row r="2381" spans="1:5">
      <c r="A2381" s="1">
        <v>10488</v>
      </c>
      <c r="B2381" s="1">
        <f t="shared" ca="1" si="104"/>
        <v>783</v>
      </c>
      <c r="C2381" s="37" t="str">
        <f t="shared" ca="1" si="105"/>
        <v>6871201</v>
      </c>
      <c r="D2381" s="2">
        <v>43317</v>
      </c>
      <c r="E2381" s="6">
        <f t="shared" ca="1" si="106"/>
        <v>3.0958772373635446</v>
      </c>
    </row>
    <row r="2382" spans="1:5">
      <c r="A2382" s="1">
        <v>9890</v>
      </c>
      <c r="B2382" s="1">
        <f t="shared" ca="1" si="104"/>
        <v>531</v>
      </c>
      <c r="C2382" s="37" t="str">
        <f t="shared" ca="1" si="105"/>
        <v>1182201</v>
      </c>
      <c r="D2382" s="2">
        <v>43259</v>
      </c>
      <c r="E2382" s="6">
        <f t="shared" ca="1" si="106"/>
        <v>44.202632118997023</v>
      </c>
    </row>
    <row r="2383" spans="1:5">
      <c r="A2383" s="1">
        <v>9697</v>
      </c>
      <c r="B2383" s="1">
        <f t="shared" ca="1" si="104"/>
        <v>668</v>
      </c>
      <c r="C2383" s="37" t="str">
        <f t="shared" ca="1" si="105"/>
        <v>1221210</v>
      </c>
      <c r="D2383" s="2">
        <v>43234</v>
      </c>
      <c r="E2383" s="6">
        <f t="shared" ca="1" si="106"/>
        <v>19.61266982435852</v>
      </c>
    </row>
    <row r="2384" spans="1:5">
      <c r="A2384" s="1">
        <v>9703</v>
      </c>
      <c r="B2384" s="1">
        <f t="shared" ca="1" si="104"/>
        <v>672</v>
      </c>
      <c r="C2384" s="37" t="str">
        <f t="shared" ca="1" si="105"/>
        <v>1665211</v>
      </c>
      <c r="D2384" s="2">
        <v>43202</v>
      </c>
      <c r="E2384" s="6">
        <f t="shared" ca="1" si="106"/>
        <v>12.106476221794606</v>
      </c>
    </row>
    <row r="2385" spans="1:5">
      <c r="A2385" s="1">
        <v>10066</v>
      </c>
      <c r="B2385" s="1">
        <f t="shared" ca="1" si="104"/>
        <v>602</v>
      </c>
      <c r="C2385" s="37" t="str">
        <f t="shared" ca="1" si="105"/>
        <v>1424210</v>
      </c>
      <c r="D2385" s="2">
        <v>43186</v>
      </c>
      <c r="E2385" s="6">
        <f t="shared" ca="1" si="106"/>
        <v>103.10147527414563</v>
      </c>
    </row>
    <row r="2386" spans="1:5">
      <c r="A2386" s="1">
        <v>10111</v>
      </c>
      <c r="B2386" s="1">
        <f t="shared" ref="B2386:B2449" ca="1" si="107">ROUND(_xlfn.GAMMA.INV(RAND(),$I$11,$I$12)*100,0)+400</f>
        <v>706</v>
      </c>
      <c r="C2386" s="37" t="str">
        <f t="shared" ref="C2386:C2449" ca="1" si="108">VLOOKUP(B2386, $B$2:$C$400,2)</f>
        <v>6716212</v>
      </c>
      <c r="D2386" s="2">
        <v>43185</v>
      </c>
      <c r="E2386" s="6">
        <f t="shared" ca="1" si="106"/>
        <v>82.885206133900184</v>
      </c>
    </row>
    <row r="2387" spans="1:5">
      <c r="A2387" s="1">
        <v>9756</v>
      </c>
      <c r="B2387" s="1">
        <f t="shared" ca="1" si="107"/>
        <v>444</v>
      </c>
      <c r="C2387" s="37" t="str">
        <f t="shared" ca="1" si="108"/>
        <v>5997211</v>
      </c>
      <c r="D2387" s="2">
        <v>43151</v>
      </c>
      <c r="E2387" s="6">
        <f t="shared" ca="1" si="106"/>
        <v>11.801998107346504</v>
      </c>
    </row>
    <row r="2388" spans="1:5">
      <c r="A2388" s="1">
        <v>10361</v>
      </c>
      <c r="B2388" s="1">
        <f t="shared" ca="1" si="107"/>
        <v>474</v>
      </c>
      <c r="C2388" s="37" t="str">
        <f t="shared" ca="1" si="108"/>
        <v>5614211</v>
      </c>
      <c r="D2388" s="2">
        <v>43150</v>
      </c>
      <c r="E2388" s="6">
        <f t="shared" ca="1" si="106"/>
        <v>36.468237023877201</v>
      </c>
    </row>
    <row r="2389" spans="1:5">
      <c r="A2389" s="1">
        <v>10567</v>
      </c>
      <c r="B2389" s="1">
        <f t="shared" ca="1" si="107"/>
        <v>423</v>
      </c>
      <c r="C2389" s="37" t="str">
        <f t="shared" ca="1" si="108"/>
        <v>5109201</v>
      </c>
      <c r="D2389" s="2">
        <v>42998</v>
      </c>
      <c r="E2389" s="6">
        <f t="shared" ca="1" si="106"/>
        <v>3.5269975264763804</v>
      </c>
    </row>
    <row r="2390" spans="1:5">
      <c r="A2390" s="1">
        <v>10798</v>
      </c>
      <c r="B2390" s="1">
        <f t="shared" ca="1" si="107"/>
        <v>529</v>
      </c>
      <c r="C2390" s="37" t="str">
        <f t="shared" ca="1" si="108"/>
        <v>2960202</v>
      </c>
      <c r="D2390" s="2">
        <v>42985</v>
      </c>
      <c r="E2390" s="6">
        <f t="shared" ca="1" si="106"/>
        <v>17.597970029647559</v>
      </c>
    </row>
    <row r="2391" spans="1:5">
      <c r="A2391" s="1">
        <v>12057</v>
      </c>
      <c r="B2391" s="1">
        <f t="shared" ca="1" si="107"/>
        <v>574</v>
      </c>
      <c r="C2391" s="37" t="str">
        <f t="shared" ca="1" si="108"/>
        <v>3722212</v>
      </c>
      <c r="D2391" s="2">
        <v>42930</v>
      </c>
      <c r="E2391" s="6">
        <f t="shared" ca="1" si="106"/>
        <v>76.880464894105586</v>
      </c>
    </row>
    <row r="2392" spans="1:5">
      <c r="A2392" s="1">
        <v>10728</v>
      </c>
      <c r="B2392" s="1">
        <f t="shared" ca="1" si="107"/>
        <v>433</v>
      </c>
      <c r="C2392" s="37" t="str">
        <f t="shared" ca="1" si="108"/>
        <v>5919202</v>
      </c>
      <c r="D2392" s="2">
        <v>43426</v>
      </c>
      <c r="E2392" s="6">
        <f t="shared" ca="1" si="106"/>
        <v>135.72662761215298</v>
      </c>
    </row>
    <row r="2393" spans="1:5">
      <c r="A2393" s="1">
        <v>10171</v>
      </c>
      <c r="B2393" s="1">
        <f t="shared" ca="1" si="107"/>
        <v>498</v>
      </c>
      <c r="C2393" s="37" t="str">
        <f t="shared" ca="1" si="108"/>
        <v>2815211</v>
      </c>
      <c r="D2393" s="2">
        <v>43370</v>
      </c>
      <c r="E2393" s="6">
        <f t="shared" ca="1" si="106"/>
        <v>78.551655543693144</v>
      </c>
    </row>
    <row r="2394" spans="1:5">
      <c r="A2394" s="1">
        <v>10897</v>
      </c>
      <c r="B2394" s="1">
        <f t="shared" ca="1" si="107"/>
        <v>628</v>
      </c>
      <c r="C2394" s="37" t="str">
        <f t="shared" ca="1" si="108"/>
        <v>7667212</v>
      </c>
      <c r="D2394" s="2">
        <v>43327</v>
      </c>
      <c r="E2394" s="6">
        <f t="shared" ca="1" si="106"/>
        <v>115.16504454828127</v>
      </c>
    </row>
    <row r="2395" spans="1:5">
      <c r="A2395" s="1">
        <v>10486</v>
      </c>
      <c r="B2395" s="1">
        <f t="shared" ca="1" si="107"/>
        <v>514</v>
      </c>
      <c r="C2395" s="37" t="str">
        <f t="shared" ca="1" si="108"/>
        <v>1128212</v>
      </c>
      <c r="D2395" s="2">
        <v>43181</v>
      </c>
      <c r="E2395" s="6">
        <f t="shared" ca="1" si="106"/>
        <v>162.31437109762297</v>
      </c>
    </row>
    <row r="2396" spans="1:5">
      <c r="A2396" s="1">
        <v>10482</v>
      </c>
      <c r="B2396" s="1">
        <f t="shared" ca="1" si="107"/>
        <v>595</v>
      </c>
      <c r="C2396" s="37" t="str">
        <f t="shared" ca="1" si="108"/>
        <v>7620202</v>
      </c>
      <c r="D2396" s="2">
        <v>42986</v>
      </c>
      <c r="E2396" s="6">
        <f t="shared" ca="1" si="106"/>
        <v>53.43952010138203</v>
      </c>
    </row>
    <row r="2397" spans="1:5">
      <c r="A2397" s="1">
        <v>11381</v>
      </c>
      <c r="B2397" s="1">
        <f t="shared" ca="1" si="107"/>
        <v>598</v>
      </c>
      <c r="C2397" s="37" t="str">
        <f t="shared" ca="1" si="108"/>
        <v>1090212</v>
      </c>
      <c r="D2397" s="2">
        <v>42985</v>
      </c>
      <c r="E2397" s="6">
        <f t="shared" ca="1" si="106"/>
        <v>3.0153312556179799</v>
      </c>
    </row>
    <row r="2398" spans="1:5">
      <c r="A2398" s="1">
        <v>11691</v>
      </c>
      <c r="B2398" s="1">
        <f t="shared" ca="1" si="107"/>
        <v>487</v>
      </c>
      <c r="C2398" s="37" t="str">
        <f t="shared" ca="1" si="108"/>
        <v>9184202</v>
      </c>
      <c r="D2398" s="2">
        <v>43483</v>
      </c>
      <c r="E2398" s="6">
        <f t="shared" ca="1" si="106"/>
        <v>221.19732619230825</v>
      </c>
    </row>
    <row r="2399" spans="1:5">
      <c r="A2399" s="1">
        <v>10320</v>
      </c>
      <c r="B2399" s="1">
        <f t="shared" ca="1" si="107"/>
        <v>630</v>
      </c>
      <c r="C2399" s="37" t="str">
        <f t="shared" ca="1" si="108"/>
        <v>9889211</v>
      </c>
      <c r="D2399" s="2">
        <v>43437</v>
      </c>
      <c r="E2399" s="6">
        <f t="shared" ca="1" si="106"/>
        <v>19.93406085843278</v>
      </c>
    </row>
    <row r="2400" spans="1:5">
      <c r="A2400" s="1">
        <v>9850</v>
      </c>
      <c r="B2400" s="1">
        <f t="shared" ca="1" si="107"/>
        <v>492</v>
      </c>
      <c r="C2400" s="37" t="str">
        <f t="shared" ca="1" si="108"/>
        <v>1629211</v>
      </c>
      <c r="D2400" s="2">
        <v>43391</v>
      </c>
      <c r="E2400" s="6">
        <f t="shared" ca="1" si="106"/>
        <v>108.30000176810978</v>
      </c>
    </row>
    <row r="2401" spans="1:5">
      <c r="A2401" s="1">
        <v>11556</v>
      </c>
      <c r="B2401" s="1">
        <f t="shared" ca="1" si="107"/>
        <v>433</v>
      </c>
      <c r="C2401" s="37" t="str">
        <f t="shared" ca="1" si="108"/>
        <v>5919202</v>
      </c>
      <c r="D2401" s="2">
        <v>43335</v>
      </c>
      <c r="E2401" s="6">
        <f t="shared" ca="1" si="106"/>
        <v>7.613691202327149</v>
      </c>
    </row>
    <row r="2402" spans="1:5">
      <c r="A2402" s="1">
        <v>10302</v>
      </c>
      <c r="B2402" s="1">
        <f t="shared" ca="1" si="107"/>
        <v>489</v>
      </c>
      <c r="C2402" s="37" t="str">
        <f t="shared" ca="1" si="108"/>
        <v>3106201</v>
      </c>
      <c r="D2402" s="2">
        <v>43298</v>
      </c>
      <c r="E2402" s="6">
        <f t="shared" ca="1" si="106"/>
        <v>6.0505281145342771</v>
      </c>
    </row>
    <row r="2403" spans="1:5">
      <c r="A2403" s="1">
        <v>10600</v>
      </c>
      <c r="B2403" s="1">
        <f t="shared" ca="1" si="107"/>
        <v>487</v>
      </c>
      <c r="C2403" s="37" t="str">
        <f t="shared" ca="1" si="108"/>
        <v>9184202</v>
      </c>
      <c r="D2403" s="2">
        <v>43244</v>
      </c>
      <c r="E2403" s="6">
        <f t="shared" ca="1" si="106"/>
        <v>174.64957678228114</v>
      </c>
    </row>
    <row r="2404" spans="1:5">
      <c r="A2404" s="1">
        <v>10830</v>
      </c>
      <c r="B2404" s="1">
        <f t="shared" ca="1" si="107"/>
        <v>694</v>
      </c>
      <c r="C2404" s="37" t="str">
        <f t="shared" ca="1" si="108"/>
        <v>8464212</v>
      </c>
      <c r="D2404" s="2">
        <v>43244</v>
      </c>
      <c r="E2404" s="6">
        <f t="shared" ca="1" si="106"/>
        <v>27.671538934033823</v>
      </c>
    </row>
    <row r="2405" spans="1:5">
      <c r="A2405" s="1">
        <v>12084</v>
      </c>
      <c r="B2405" s="1">
        <f t="shared" ca="1" si="107"/>
        <v>623</v>
      </c>
      <c r="C2405" s="37" t="str">
        <f t="shared" ca="1" si="108"/>
        <v>2112200</v>
      </c>
      <c r="D2405" s="2">
        <v>43238</v>
      </c>
      <c r="E2405" s="6">
        <f t="shared" ca="1" si="106"/>
        <v>87.607930158573225</v>
      </c>
    </row>
    <row r="2406" spans="1:5">
      <c r="A2406" s="1">
        <v>11097</v>
      </c>
      <c r="B2406" s="1">
        <f t="shared" ca="1" si="107"/>
        <v>524</v>
      </c>
      <c r="C2406" s="37" t="str">
        <f t="shared" ca="1" si="108"/>
        <v>4118210</v>
      </c>
      <c r="D2406" s="2">
        <v>42987</v>
      </c>
      <c r="E2406" s="6">
        <f t="shared" ca="1" si="106"/>
        <v>30.283315632273819</v>
      </c>
    </row>
    <row r="2407" spans="1:5">
      <c r="A2407" s="1">
        <v>9655</v>
      </c>
      <c r="B2407" s="1">
        <f t="shared" ca="1" si="107"/>
        <v>496</v>
      </c>
      <c r="C2407" s="37" t="str">
        <f t="shared" ca="1" si="108"/>
        <v>0613212</v>
      </c>
      <c r="D2407" s="2">
        <v>42975</v>
      </c>
      <c r="E2407" s="6">
        <f t="shared" ca="1" si="106"/>
        <v>30.816547191861563</v>
      </c>
    </row>
    <row r="2408" spans="1:5">
      <c r="A2408" s="1">
        <v>9681</v>
      </c>
      <c r="B2408" s="1">
        <f t="shared" ca="1" si="107"/>
        <v>644</v>
      </c>
      <c r="C2408" s="37" t="str">
        <f t="shared" ca="1" si="108"/>
        <v>0500210</v>
      </c>
      <c r="D2408" s="2">
        <v>43481</v>
      </c>
      <c r="E2408" s="6">
        <f t="shared" ca="1" si="106"/>
        <v>8.763036215604453</v>
      </c>
    </row>
    <row r="2409" spans="1:5">
      <c r="A2409" s="1">
        <v>9747</v>
      </c>
      <c r="B2409" s="1">
        <f t="shared" ca="1" si="107"/>
        <v>538</v>
      </c>
      <c r="C2409" s="37" t="str">
        <f t="shared" ca="1" si="108"/>
        <v>8149212</v>
      </c>
      <c r="D2409" s="2">
        <v>43425</v>
      </c>
      <c r="E2409" s="6">
        <f t="shared" ca="1" si="106"/>
        <v>191.04922570371338</v>
      </c>
    </row>
    <row r="2410" spans="1:5">
      <c r="A2410" s="1">
        <v>11462</v>
      </c>
      <c r="B2410" s="1">
        <f t="shared" ca="1" si="107"/>
        <v>485</v>
      </c>
      <c r="C2410" s="37" t="str">
        <f t="shared" ca="1" si="108"/>
        <v>1662200</v>
      </c>
      <c r="D2410" s="2">
        <v>43396</v>
      </c>
      <c r="E2410" s="6">
        <f t="shared" ca="1" si="106"/>
        <v>23.391777110970214</v>
      </c>
    </row>
    <row r="2411" spans="1:5">
      <c r="A2411" s="1">
        <v>12105</v>
      </c>
      <c r="B2411" s="1">
        <f t="shared" ca="1" si="107"/>
        <v>413</v>
      </c>
      <c r="C2411" s="37" t="str">
        <f t="shared" ca="1" si="108"/>
        <v>2022200</v>
      </c>
      <c r="D2411" s="2">
        <v>43387</v>
      </c>
      <c r="E2411" s="6">
        <f t="shared" ca="1" si="106"/>
        <v>98.071897391757744</v>
      </c>
    </row>
    <row r="2412" spans="1:5">
      <c r="A2412" s="1">
        <v>11867</v>
      </c>
      <c r="B2412" s="1">
        <f t="shared" ca="1" si="107"/>
        <v>544</v>
      </c>
      <c r="C2412" s="37" t="str">
        <f t="shared" ca="1" si="108"/>
        <v>1015212</v>
      </c>
      <c r="D2412" s="2">
        <v>43281</v>
      </c>
      <c r="E2412" s="6">
        <f t="shared" ca="1" si="106"/>
        <v>102.62004512483857</v>
      </c>
    </row>
    <row r="2413" spans="1:5">
      <c r="A2413" s="1">
        <v>10518</v>
      </c>
      <c r="B2413" s="1">
        <f t="shared" ca="1" si="107"/>
        <v>486</v>
      </c>
      <c r="C2413" s="37" t="str">
        <f t="shared" ca="1" si="108"/>
        <v>8073211</v>
      </c>
      <c r="D2413" s="2">
        <v>43226</v>
      </c>
      <c r="E2413" s="6">
        <f t="shared" ca="1" si="106"/>
        <v>31.879041495417511</v>
      </c>
    </row>
    <row r="2414" spans="1:5">
      <c r="A2414" s="1">
        <v>11571</v>
      </c>
      <c r="B2414" s="1">
        <f t="shared" ca="1" si="107"/>
        <v>739</v>
      </c>
      <c r="C2414" s="37" t="str">
        <f t="shared" ca="1" si="108"/>
        <v>1573202</v>
      </c>
      <c r="D2414" s="2">
        <v>43211</v>
      </c>
      <c r="E2414" s="6">
        <f t="shared" ca="1" si="106"/>
        <v>26.726368179002456</v>
      </c>
    </row>
    <row r="2415" spans="1:5">
      <c r="A2415" s="1">
        <v>12111</v>
      </c>
      <c r="B2415" s="1">
        <f t="shared" ca="1" si="107"/>
        <v>467</v>
      </c>
      <c r="C2415" s="37" t="str">
        <f t="shared" ca="1" si="108"/>
        <v>5107200</v>
      </c>
      <c r="D2415" s="2">
        <v>43210</v>
      </c>
      <c r="E2415" s="6">
        <f t="shared" ca="1" si="106"/>
        <v>16.18863606991172</v>
      </c>
    </row>
    <row r="2416" spans="1:5">
      <c r="A2416" s="1">
        <v>10801</v>
      </c>
      <c r="B2416" s="1">
        <f t="shared" ca="1" si="107"/>
        <v>646</v>
      </c>
      <c r="C2416" s="37" t="str">
        <f t="shared" ca="1" si="108"/>
        <v>2722212</v>
      </c>
      <c r="D2416" s="2">
        <v>43175</v>
      </c>
      <c r="E2416" s="6">
        <f t="shared" ca="1" si="106"/>
        <v>27.365423270404076</v>
      </c>
    </row>
    <row r="2417" spans="1:5">
      <c r="A2417" s="1">
        <v>11681</v>
      </c>
      <c r="B2417" s="1">
        <f t="shared" ca="1" si="107"/>
        <v>561</v>
      </c>
      <c r="C2417" s="37" t="str">
        <f t="shared" ca="1" si="108"/>
        <v>5759201</v>
      </c>
      <c r="D2417" s="2">
        <v>43011</v>
      </c>
      <c r="E2417" s="6">
        <f t="shared" ca="1" si="106"/>
        <v>6.4100942680982689</v>
      </c>
    </row>
    <row r="2418" spans="1:5">
      <c r="A2418" s="1">
        <v>11234</v>
      </c>
      <c r="B2418" s="1">
        <f t="shared" ca="1" si="107"/>
        <v>591</v>
      </c>
      <c r="C2418" s="37" t="str">
        <f t="shared" ca="1" si="108"/>
        <v>3216201</v>
      </c>
      <c r="D2418" s="2">
        <v>42904</v>
      </c>
      <c r="E2418" s="6">
        <f t="shared" ca="1" si="106"/>
        <v>4.2856002054533917</v>
      </c>
    </row>
    <row r="2419" spans="1:5">
      <c r="A2419" s="1">
        <v>10653</v>
      </c>
      <c r="B2419" s="1">
        <f t="shared" ca="1" si="107"/>
        <v>465</v>
      </c>
      <c r="C2419" s="37" t="str">
        <f t="shared" ca="1" si="108"/>
        <v>1385201</v>
      </c>
      <c r="D2419" s="2">
        <v>42891</v>
      </c>
      <c r="E2419" s="6">
        <f t="shared" ca="1" si="106"/>
        <v>13.350648880156523</v>
      </c>
    </row>
    <row r="2420" spans="1:5">
      <c r="A2420" s="1">
        <v>11634</v>
      </c>
      <c r="B2420" s="1">
        <f t="shared" ca="1" si="107"/>
        <v>567</v>
      </c>
      <c r="C2420" s="37" t="str">
        <f t="shared" ca="1" si="108"/>
        <v>3015201</v>
      </c>
      <c r="D2420" s="2">
        <v>42883</v>
      </c>
      <c r="E2420" s="6">
        <f t="shared" ca="1" si="106"/>
        <v>41.527591601684193</v>
      </c>
    </row>
    <row r="2421" spans="1:5">
      <c r="A2421" s="1">
        <v>10563</v>
      </c>
      <c r="B2421" s="1">
        <f t="shared" ca="1" si="107"/>
        <v>511</v>
      </c>
      <c r="C2421" s="37" t="str">
        <f t="shared" ca="1" si="108"/>
        <v>8105202</v>
      </c>
      <c r="D2421" s="2">
        <v>43446</v>
      </c>
      <c r="E2421" s="6">
        <f t="shared" ca="1" si="106"/>
        <v>58.852465072742937</v>
      </c>
    </row>
    <row r="2422" spans="1:5">
      <c r="A2422" s="1">
        <v>11583</v>
      </c>
      <c r="B2422" s="1">
        <f t="shared" ca="1" si="107"/>
        <v>556</v>
      </c>
      <c r="C2422" s="37" t="str">
        <f t="shared" ca="1" si="108"/>
        <v>0204212</v>
      </c>
      <c r="D2422" s="2">
        <v>43370</v>
      </c>
      <c r="E2422" s="6">
        <f t="shared" ca="1" si="106"/>
        <v>130.80847877466968</v>
      </c>
    </row>
    <row r="2423" spans="1:5">
      <c r="A2423" s="1">
        <v>11961</v>
      </c>
      <c r="B2423" s="1">
        <f t="shared" ca="1" si="107"/>
        <v>579</v>
      </c>
      <c r="C2423" s="37" t="str">
        <f t="shared" ca="1" si="108"/>
        <v>0814201</v>
      </c>
      <c r="D2423" s="2">
        <v>43189</v>
      </c>
      <c r="E2423" s="6">
        <f t="shared" ca="1" si="106"/>
        <v>29.621203558609729</v>
      </c>
    </row>
    <row r="2424" spans="1:5">
      <c r="A2424" s="1">
        <v>11424</v>
      </c>
      <c r="B2424" s="1">
        <f t="shared" ca="1" si="107"/>
        <v>522</v>
      </c>
      <c r="C2424" s="37" t="str">
        <f t="shared" ca="1" si="108"/>
        <v>1016211</v>
      </c>
      <c r="D2424" s="2">
        <v>43153</v>
      </c>
      <c r="E2424" s="6">
        <f t="shared" ca="1" si="106"/>
        <v>9.860797311192556</v>
      </c>
    </row>
    <row r="2425" spans="1:5">
      <c r="A2425" s="1">
        <v>10700</v>
      </c>
      <c r="B2425" s="1">
        <f t="shared" ca="1" si="107"/>
        <v>486</v>
      </c>
      <c r="C2425" s="37" t="str">
        <f t="shared" ca="1" si="108"/>
        <v>8073211</v>
      </c>
      <c r="D2425" s="2">
        <v>43071</v>
      </c>
      <c r="E2425" s="6">
        <f t="shared" ca="1" si="106"/>
        <v>19.50728355807852</v>
      </c>
    </row>
    <row r="2426" spans="1:5">
      <c r="A2426" s="1">
        <v>10222</v>
      </c>
      <c r="B2426" s="1">
        <f t="shared" ca="1" si="107"/>
        <v>565</v>
      </c>
      <c r="C2426" s="37" t="str">
        <f t="shared" ca="1" si="108"/>
        <v>1913202</v>
      </c>
      <c r="D2426" s="2">
        <v>43067</v>
      </c>
      <c r="E2426" s="6">
        <f t="shared" ca="1" si="106"/>
        <v>40.474845461185765</v>
      </c>
    </row>
    <row r="2427" spans="1:5">
      <c r="A2427" s="1">
        <v>11988</v>
      </c>
      <c r="B2427" s="1">
        <f t="shared" ca="1" si="107"/>
        <v>511</v>
      </c>
      <c r="C2427" s="37" t="str">
        <f t="shared" ca="1" si="108"/>
        <v>8105202</v>
      </c>
      <c r="D2427" s="2">
        <v>43039</v>
      </c>
      <c r="E2427" s="6">
        <f t="shared" ca="1" si="106"/>
        <v>127.50067110300506</v>
      </c>
    </row>
    <row r="2428" spans="1:5">
      <c r="A2428" s="1">
        <v>11813</v>
      </c>
      <c r="B2428" s="1">
        <f t="shared" ca="1" si="107"/>
        <v>554</v>
      </c>
      <c r="C2428" s="37" t="str">
        <f t="shared" ca="1" si="108"/>
        <v>1092210</v>
      </c>
      <c r="D2428" s="2">
        <v>43032</v>
      </c>
      <c r="E2428" s="6">
        <f t="shared" ca="1" si="106"/>
        <v>63.900087090979895</v>
      </c>
    </row>
    <row r="2429" spans="1:5">
      <c r="A2429" s="1">
        <v>11293</v>
      </c>
      <c r="B2429" s="1">
        <f t="shared" ca="1" si="107"/>
        <v>558</v>
      </c>
      <c r="C2429" s="37" t="str">
        <f t="shared" ca="1" si="108"/>
        <v>2426211</v>
      </c>
      <c r="D2429" s="2">
        <v>43020</v>
      </c>
      <c r="E2429" s="6">
        <f t="shared" ca="1" si="106"/>
        <v>14.266806749526946</v>
      </c>
    </row>
    <row r="2430" spans="1:5">
      <c r="A2430" s="1">
        <v>9644</v>
      </c>
      <c r="B2430" s="1">
        <f t="shared" ca="1" si="107"/>
        <v>680</v>
      </c>
      <c r="C2430" s="37" t="str">
        <f t="shared" ca="1" si="108"/>
        <v>7313210</v>
      </c>
      <c r="D2430" s="2">
        <v>43000</v>
      </c>
      <c r="E2430" s="6">
        <f t="shared" ca="1" si="106"/>
        <v>137.48592786139784</v>
      </c>
    </row>
    <row r="2431" spans="1:5">
      <c r="A2431" s="1">
        <v>10802</v>
      </c>
      <c r="B2431" s="1">
        <f t="shared" ca="1" si="107"/>
        <v>540</v>
      </c>
      <c r="C2431" s="37" t="str">
        <f t="shared" ca="1" si="108"/>
        <v>3611211</v>
      </c>
      <c r="D2431" s="2">
        <v>42999</v>
      </c>
      <c r="E2431" s="6">
        <f t="shared" ca="1" si="106"/>
        <v>23.851824728712621</v>
      </c>
    </row>
    <row r="2432" spans="1:5">
      <c r="A2432" s="1">
        <v>10393</v>
      </c>
      <c r="B2432" s="1">
        <f t="shared" ca="1" si="107"/>
        <v>590</v>
      </c>
      <c r="C2432" s="37" t="str">
        <f t="shared" ca="1" si="108"/>
        <v>2115210</v>
      </c>
      <c r="D2432" s="2">
        <v>42987</v>
      </c>
      <c r="E2432" s="6">
        <f t="shared" ca="1" si="106"/>
        <v>42.883305365370681</v>
      </c>
    </row>
    <row r="2433" spans="1:5">
      <c r="A2433" s="1">
        <v>11517</v>
      </c>
      <c r="B2433" s="1">
        <f t="shared" ca="1" si="107"/>
        <v>576</v>
      </c>
      <c r="C2433" s="37" t="str">
        <f t="shared" ca="1" si="108"/>
        <v>7591211</v>
      </c>
      <c r="D2433" s="2">
        <v>42960</v>
      </c>
      <c r="E2433" s="6">
        <f t="shared" ca="1" si="106"/>
        <v>40.864051581931712</v>
      </c>
    </row>
    <row r="2434" spans="1:5">
      <c r="A2434" s="1">
        <v>10004</v>
      </c>
      <c r="B2434" s="1">
        <f t="shared" ca="1" si="107"/>
        <v>437</v>
      </c>
      <c r="C2434" s="37" t="str">
        <f t="shared" ca="1" si="108"/>
        <v>1220200</v>
      </c>
      <c r="D2434" s="2">
        <v>42948</v>
      </c>
      <c r="E2434" s="6">
        <f t="shared" ca="1" si="106"/>
        <v>86.890208867767001</v>
      </c>
    </row>
    <row r="2435" spans="1:5">
      <c r="A2435" s="1">
        <v>10659</v>
      </c>
      <c r="B2435" s="1">
        <f t="shared" ca="1" si="107"/>
        <v>591</v>
      </c>
      <c r="C2435" s="37" t="str">
        <f t="shared" ca="1" si="108"/>
        <v>3216201</v>
      </c>
      <c r="D2435" s="2">
        <v>42930</v>
      </c>
      <c r="E2435" s="6">
        <f t="shared" ref="E2435:E2498" ca="1" si="109">_xlfn.GAMMA.INV(RAND(),$I$6,$I$7)*100+3</f>
        <v>37.854627427249071</v>
      </c>
    </row>
    <row r="2436" spans="1:5">
      <c r="A2436" s="1">
        <v>9669</v>
      </c>
      <c r="B2436" s="1">
        <f t="shared" ca="1" si="107"/>
        <v>483</v>
      </c>
      <c r="C2436" s="37" t="str">
        <f t="shared" ca="1" si="108"/>
        <v>1440201</v>
      </c>
      <c r="D2436" s="2">
        <v>43368</v>
      </c>
      <c r="E2436" s="6">
        <f t="shared" ca="1" si="109"/>
        <v>354.77888148386711</v>
      </c>
    </row>
    <row r="2437" spans="1:5">
      <c r="A2437" s="1">
        <v>9668</v>
      </c>
      <c r="B2437" s="1">
        <f t="shared" ca="1" si="107"/>
        <v>556</v>
      </c>
      <c r="C2437" s="37" t="str">
        <f t="shared" ca="1" si="108"/>
        <v>0204212</v>
      </c>
      <c r="D2437" s="2">
        <v>43260</v>
      </c>
      <c r="E2437" s="6">
        <f t="shared" ca="1" si="109"/>
        <v>16.033914065574109</v>
      </c>
    </row>
    <row r="2438" spans="1:5">
      <c r="A2438" s="1">
        <v>11921</v>
      </c>
      <c r="B2438" s="1">
        <f t="shared" ca="1" si="107"/>
        <v>499</v>
      </c>
      <c r="C2438" s="37" t="str">
        <f t="shared" ca="1" si="108"/>
        <v>3916202</v>
      </c>
      <c r="D2438" s="2">
        <v>43214</v>
      </c>
      <c r="E2438" s="6">
        <f t="shared" ca="1" si="109"/>
        <v>6.7325632027085556</v>
      </c>
    </row>
    <row r="2439" spans="1:5">
      <c r="A2439" s="1">
        <v>10270</v>
      </c>
      <c r="B2439" s="1">
        <f t="shared" ca="1" si="107"/>
        <v>559</v>
      </c>
      <c r="C2439" s="37" t="str">
        <f t="shared" ca="1" si="108"/>
        <v>3537202</v>
      </c>
      <c r="D2439" s="2">
        <v>43175</v>
      </c>
      <c r="E2439" s="6">
        <f t="shared" ca="1" si="109"/>
        <v>3.0852073004454126</v>
      </c>
    </row>
    <row r="2440" spans="1:5">
      <c r="A2440" s="1">
        <v>12154</v>
      </c>
      <c r="B2440" s="1">
        <f t="shared" ca="1" si="107"/>
        <v>659</v>
      </c>
      <c r="C2440" s="37" t="str">
        <f t="shared" ca="1" si="108"/>
        <v>3415200</v>
      </c>
      <c r="D2440" s="2">
        <v>43063</v>
      </c>
      <c r="E2440" s="6">
        <f t="shared" ca="1" si="109"/>
        <v>17.186971700909361</v>
      </c>
    </row>
    <row r="2441" spans="1:5">
      <c r="A2441" s="1">
        <v>11610</v>
      </c>
      <c r="B2441" s="1">
        <f t="shared" ca="1" si="107"/>
        <v>601</v>
      </c>
      <c r="C2441" s="37" t="str">
        <f t="shared" ca="1" si="108"/>
        <v>1313202</v>
      </c>
      <c r="D2441" s="2">
        <v>43449</v>
      </c>
      <c r="E2441" s="6">
        <f t="shared" ca="1" si="109"/>
        <v>25.693393692329657</v>
      </c>
    </row>
    <row r="2442" spans="1:5">
      <c r="A2442" s="1">
        <v>10648</v>
      </c>
      <c r="B2442" s="1">
        <f t="shared" ca="1" si="107"/>
        <v>584</v>
      </c>
      <c r="C2442" s="37" t="str">
        <f t="shared" ca="1" si="108"/>
        <v>1369210</v>
      </c>
      <c r="D2442" s="2">
        <v>43312</v>
      </c>
      <c r="E2442" s="6">
        <f t="shared" ca="1" si="109"/>
        <v>269.44789819275218</v>
      </c>
    </row>
    <row r="2443" spans="1:5">
      <c r="A2443" s="1">
        <v>11418</v>
      </c>
      <c r="B2443" s="1">
        <f t="shared" ca="1" si="107"/>
        <v>539</v>
      </c>
      <c r="C2443" s="37" t="str">
        <f t="shared" ca="1" si="108"/>
        <v>2510200</v>
      </c>
      <c r="D2443" s="2">
        <v>43297</v>
      </c>
      <c r="E2443" s="6">
        <f t="shared" ca="1" si="109"/>
        <v>32.834111030150325</v>
      </c>
    </row>
    <row r="2444" spans="1:5">
      <c r="A2444" s="1">
        <v>10219</v>
      </c>
      <c r="B2444" s="1">
        <f t="shared" ca="1" si="107"/>
        <v>423</v>
      </c>
      <c r="C2444" s="37" t="str">
        <f t="shared" ca="1" si="108"/>
        <v>5109201</v>
      </c>
      <c r="D2444" s="2">
        <v>43035</v>
      </c>
      <c r="E2444" s="6">
        <f t="shared" ca="1" si="109"/>
        <v>6.7285965587582064</v>
      </c>
    </row>
    <row r="2445" spans="1:5">
      <c r="A2445" s="1">
        <v>9688</v>
      </c>
      <c r="B2445" s="1">
        <f t="shared" ca="1" si="107"/>
        <v>1060</v>
      </c>
      <c r="C2445" s="37" t="str">
        <f t="shared" ca="1" si="108"/>
        <v>6016211</v>
      </c>
      <c r="D2445" s="2">
        <v>42921</v>
      </c>
      <c r="E2445" s="6">
        <f t="shared" ca="1" si="109"/>
        <v>3.5112809630758224</v>
      </c>
    </row>
    <row r="2446" spans="1:5">
      <c r="A2446" s="1">
        <v>10712</v>
      </c>
      <c r="B2446" s="1">
        <f t="shared" ca="1" si="107"/>
        <v>931</v>
      </c>
      <c r="C2446" s="37" t="str">
        <f t="shared" ca="1" si="108"/>
        <v>6016211</v>
      </c>
      <c r="D2446" s="2">
        <v>43442</v>
      </c>
      <c r="E2446" s="6">
        <f t="shared" ca="1" si="109"/>
        <v>5.4567279298457319</v>
      </c>
    </row>
    <row r="2447" spans="1:5">
      <c r="A2447" s="1">
        <v>11395</v>
      </c>
      <c r="B2447" s="1">
        <f t="shared" ca="1" si="107"/>
        <v>765</v>
      </c>
      <c r="C2447" s="37" t="str">
        <f t="shared" ca="1" si="108"/>
        <v>1706201</v>
      </c>
      <c r="D2447" s="2">
        <v>43352</v>
      </c>
      <c r="E2447" s="6">
        <f t="shared" ca="1" si="109"/>
        <v>3.1568272521432257</v>
      </c>
    </row>
    <row r="2448" spans="1:5">
      <c r="A2448" s="1">
        <v>11215</v>
      </c>
      <c r="B2448" s="1">
        <f t="shared" ca="1" si="107"/>
        <v>662</v>
      </c>
      <c r="C2448" s="37" t="str">
        <f t="shared" ca="1" si="108"/>
        <v>6718210</v>
      </c>
      <c r="D2448" s="2">
        <v>43337</v>
      </c>
      <c r="E2448" s="6">
        <f t="shared" ca="1" si="109"/>
        <v>89.519066976017783</v>
      </c>
    </row>
    <row r="2449" spans="1:5">
      <c r="A2449" s="1">
        <v>12008</v>
      </c>
      <c r="B2449" s="1">
        <f t="shared" ca="1" si="107"/>
        <v>550</v>
      </c>
      <c r="C2449" s="37" t="str">
        <f t="shared" ca="1" si="108"/>
        <v>3521212</v>
      </c>
      <c r="D2449" s="2">
        <v>43321</v>
      </c>
      <c r="E2449" s="6">
        <f t="shared" ca="1" si="109"/>
        <v>167.89315389305429</v>
      </c>
    </row>
    <row r="2450" spans="1:5">
      <c r="A2450" s="1">
        <v>9926</v>
      </c>
      <c r="B2450" s="1">
        <f t="shared" ref="B2450:B2513" ca="1" si="110">ROUND(_xlfn.GAMMA.INV(RAND(),$I$11,$I$12)*100,0)+400</f>
        <v>513</v>
      </c>
      <c r="C2450" s="37" t="str">
        <f t="shared" ref="C2450:C2513" ca="1" si="111">VLOOKUP(B2450, $B$2:$C$400,2)</f>
        <v>1017201</v>
      </c>
      <c r="D2450" s="2">
        <v>43264</v>
      </c>
      <c r="E2450" s="6">
        <f t="shared" ca="1" si="109"/>
        <v>32.893252163099653</v>
      </c>
    </row>
    <row r="2451" spans="1:5">
      <c r="A2451" s="1">
        <v>11063</v>
      </c>
      <c r="B2451" s="1">
        <f t="shared" ca="1" si="110"/>
        <v>496</v>
      </c>
      <c r="C2451" s="37" t="str">
        <f t="shared" ca="1" si="111"/>
        <v>0613212</v>
      </c>
      <c r="D2451" s="2">
        <v>43146</v>
      </c>
      <c r="E2451" s="6">
        <f t="shared" ca="1" si="109"/>
        <v>80.296959663862879</v>
      </c>
    </row>
    <row r="2452" spans="1:5">
      <c r="A2452" s="1">
        <v>9562</v>
      </c>
      <c r="B2452" s="1">
        <f t="shared" ca="1" si="110"/>
        <v>587</v>
      </c>
      <c r="C2452" s="37" t="str">
        <f t="shared" ca="1" si="111"/>
        <v>6912200</v>
      </c>
      <c r="D2452" s="2">
        <v>43069</v>
      </c>
      <c r="E2452" s="6">
        <f t="shared" ca="1" si="109"/>
        <v>55.38150431138957</v>
      </c>
    </row>
    <row r="2453" spans="1:5">
      <c r="A2453" s="1">
        <v>10885</v>
      </c>
      <c r="B2453" s="1">
        <f t="shared" ca="1" si="110"/>
        <v>568</v>
      </c>
      <c r="C2453" s="37" t="str">
        <f t="shared" ca="1" si="111"/>
        <v>4116212</v>
      </c>
      <c r="D2453" s="2">
        <v>43069</v>
      </c>
      <c r="E2453" s="6">
        <f t="shared" ca="1" si="109"/>
        <v>15.574603251931649</v>
      </c>
    </row>
    <row r="2454" spans="1:5">
      <c r="A2454" s="1">
        <v>10423</v>
      </c>
      <c r="B2454" s="1">
        <f t="shared" ca="1" si="110"/>
        <v>498</v>
      </c>
      <c r="C2454" s="37" t="str">
        <f t="shared" ca="1" si="111"/>
        <v>2815211</v>
      </c>
      <c r="D2454" s="2">
        <v>42985</v>
      </c>
      <c r="E2454" s="6">
        <f t="shared" ca="1" si="109"/>
        <v>4.3919396965373849</v>
      </c>
    </row>
    <row r="2455" spans="1:5">
      <c r="A2455" s="1">
        <v>11857</v>
      </c>
      <c r="B2455" s="1">
        <f t="shared" ca="1" si="110"/>
        <v>439</v>
      </c>
      <c r="C2455" s="37" t="str">
        <f t="shared" ca="1" si="111"/>
        <v>0442202</v>
      </c>
      <c r="D2455" s="2">
        <v>43468</v>
      </c>
      <c r="E2455" s="6">
        <f t="shared" ca="1" si="109"/>
        <v>35.010227546462403</v>
      </c>
    </row>
    <row r="2456" spans="1:5">
      <c r="A2456" s="1">
        <v>10815</v>
      </c>
      <c r="B2456" s="1">
        <f t="shared" ca="1" si="110"/>
        <v>504</v>
      </c>
      <c r="C2456" s="37" t="str">
        <f t="shared" ca="1" si="111"/>
        <v>1321211</v>
      </c>
      <c r="D2456" s="2">
        <v>43436</v>
      </c>
      <c r="E2456" s="6">
        <f t="shared" ca="1" si="109"/>
        <v>37.685352054987497</v>
      </c>
    </row>
    <row r="2457" spans="1:5">
      <c r="A2457" s="1">
        <v>10966</v>
      </c>
      <c r="B2457" s="1">
        <f t="shared" ca="1" si="110"/>
        <v>454</v>
      </c>
      <c r="C2457" s="37" t="str">
        <f t="shared" ca="1" si="111"/>
        <v>2817212</v>
      </c>
      <c r="D2457" s="2">
        <v>43422</v>
      </c>
      <c r="E2457" s="6">
        <f t="shared" ca="1" si="109"/>
        <v>60.836997095197631</v>
      </c>
    </row>
    <row r="2458" spans="1:5">
      <c r="A2458" s="1">
        <v>10205</v>
      </c>
      <c r="B2458" s="1">
        <f t="shared" ca="1" si="110"/>
        <v>608</v>
      </c>
      <c r="C2458" s="37" t="str">
        <f t="shared" ca="1" si="111"/>
        <v>3810210</v>
      </c>
      <c r="D2458" s="2">
        <v>43364</v>
      </c>
      <c r="E2458" s="6">
        <f t="shared" ca="1" si="109"/>
        <v>13.256421822059581</v>
      </c>
    </row>
    <row r="2459" spans="1:5">
      <c r="A2459" s="1">
        <v>11975</v>
      </c>
      <c r="B2459" s="1">
        <f t="shared" ca="1" si="110"/>
        <v>496</v>
      </c>
      <c r="C2459" s="37" t="str">
        <f t="shared" ca="1" si="111"/>
        <v>0613212</v>
      </c>
      <c r="D2459" s="2">
        <v>43216</v>
      </c>
      <c r="E2459" s="6">
        <f t="shared" ca="1" si="109"/>
        <v>27.220773861581655</v>
      </c>
    </row>
    <row r="2460" spans="1:5">
      <c r="A2460" s="1">
        <v>10559</v>
      </c>
      <c r="B2460" s="1">
        <f t="shared" ca="1" si="110"/>
        <v>482</v>
      </c>
      <c r="C2460" s="37" t="str">
        <f t="shared" ca="1" si="111"/>
        <v>3322210</v>
      </c>
      <c r="D2460" s="2">
        <v>42995</v>
      </c>
      <c r="E2460" s="6">
        <f t="shared" ca="1" si="109"/>
        <v>78.373387373451791</v>
      </c>
    </row>
    <row r="2461" spans="1:5">
      <c r="A2461" s="1">
        <v>10793</v>
      </c>
      <c r="B2461" s="1">
        <f t="shared" ca="1" si="110"/>
        <v>466</v>
      </c>
      <c r="C2461" s="37" t="str">
        <f t="shared" ca="1" si="111"/>
        <v>1496212</v>
      </c>
      <c r="D2461" s="2">
        <v>42962</v>
      </c>
      <c r="E2461" s="6">
        <f t="shared" ca="1" si="109"/>
        <v>33.148896911254184</v>
      </c>
    </row>
    <row r="2462" spans="1:5">
      <c r="A2462" s="1">
        <v>11113</v>
      </c>
      <c r="B2462" s="1">
        <f t="shared" ca="1" si="110"/>
        <v>638</v>
      </c>
      <c r="C2462" s="37" t="str">
        <f t="shared" ca="1" si="111"/>
        <v>6517210</v>
      </c>
      <c r="D2462" s="2">
        <v>43437</v>
      </c>
      <c r="E2462" s="6">
        <f t="shared" ca="1" si="109"/>
        <v>7.0902364854897586</v>
      </c>
    </row>
    <row r="2463" spans="1:5">
      <c r="A2463" s="1">
        <v>11588</v>
      </c>
      <c r="B2463" s="1">
        <f t="shared" ca="1" si="110"/>
        <v>683</v>
      </c>
      <c r="C2463" s="37" t="str">
        <f t="shared" ca="1" si="111"/>
        <v>0616200</v>
      </c>
      <c r="D2463" s="2">
        <v>43355</v>
      </c>
      <c r="E2463" s="6">
        <f t="shared" ca="1" si="109"/>
        <v>54.889864322983549</v>
      </c>
    </row>
    <row r="2464" spans="1:5">
      <c r="A2464" s="1">
        <v>11627</v>
      </c>
      <c r="B2464" s="1">
        <f t="shared" ca="1" si="110"/>
        <v>617</v>
      </c>
      <c r="C2464" s="37" t="str">
        <f t="shared" ca="1" si="111"/>
        <v>2619200</v>
      </c>
      <c r="D2464" s="2">
        <v>43250</v>
      </c>
      <c r="E2464" s="6">
        <f t="shared" ca="1" si="109"/>
        <v>59.956868243151924</v>
      </c>
    </row>
    <row r="2465" spans="1:5">
      <c r="A2465" s="1">
        <v>11759</v>
      </c>
      <c r="B2465" s="1">
        <f t="shared" ca="1" si="110"/>
        <v>426</v>
      </c>
      <c r="C2465" s="37" t="str">
        <f t="shared" ca="1" si="111"/>
        <v>8212211</v>
      </c>
      <c r="D2465" s="2">
        <v>43229</v>
      </c>
      <c r="E2465" s="6">
        <f t="shared" ca="1" si="109"/>
        <v>34.604489436877657</v>
      </c>
    </row>
    <row r="2466" spans="1:5">
      <c r="A2466" s="1">
        <v>9571</v>
      </c>
      <c r="B2466" s="1">
        <f t="shared" ca="1" si="110"/>
        <v>607</v>
      </c>
      <c r="C2466" s="37" t="str">
        <f t="shared" ca="1" si="111"/>
        <v>2279202</v>
      </c>
      <c r="D2466" s="2">
        <v>43052</v>
      </c>
      <c r="E2466" s="6">
        <f t="shared" ca="1" si="109"/>
        <v>60.362503064247164</v>
      </c>
    </row>
    <row r="2467" spans="1:5">
      <c r="A2467" s="1">
        <v>10915</v>
      </c>
      <c r="B2467" s="1">
        <f t="shared" ca="1" si="110"/>
        <v>482</v>
      </c>
      <c r="C2467" s="37" t="str">
        <f t="shared" ca="1" si="111"/>
        <v>3322210</v>
      </c>
      <c r="D2467" s="2">
        <v>42980</v>
      </c>
      <c r="E2467" s="6">
        <f t="shared" ca="1" si="109"/>
        <v>66.880635710293518</v>
      </c>
    </row>
    <row r="2468" spans="1:5">
      <c r="A2468" s="1">
        <v>9851</v>
      </c>
      <c r="B2468" s="1">
        <f t="shared" ca="1" si="110"/>
        <v>655</v>
      </c>
      <c r="C2468" s="37" t="str">
        <f t="shared" ca="1" si="111"/>
        <v>6011202</v>
      </c>
      <c r="D2468" s="2">
        <v>42923</v>
      </c>
      <c r="E2468" s="6">
        <f t="shared" ca="1" si="109"/>
        <v>13.719776894185259</v>
      </c>
    </row>
    <row r="2469" spans="1:5">
      <c r="A2469" s="1">
        <v>9857</v>
      </c>
      <c r="B2469" s="1">
        <f t="shared" ca="1" si="110"/>
        <v>463</v>
      </c>
      <c r="C2469" s="37" t="str">
        <f t="shared" ca="1" si="111"/>
        <v>1163202</v>
      </c>
      <c r="D2469" s="2">
        <v>43325</v>
      </c>
      <c r="E2469" s="6">
        <f t="shared" ca="1" si="109"/>
        <v>43.289341386038302</v>
      </c>
    </row>
    <row r="2470" spans="1:5">
      <c r="A2470" s="1">
        <v>9830</v>
      </c>
      <c r="B2470" s="1">
        <f t="shared" ca="1" si="110"/>
        <v>555</v>
      </c>
      <c r="C2470" s="37" t="str">
        <f t="shared" ca="1" si="111"/>
        <v>1103201</v>
      </c>
      <c r="D2470" s="2">
        <v>43299</v>
      </c>
      <c r="E2470" s="6">
        <f t="shared" ca="1" si="109"/>
        <v>70.286162733667979</v>
      </c>
    </row>
    <row r="2471" spans="1:5">
      <c r="A2471" s="1">
        <v>11779</v>
      </c>
      <c r="B2471" s="1">
        <f t="shared" ca="1" si="110"/>
        <v>551</v>
      </c>
      <c r="C2471" s="37" t="str">
        <f t="shared" ca="1" si="111"/>
        <v>4622200</v>
      </c>
      <c r="D2471" s="2">
        <v>43272</v>
      </c>
      <c r="E2471" s="6">
        <f t="shared" ca="1" si="109"/>
        <v>201.18228534443742</v>
      </c>
    </row>
    <row r="2472" spans="1:5">
      <c r="A2472" s="1">
        <v>11606</v>
      </c>
      <c r="B2472" s="1">
        <f t="shared" ca="1" si="110"/>
        <v>693</v>
      </c>
      <c r="C2472" s="37" t="str">
        <f t="shared" ca="1" si="111"/>
        <v>7353201</v>
      </c>
      <c r="D2472" s="2">
        <v>43180</v>
      </c>
      <c r="E2472" s="6">
        <f t="shared" ca="1" si="109"/>
        <v>3.8554567238724666</v>
      </c>
    </row>
    <row r="2473" spans="1:5">
      <c r="A2473" s="1">
        <v>10046</v>
      </c>
      <c r="B2473" s="1">
        <f t="shared" ca="1" si="110"/>
        <v>501</v>
      </c>
      <c r="C2473" s="37" t="str">
        <f t="shared" ca="1" si="111"/>
        <v>5018201</v>
      </c>
      <c r="D2473" s="2">
        <v>43104</v>
      </c>
      <c r="E2473" s="6">
        <f t="shared" ca="1" si="109"/>
        <v>20.712818222005453</v>
      </c>
    </row>
    <row r="2474" spans="1:5">
      <c r="A2474" s="1">
        <v>10763</v>
      </c>
      <c r="B2474" s="1">
        <f t="shared" ca="1" si="110"/>
        <v>659</v>
      </c>
      <c r="C2474" s="37" t="str">
        <f t="shared" ca="1" si="111"/>
        <v>3415200</v>
      </c>
      <c r="D2474" s="2">
        <v>43055</v>
      </c>
      <c r="E2474" s="6">
        <f t="shared" ca="1" si="109"/>
        <v>24.659224767557518</v>
      </c>
    </row>
    <row r="2475" spans="1:5">
      <c r="A2475" s="1">
        <v>11749</v>
      </c>
      <c r="B2475" s="1">
        <f t="shared" ca="1" si="110"/>
        <v>544</v>
      </c>
      <c r="C2475" s="37" t="str">
        <f t="shared" ca="1" si="111"/>
        <v>1015212</v>
      </c>
      <c r="D2475" s="2">
        <v>42966</v>
      </c>
      <c r="E2475" s="6">
        <f t="shared" ca="1" si="109"/>
        <v>6.5078377748401568</v>
      </c>
    </row>
    <row r="2476" spans="1:5">
      <c r="A2476" s="1">
        <v>9972</v>
      </c>
      <c r="B2476" s="1">
        <f t="shared" ca="1" si="110"/>
        <v>582</v>
      </c>
      <c r="C2476" s="37" t="str">
        <f t="shared" ca="1" si="111"/>
        <v>1147211</v>
      </c>
      <c r="D2476" s="2">
        <v>43455</v>
      </c>
      <c r="E2476" s="6">
        <f t="shared" ca="1" si="109"/>
        <v>3.4811915020733859</v>
      </c>
    </row>
    <row r="2477" spans="1:5">
      <c r="A2477" s="1">
        <v>9662</v>
      </c>
      <c r="B2477" s="1">
        <f t="shared" ca="1" si="110"/>
        <v>576</v>
      </c>
      <c r="C2477" s="37" t="str">
        <f t="shared" ca="1" si="111"/>
        <v>7591211</v>
      </c>
      <c r="D2477" s="2">
        <v>43423</v>
      </c>
      <c r="E2477" s="6">
        <f t="shared" ca="1" si="109"/>
        <v>98.779226025423768</v>
      </c>
    </row>
    <row r="2478" spans="1:5">
      <c r="A2478" s="1">
        <v>11692</v>
      </c>
      <c r="B2478" s="1">
        <f t="shared" ca="1" si="110"/>
        <v>552</v>
      </c>
      <c r="C2478" s="37" t="str">
        <f t="shared" ca="1" si="111"/>
        <v>1570211</v>
      </c>
      <c r="D2478" s="2">
        <v>43326</v>
      </c>
      <c r="E2478" s="6">
        <f t="shared" ca="1" si="109"/>
        <v>39.880203450610296</v>
      </c>
    </row>
    <row r="2479" spans="1:5">
      <c r="A2479" s="1">
        <v>11743</v>
      </c>
      <c r="B2479" s="1">
        <f t="shared" ca="1" si="110"/>
        <v>447</v>
      </c>
      <c r="C2479" s="37" t="str">
        <f t="shared" ca="1" si="111"/>
        <v>2110201</v>
      </c>
      <c r="D2479" s="2">
        <v>43310</v>
      </c>
      <c r="E2479" s="6">
        <f t="shared" ca="1" si="109"/>
        <v>3.0121388886677858</v>
      </c>
    </row>
    <row r="2480" spans="1:5">
      <c r="A2480" s="1">
        <v>11186</v>
      </c>
      <c r="B2480" s="1">
        <f t="shared" ca="1" si="110"/>
        <v>599</v>
      </c>
      <c r="C2480" s="37" t="str">
        <f t="shared" ca="1" si="111"/>
        <v>1101200</v>
      </c>
      <c r="D2480" s="2">
        <v>43262</v>
      </c>
      <c r="E2480" s="6">
        <f t="shared" ca="1" si="109"/>
        <v>78.487250283268651</v>
      </c>
    </row>
    <row r="2481" spans="1:5">
      <c r="A2481" s="1">
        <v>11584</v>
      </c>
      <c r="B2481" s="1">
        <f t="shared" ca="1" si="110"/>
        <v>554</v>
      </c>
      <c r="C2481" s="37" t="str">
        <f t="shared" ca="1" si="111"/>
        <v>1092210</v>
      </c>
      <c r="D2481" s="2">
        <v>43214</v>
      </c>
      <c r="E2481" s="6">
        <f t="shared" ca="1" si="109"/>
        <v>100.66531028480287</v>
      </c>
    </row>
    <row r="2482" spans="1:5">
      <c r="A2482" s="1">
        <v>10141</v>
      </c>
      <c r="B2482" s="1">
        <f t="shared" ca="1" si="110"/>
        <v>610</v>
      </c>
      <c r="C2482" s="37" t="str">
        <f t="shared" ca="1" si="111"/>
        <v>1012212</v>
      </c>
      <c r="D2482" s="2">
        <v>43104</v>
      </c>
      <c r="E2482" s="6">
        <f t="shared" ca="1" si="109"/>
        <v>88.833637006859291</v>
      </c>
    </row>
    <row r="2483" spans="1:5">
      <c r="A2483" s="1">
        <v>10724</v>
      </c>
      <c r="B2483" s="1">
        <f t="shared" ca="1" si="110"/>
        <v>406</v>
      </c>
      <c r="C2483" s="37" t="str">
        <f t="shared" ca="1" si="111"/>
        <v>5415212</v>
      </c>
      <c r="D2483" s="2">
        <v>43071</v>
      </c>
      <c r="E2483" s="6">
        <f t="shared" ca="1" si="109"/>
        <v>17.945135786090788</v>
      </c>
    </row>
    <row r="2484" spans="1:5">
      <c r="A2484" s="1">
        <v>11930</v>
      </c>
      <c r="B2484" s="1">
        <f t="shared" ca="1" si="110"/>
        <v>507</v>
      </c>
      <c r="C2484" s="37" t="str">
        <f t="shared" ca="1" si="111"/>
        <v>3461201</v>
      </c>
      <c r="D2484" s="2">
        <v>43018</v>
      </c>
      <c r="E2484" s="6">
        <f t="shared" ca="1" si="109"/>
        <v>216.94248877722291</v>
      </c>
    </row>
    <row r="2485" spans="1:5">
      <c r="A2485" s="1">
        <v>11396</v>
      </c>
      <c r="B2485" s="1">
        <f t="shared" ca="1" si="110"/>
        <v>515</v>
      </c>
      <c r="C2485" s="37" t="str">
        <f t="shared" ca="1" si="111"/>
        <v>1239200</v>
      </c>
      <c r="D2485" s="2">
        <v>42891</v>
      </c>
      <c r="E2485" s="6">
        <f t="shared" ca="1" si="109"/>
        <v>4.2180202470893491</v>
      </c>
    </row>
    <row r="2486" spans="1:5">
      <c r="A2486" s="1">
        <v>11760</v>
      </c>
      <c r="B2486" s="1">
        <f t="shared" ca="1" si="110"/>
        <v>832</v>
      </c>
      <c r="C2486" s="37" t="str">
        <f t="shared" ca="1" si="111"/>
        <v>6016211</v>
      </c>
      <c r="D2486" s="2">
        <v>43340</v>
      </c>
      <c r="E2486" s="6">
        <f t="shared" ca="1" si="109"/>
        <v>24.460249999789745</v>
      </c>
    </row>
    <row r="2487" spans="1:5">
      <c r="A2487" s="1">
        <v>10344</v>
      </c>
      <c r="B2487" s="1">
        <f t="shared" ca="1" si="110"/>
        <v>635</v>
      </c>
      <c r="C2487" s="37" t="str">
        <f t="shared" ca="1" si="111"/>
        <v>3214200</v>
      </c>
      <c r="D2487" s="2">
        <v>43297</v>
      </c>
      <c r="E2487" s="6">
        <f t="shared" ca="1" si="109"/>
        <v>85.263008451021051</v>
      </c>
    </row>
    <row r="2488" spans="1:5">
      <c r="A2488" s="1">
        <v>9565</v>
      </c>
      <c r="B2488" s="1">
        <f t="shared" ca="1" si="110"/>
        <v>502</v>
      </c>
      <c r="C2488" s="37" t="str">
        <f t="shared" ca="1" si="111"/>
        <v>6119212</v>
      </c>
      <c r="D2488" s="2">
        <v>43274</v>
      </c>
      <c r="E2488" s="6">
        <f t="shared" ca="1" si="109"/>
        <v>194.66676903065175</v>
      </c>
    </row>
    <row r="2489" spans="1:5">
      <c r="A2489" s="1">
        <v>11998</v>
      </c>
      <c r="B2489" s="1">
        <f t="shared" ca="1" si="110"/>
        <v>418</v>
      </c>
      <c r="C2489" s="37" t="str">
        <f t="shared" ca="1" si="111"/>
        <v>5054212</v>
      </c>
      <c r="D2489" s="2">
        <v>43190</v>
      </c>
      <c r="E2489" s="6">
        <f t="shared" ca="1" si="109"/>
        <v>6.5474289398958661</v>
      </c>
    </row>
    <row r="2490" spans="1:5">
      <c r="A2490" s="1">
        <v>9807</v>
      </c>
      <c r="B2490" s="1">
        <f t="shared" ca="1" si="110"/>
        <v>444</v>
      </c>
      <c r="C2490" s="37" t="str">
        <f t="shared" ca="1" si="111"/>
        <v>5997211</v>
      </c>
      <c r="D2490" s="2">
        <v>43090</v>
      </c>
      <c r="E2490" s="6">
        <f t="shared" ca="1" si="109"/>
        <v>3.0717614510982365</v>
      </c>
    </row>
    <row r="2491" spans="1:5">
      <c r="A2491" s="1">
        <v>11302</v>
      </c>
      <c r="B2491" s="1">
        <f t="shared" ca="1" si="110"/>
        <v>515</v>
      </c>
      <c r="C2491" s="37" t="str">
        <f t="shared" ca="1" si="111"/>
        <v>1239200</v>
      </c>
      <c r="D2491" s="2">
        <v>42978</v>
      </c>
      <c r="E2491" s="6">
        <f t="shared" ca="1" si="109"/>
        <v>13.408953776454737</v>
      </c>
    </row>
    <row r="2492" spans="1:5">
      <c r="A2492" s="1">
        <v>10050</v>
      </c>
      <c r="B2492" s="1">
        <f t="shared" ca="1" si="110"/>
        <v>441</v>
      </c>
      <c r="C2492" s="37" t="str">
        <f t="shared" ca="1" si="111"/>
        <v>2664201</v>
      </c>
      <c r="D2492" s="2">
        <v>43435</v>
      </c>
      <c r="E2492" s="6">
        <f t="shared" ca="1" si="109"/>
        <v>57.570409516158726</v>
      </c>
    </row>
    <row r="2493" spans="1:5">
      <c r="A2493" s="1">
        <v>10051</v>
      </c>
      <c r="B2493" s="1">
        <f t="shared" ca="1" si="110"/>
        <v>564</v>
      </c>
      <c r="C2493" s="37" t="str">
        <f t="shared" ca="1" si="111"/>
        <v>0812211</v>
      </c>
      <c r="D2493" s="2">
        <v>43386</v>
      </c>
      <c r="E2493" s="6">
        <f t="shared" ca="1" si="109"/>
        <v>20.93434294882524</v>
      </c>
    </row>
    <row r="2494" spans="1:5">
      <c r="A2494" s="1">
        <v>9714</v>
      </c>
      <c r="B2494" s="1">
        <f t="shared" ca="1" si="110"/>
        <v>523</v>
      </c>
      <c r="C2494" s="37" t="str">
        <f t="shared" ca="1" si="111"/>
        <v>3017202</v>
      </c>
      <c r="D2494" s="2">
        <v>43274</v>
      </c>
      <c r="E2494" s="6">
        <f t="shared" ca="1" si="109"/>
        <v>10.758235197273438</v>
      </c>
    </row>
    <row r="2495" spans="1:5">
      <c r="A2495" s="1">
        <v>10337</v>
      </c>
      <c r="B2495" s="1">
        <f t="shared" ca="1" si="110"/>
        <v>455</v>
      </c>
      <c r="C2495" s="37" t="str">
        <f t="shared" ca="1" si="111"/>
        <v>3918200</v>
      </c>
      <c r="D2495" s="2">
        <v>43019</v>
      </c>
      <c r="E2495" s="6">
        <f t="shared" ca="1" si="109"/>
        <v>4.1150702703620494</v>
      </c>
    </row>
    <row r="2496" spans="1:5">
      <c r="A2496" s="1">
        <v>10982</v>
      </c>
      <c r="B2496" s="1">
        <f t="shared" ca="1" si="110"/>
        <v>604</v>
      </c>
      <c r="C2496" s="37" t="str">
        <f t="shared" ca="1" si="111"/>
        <v>1646212</v>
      </c>
      <c r="D2496" s="2">
        <v>43016</v>
      </c>
      <c r="E2496" s="6">
        <f t="shared" ca="1" si="109"/>
        <v>81.845977511865144</v>
      </c>
    </row>
    <row r="2497" spans="1:5">
      <c r="A2497" s="1">
        <v>11413</v>
      </c>
      <c r="B2497" s="1">
        <f t="shared" ca="1" si="110"/>
        <v>617</v>
      </c>
      <c r="C2497" s="37" t="str">
        <f t="shared" ca="1" si="111"/>
        <v>2619200</v>
      </c>
      <c r="D2497" s="2">
        <v>42901</v>
      </c>
      <c r="E2497" s="6">
        <f t="shared" ca="1" si="109"/>
        <v>43.296826610226717</v>
      </c>
    </row>
    <row r="2498" spans="1:5">
      <c r="A2498" s="1">
        <v>11996</v>
      </c>
      <c r="B2498" s="1">
        <f t="shared" ca="1" si="110"/>
        <v>470</v>
      </c>
      <c r="C2498" s="37" t="str">
        <f t="shared" ca="1" si="111"/>
        <v>1210210</v>
      </c>
      <c r="D2498" s="2">
        <v>43472</v>
      </c>
      <c r="E2498" s="6">
        <f t="shared" ca="1" si="109"/>
        <v>6.9918728918591722</v>
      </c>
    </row>
    <row r="2499" spans="1:5">
      <c r="A2499" s="1">
        <v>10067</v>
      </c>
      <c r="B2499" s="1">
        <f t="shared" ca="1" si="110"/>
        <v>529</v>
      </c>
      <c r="C2499" s="37" t="str">
        <f t="shared" ca="1" si="111"/>
        <v>2960202</v>
      </c>
      <c r="D2499" s="2">
        <v>43433</v>
      </c>
      <c r="E2499" s="6">
        <f t="shared" ref="E2499:E2562" ca="1" si="112">_xlfn.GAMMA.INV(RAND(),$I$6,$I$7)*100+3</f>
        <v>4.2711474003835415</v>
      </c>
    </row>
    <row r="2500" spans="1:5">
      <c r="A2500" s="1">
        <v>9566</v>
      </c>
      <c r="B2500" s="1">
        <f t="shared" ca="1" si="110"/>
        <v>738</v>
      </c>
      <c r="C2500" s="37" t="str">
        <f t="shared" ca="1" si="111"/>
        <v>1462211</v>
      </c>
      <c r="D2500" s="2">
        <v>43430</v>
      </c>
      <c r="E2500" s="6">
        <f t="shared" ca="1" si="112"/>
        <v>27.881230513591813</v>
      </c>
    </row>
    <row r="2501" spans="1:5">
      <c r="A2501" s="1">
        <v>9563</v>
      </c>
      <c r="B2501" s="1">
        <f t="shared" ca="1" si="110"/>
        <v>811</v>
      </c>
      <c r="C2501" s="37" t="str">
        <f t="shared" ca="1" si="111"/>
        <v>6016211</v>
      </c>
      <c r="D2501" s="2">
        <v>43390</v>
      </c>
      <c r="E2501" s="6">
        <f t="shared" ca="1" si="112"/>
        <v>19.34944593356656</v>
      </c>
    </row>
    <row r="2502" spans="1:5">
      <c r="A2502" s="1">
        <v>10424</v>
      </c>
      <c r="B2502" s="1">
        <f t="shared" ca="1" si="110"/>
        <v>751</v>
      </c>
      <c r="C2502" s="37" t="str">
        <f t="shared" ca="1" si="111"/>
        <v>0815202</v>
      </c>
      <c r="D2502" s="2">
        <v>43366</v>
      </c>
      <c r="E2502" s="6">
        <f t="shared" ca="1" si="112"/>
        <v>19.526611067892844</v>
      </c>
    </row>
    <row r="2503" spans="1:5">
      <c r="A2503" s="1">
        <v>11807</v>
      </c>
      <c r="B2503" s="1">
        <f t="shared" ca="1" si="110"/>
        <v>439</v>
      </c>
      <c r="C2503" s="37" t="str">
        <f t="shared" ca="1" si="111"/>
        <v>0442202</v>
      </c>
      <c r="D2503" s="2">
        <v>43279</v>
      </c>
      <c r="E2503" s="6">
        <f t="shared" ca="1" si="112"/>
        <v>12.265170381834388</v>
      </c>
    </row>
    <row r="2504" spans="1:5">
      <c r="A2504" s="1">
        <v>10856</v>
      </c>
      <c r="B2504" s="1">
        <f t="shared" ca="1" si="110"/>
        <v>488</v>
      </c>
      <c r="C2504" s="37" t="str">
        <f t="shared" ca="1" si="111"/>
        <v>0295210</v>
      </c>
      <c r="D2504" s="2">
        <v>43229</v>
      </c>
      <c r="E2504" s="6">
        <f t="shared" ca="1" si="112"/>
        <v>14.822612842439145</v>
      </c>
    </row>
    <row r="2505" spans="1:5">
      <c r="A2505" s="1">
        <v>11557</v>
      </c>
      <c r="B2505" s="1">
        <f t="shared" ca="1" si="110"/>
        <v>473</v>
      </c>
      <c r="C2505" s="37" t="str">
        <f t="shared" ca="1" si="111"/>
        <v>4513200</v>
      </c>
      <c r="D2505" s="2">
        <v>43132</v>
      </c>
      <c r="E2505" s="6">
        <f t="shared" ca="1" si="112"/>
        <v>8.0242145624616015</v>
      </c>
    </row>
    <row r="2506" spans="1:5">
      <c r="A2506" s="1">
        <v>10519</v>
      </c>
      <c r="B2506" s="1">
        <f t="shared" ca="1" si="110"/>
        <v>442</v>
      </c>
      <c r="C2506" s="37" t="str">
        <f t="shared" ca="1" si="111"/>
        <v>3775212</v>
      </c>
      <c r="D2506" s="2">
        <v>43069</v>
      </c>
      <c r="E2506" s="6">
        <f t="shared" ca="1" si="112"/>
        <v>3.3958937336171826</v>
      </c>
    </row>
    <row r="2507" spans="1:5">
      <c r="A2507" s="1">
        <v>10127</v>
      </c>
      <c r="B2507" s="1">
        <f t="shared" ca="1" si="110"/>
        <v>743</v>
      </c>
      <c r="C2507" s="37" t="str">
        <f t="shared" ca="1" si="111"/>
        <v>5207200</v>
      </c>
      <c r="D2507" s="2">
        <v>43036</v>
      </c>
      <c r="E2507" s="6">
        <f t="shared" ca="1" si="112"/>
        <v>3.9776588114813505</v>
      </c>
    </row>
    <row r="2508" spans="1:5">
      <c r="A2508" s="1">
        <v>12102</v>
      </c>
      <c r="B2508" s="1">
        <f t="shared" ca="1" si="110"/>
        <v>784</v>
      </c>
      <c r="C2508" s="37" t="str">
        <f t="shared" ca="1" si="111"/>
        <v>7982212</v>
      </c>
      <c r="D2508" s="2">
        <v>43004</v>
      </c>
      <c r="E2508" s="6">
        <f t="shared" ca="1" si="112"/>
        <v>20.255034400658719</v>
      </c>
    </row>
    <row r="2509" spans="1:5">
      <c r="A2509" s="1">
        <v>10524</v>
      </c>
      <c r="B2509" s="1">
        <f t="shared" ca="1" si="110"/>
        <v>559</v>
      </c>
      <c r="C2509" s="37" t="str">
        <f t="shared" ca="1" si="111"/>
        <v>3537202</v>
      </c>
      <c r="D2509" s="2">
        <v>42999</v>
      </c>
      <c r="E2509" s="6">
        <f t="shared" ca="1" si="112"/>
        <v>13.601363289774676</v>
      </c>
    </row>
    <row r="2510" spans="1:5">
      <c r="A2510" s="1">
        <v>9992</v>
      </c>
      <c r="B2510" s="1">
        <f t="shared" ca="1" si="110"/>
        <v>744</v>
      </c>
      <c r="C2510" s="37" t="str">
        <f t="shared" ca="1" si="111"/>
        <v>6318211</v>
      </c>
      <c r="D2510" s="2">
        <v>42966</v>
      </c>
      <c r="E2510" s="6">
        <f t="shared" ca="1" si="112"/>
        <v>3.934381816208163</v>
      </c>
    </row>
    <row r="2511" spans="1:5">
      <c r="A2511" s="1">
        <v>10710</v>
      </c>
      <c r="B2511" s="1">
        <f t="shared" ca="1" si="110"/>
        <v>691</v>
      </c>
      <c r="C2511" s="37" t="str">
        <f t="shared" ca="1" si="111"/>
        <v>5131202</v>
      </c>
      <c r="D2511" s="2">
        <v>42891</v>
      </c>
      <c r="E2511" s="6">
        <f t="shared" ca="1" si="112"/>
        <v>20.019191703862617</v>
      </c>
    </row>
    <row r="2512" spans="1:5">
      <c r="A2512" s="1">
        <v>11252</v>
      </c>
      <c r="B2512" s="1">
        <f t="shared" ca="1" si="110"/>
        <v>514</v>
      </c>
      <c r="C2512" s="37" t="str">
        <f t="shared" ca="1" si="111"/>
        <v>1128212</v>
      </c>
      <c r="D2512" s="2">
        <v>42887</v>
      </c>
      <c r="E2512" s="6">
        <f t="shared" ca="1" si="112"/>
        <v>47.469596956597094</v>
      </c>
    </row>
    <row r="2513" spans="1:5">
      <c r="A2513" s="1">
        <v>10368</v>
      </c>
      <c r="B2513" s="1">
        <f t="shared" ca="1" si="110"/>
        <v>519</v>
      </c>
      <c r="C2513" s="37" t="str">
        <f t="shared" ca="1" si="111"/>
        <v>6713201</v>
      </c>
      <c r="D2513" s="2">
        <v>43398</v>
      </c>
      <c r="E2513" s="6">
        <f t="shared" ca="1" si="112"/>
        <v>13.48169871832919</v>
      </c>
    </row>
    <row r="2514" spans="1:5">
      <c r="A2514" s="1">
        <v>12097</v>
      </c>
      <c r="B2514" s="1">
        <f t="shared" ref="B2514:B2577" ca="1" si="113">ROUND(_xlfn.GAMMA.INV(RAND(),$I$11,$I$12)*100,0)+400</f>
        <v>631</v>
      </c>
      <c r="C2514" s="37" t="str">
        <f t="shared" ref="C2514:C2577" ca="1" si="114">VLOOKUP(B2514, $B$2:$C$400,2)</f>
        <v>9910202</v>
      </c>
      <c r="D2514" s="2">
        <v>43353</v>
      </c>
      <c r="E2514" s="6">
        <f t="shared" ca="1" si="112"/>
        <v>101.03355404937447</v>
      </c>
    </row>
    <row r="2515" spans="1:5">
      <c r="A2515" s="1">
        <v>11514</v>
      </c>
      <c r="B2515" s="1">
        <f t="shared" ca="1" si="113"/>
        <v>593</v>
      </c>
      <c r="C2515" s="37" t="str">
        <f t="shared" ca="1" si="114"/>
        <v>5418200</v>
      </c>
      <c r="D2515" s="2">
        <v>43336</v>
      </c>
      <c r="E2515" s="6">
        <f t="shared" ca="1" si="112"/>
        <v>33.758198414222079</v>
      </c>
    </row>
    <row r="2516" spans="1:5">
      <c r="A2516" s="1">
        <v>10951</v>
      </c>
      <c r="B2516" s="1">
        <f t="shared" ca="1" si="113"/>
        <v>790</v>
      </c>
      <c r="C2516" s="37" t="str">
        <f t="shared" ca="1" si="114"/>
        <v>1538212</v>
      </c>
      <c r="D2516" s="2">
        <v>43293</v>
      </c>
      <c r="E2516" s="6">
        <f t="shared" ca="1" si="112"/>
        <v>5.7162130491267638</v>
      </c>
    </row>
    <row r="2517" spans="1:5">
      <c r="A2517" s="1">
        <v>11202</v>
      </c>
      <c r="B2517" s="1">
        <f t="shared" ca="1" si="113"/>
        <v>482</v>
      </c>
      <c r="C2517" s="37" t="str">
        <f t="shared" ca="1" si="114"/>
        <v>3322210</v>
      </c>
      <c r="D2517" s="2">
        <v>43254</v>
      </c>
      <c r="E2517" s="6">
        <f t="shared" ca="1" si="112"/>
        <v>48.262283411367434</v>
      </c>
    </row>
    <row r="2518" spans="1:5">
      <c r="A2518" s="1">
        <v>10407</v>
      </c>
      <c r="B2518" s="1">
        <f t="shared" ca="1" si="113"/>
        <v>464</v>
      </c>
      <c r="C2518" s="37" t="str">
        <f t="shared" ca="1" si="114"/>
        <v>1274210</v>
      </c>
      <c r="D2518" s="2">
        <v>43236</v>
      </c>
      <c r="E2518" s="6">
        <f t="shared" ca="1" si="112"/>
        <v>44.865346596152143</v>
      </c>
    </row>
    <row r="2519" spans="1:5">
      <c r="A2519" s="1">
        <v>12044</v>
      </c>
      <c r="B2519" s="1">
        <f t="shared" ca="1" si="113"/>
        <v>538</v>
      </c>
      <c r="C2519" s="37" t="str">
        <f t="shared" ca="1" si="114"/>
        <v>8149212</v>
      </c>
      <c r="D2519" s="2">
        <v>43155</v>
      </c>
      <c r="E2519" s="6">
        <f t="shared" ca="1" si="112"/>
        <v>24.029908654280323</v>
      </c>
    </row>
    <row r="2520" spans="1:5">
      <c r="A2520" s="1">
        <v>10447</v>
      </c>
      <c r="B2520" s="1">
        <f t="shared" ca="1" si="113"/>
        <v>524</v>
      </c>
      <c r="C2520" s="37" t="str">
        <f t="shared" ca="1" si="114"/>
        <v>4118210</v>
      </c>
      <c r="D2520" s="2">
        <v>43114</v>
      </c>
      <c r="E2520" s="6">
        <f t="shared" ca="1" si="112"/>
        <v>45.042586385088207</v>
      </c>
    </row>
    <row r="2521" spans="1:5">
      <c r="A2521" s="1">
        <v>11294</v>
      </c>
      <c r="B2521" s="1">
        <f t="shared" ca="1" si="113"/>
        <v>569</v>
      </c>
      <c r="C2521" s="37" t="str">
        <f t="shared" ca="1" si="114"/>
        <v>5217200</v>
      </c>
      <c r="D2521" s="2">
        <v>42892</v>
      </c>
      <c r="E2521" s="6">
        <f t="shared" ca="1" si="112"/>
        <v>83.036527951550113</v>
      </c>
    </row>
    <row r="2522" spans="1:5">
      <c r="A2522" s="1">
        <v>10262</v>
      </c>
      <c r="B2522" s="1">
        <f t="shared" ca="1" si="113"/>
        <v>432</v>
      </c>
      <c r="C2522" s="37" t="str">
        <f t="shared" ca="1" si="114"/>
        <v>4818211</v>
      </c>
      <c r="D2522" s="2">
        <v>43483</v>
      </c>
      <c r="E2522" s="6">
        <f t="shared" ca="1" si="112"/>
        <v>74.195915426863493</v>
      </c>
    </row>
    <row r="2523" spans="1:5">
      <c r="A2523" s="1">
        <v>11389</v>
      </c>
      <c r="B2523" s="1">
        <f t="shared" ca="1" si="113"/>
        <v>450</v>
      </c>
      <c r="C2523" s="37" t="str">
        <f t="shared" ca="1" si="114"/>
        <v>5413211</v>
      </c>
      <c r="D2523" s="2">
        <v>43458</v>
      </c>
      <c r="E2523" s="6">
        <f t="shared" ca="1" si="112"/>
        <v>3.1835957404650617</v>
      </c>
    </row>
    <row r="2524" spans="1:5">
      <c r="A2524" s="1">
        <v>11118</v>
      </c>
      <c r="B2524" s="1">
        <f t="shared" ca="1" si="113"/>
        <v>539</v>
      </c>
      <c r="C2524" s="37" t="str">
        <f t="shared" ca="1" si="114"/>
        <v>2510200</v>
      </c>
      <c r="D2524" s="2">
        <v>43385</v>
      </c>
      <c r="E2524" s="6">
        <f t="shared" ca="1" si="112"/>
        <v>18.798984883408615</v>
      </c>
    </row>
    <row r="2525" spans="1:5">
      <c r="A2525" s="1">
        <v>10831</v>
      </c>
      <c r="B2525" s="1">
        <f t="shared" ca="1" si="113"/>
        <v>465</v>
      </c>
      <c r="C2525" s="37" t="str">
        <f t="shared" ca="1" si="114"/>
        <v>1385201</v>
      </c>
      <c r="D2525" s="2">
        <v>43200</v>
      </c>
      <c r="E2525" s="6">
        <f t="shared" ca="1" si="112"/>
        <v>44.970075134485747</v>
      </c>
    </row>
    <row r="2526" spans="1:5">
      <c r="A2526" s="1">
        <v>10187</v>
      </c>
      <c r="B2526" s="1">
        <f t="shared" ca="1" si="113"/>
        <v>584</v>
      </c>
      <c r="C2526" s="37" t="str">
        <f t="shared" ca="1" si="114"/>
        <v>1369210</v>
      </c>
      <c r="D2526" s="2">
        <v>43078</v>
      </c>
      <c r="E2526" s="6">
        <f t="shared" ca="1" si="112"/>
        <v>4.759841217384662</v>
      </c>
    </row>
    <row r="2527" spans="1:5">
      <c r="A2527" s="1">
        <v>10480</v>
      </c>
      <c r="B2527" s="1">
        <f t="shared" ca="1" si="113"/>
        <v>436</v>
      </c>
      <c r="C2527" s="37" t="str">
        <f t="shared" ca="1" si="114"/>
        <v>1122212</v>
      </c>
      <c r="D2527" s="2">
        <v>43076</v>
      </c>
      <c r="E2527" s="6">
        <f t="shared" ca="1" si="112"/>
        <v>244.07211126203353</v>
      </c>
    </row>
    <row r="2528" spans="1:5">
      <c r="A2528" s="1">
        <v>11178</v>
      </c>
      <c r="B2528" s="1">
        <f t="shared" ca="1" si="113"/>
        <v>582</v>
      </c>
      <c r="C2528" s="37" t="str">
        <f t="shared" ca="1" si="114"/>
        <v>1147211</v>
      </c>
      <c r="D2528" s="2">
        <v>43462</v>
      </c>
      <c r="E2528" s="6">
        <f t="shared" ca="1" si="112"/>
        <v>3.3157812107791527</v>
      </c>
    </row>
    <row r="2529" spans="1:5">
      <c r="A2529" s="1">
        <v>9935</v>
      </c>
      <c r="B2529" s="1">
        <f t="shared" ca="1" si="113"/>
        <v>540</v>
      </c>
      <c r="C2529" s="37" t="str">
        <f t="shared" ca="1" si="114"/>
        <v>3611211</v>
      </c>
      <c r="D2529" s="2">
        <v>43442</v>
      </c>
      <c r="E2529" s="6">
        <f t="shared" ca="1" si="112"/>
        <v>20.550504325936142</v>
      </c>
    </row>
    <row r="2530" spans="1:5">
      <c r="A2530" s="1">
        <v>10961</v>
      </c>
      <c r="B2530" s="1">
        <f t="shared" ca="1" si="113"/>
        <v>617</v>
      </c>
      <c r="C2530" s="37" t="str">
        <f t="shared" ca="1" si="114"/>
        <v>2619200</v>
      </c>
      <c r="D2530" s="2">
        <v>43286</v>
      </c>
      <c r="E2530" s="6">
        <f t="shared" ca="1" si="112"/>
        <v>111.35751903747909</v>
      </c>
    </row>
    <row r="2531" spans="1:5">
      <c r="A2531" s="1">
        <v>10234</v>
      </c>
      <c r="B2531" s="1">
        <f t="shared" ca="1" si="113"/>
        <v>491</v>
      </c>
      <c r="C2531" s="37" t="str">
        <f t="shared" ca="1" si="114"/>
        <v>0518200</v>
      </c>
      <c r="D2531" s="2">
        <v>43254</v>
      </c>
      <c r="E2531" s="6">
        <f t="shared" ca="1" si="112"/>
        <v>17.042950755323318</v>
      </c>
    </row>
    <row r="2532" spans="1:5">
      <c r="A2532" s="1">
        <v>10734</v>
      </c>
      <c r="B2532" s="1">
        <f t="shared" ca="1" si="113"/>
        <v>489</v>
      </c>
      <c r="C2532" s="37" t="str">
        <f t="shared" ca="1" si="114"/>
        <v>3106201</v>
      </c>
      <c r="D2532" s="2">
        <v>43078</v>
      </c>
      <c r="E2532" s="6">
        <f t="shared" ca="1" si="112"/>
        <v>15.321538047730824</v>
      </c>
    </row>
    <row r="2533" spans="1:5">
      <c r="A2533" s="1">
        <v>10564</v>
      </c>
      <c r="B2533" s="1">
        <f t="shared" ca="1" si="113"/>
        <v>507</v>
      </c>
      <c r="C2533" s="37" t="str">
        <f t="shared" ca="1" si="114"/>
        <v>3461201</v>
      </c>
      <c r="D2533" s="2">
        <v>43054</v>
      </c>
      <c r="E2533" s="6">
        <f t="shared" ca="1" si="112"/>
        <v>6.0025657092441014</v>
      </c>
    </row>
    <row r="2534" spans="1:5">
      <c r="A2534" s="1">
        <v>11928</v>
      </c>
      <c r="B2534" s="1">
        <f t="shared" ca="1" si="113"/>
        <v>574</v>
      </c>
      <c r="C2534" s="37" t="str">
        <f t="shared" ca="1" si="114"/>
        <v>3722212</v>
      </c>
      <c r="D2534" s="2">
        <v>43009</v>
      </c>
      <c r="E2534" s="6">
        <f t="shared" ca="1" si="112"/>
        <v>9.7965204466746059</v>
      </c>
    </row>
    <row r="2535" spans="1:5">
      <c r="A2535" s="1">
        <v>11611</v>
      </c>
      <c r="B2535" s="1">
        <f t="shared" ca="1" si="113"/>
        <v>503</v>
      </c>
      <c r="C2535" s="37" t="str">
        <f t="shared" ca="1" si="114"/>
        <v>0220200</v>
      </c>
      <c r="D2535" s="2">
        <v>42975</v>
      </c>
      <c r="E2535" s="6">
        <f t="shared" ca="1" si="112"/>
        <v>43.787251815155464</v>
      </c>
    </row>
    <row r="2536" spans="1:5">
      <c r="A2536" s="1">
        <v>9500</v>
      </c>
      <c r="B2536" s="1">
        <f t="shared" ca="1" si="113"/>
        <v>630</v>
      </c>
      <c r="C2536" s="37" t="str">
        <f t="shared" ca="1" si="114"/>
        <v>9889211</v>
      </c>
      <c r="D2536" s="2">
        <v>42897</v>
      </c>
      <c r="E2536" s="6">
        <f t="shared" ca="1" si="112"/>
        <v>3.6661057652005025</v>
      </c>
    </row>
    <row r="2537" spans="1:5">
      <c r="A2537" s="1">
        <v>10656</v>
      </c>
      <c r="B2537" s="1">
        <f t="shared" ca="1" si="113"/>
        <v>823</v>
      </c>
      <c r="C2537" s="37" t="str">
        <f t="shared" ca="1" si="114"/>
        <v>6016211</v>
      </c>
      <c r="D2537" s="2">
        <v>43433</v>
      </c>
      <c r="E2537" s="6">
        <f t="shared" ca="1" si="112"/>
        <v>218.82050758020341</v>
      </c>
    </row>
    <row r="2538" spans="1:5">
      <c r="A2538" s="1">
        <v>10294</v>
      </c>
      <c r="B2538" s="1">
        <f t="shared" ca="1" si="113"/>
        <v>644</v>
      </c>
      <c r="C2538" s="37" t="str">
        <f t="shared" ca="1" si="114"/>
        <v>0500210</v>
      </c>
      <c r="D2538" s="2">
        <v>43319</v>
      </c>
      <c r="E2538" s="6">
        <f t="shared" ca="1" si="112"/>
        <v>43.300628358826735</v>
      </c>
    </row>
    <row r="2539" spans="1:5">
      <c r="A2539" s="1">
        <v>11729</v>
      </c>
      <c r="B2539" s="1">
        <f t="shared" ca="1" si="113"/>
        <v>607</v>
      </c>
      <c r="C2539" s="37" t="str">
        <f t="shared" ca="1" si="114"/>
        <v>2279202</v>
      </c>
      <c r="D2539" s="2">
        <v>43211</v>
      </c>
      <c r="E2539" s="6">
        <f t="shared" ca="1" si="112"/>
        <v>6.5709577204410916</v>
      </c>
    </row>
    <row r="2540" spans="1:5">
      <c r="A2540" s="1">
        <v>9821</v>
      </c>
      <c r="B2540" s="1">
        <f t="shared" ca="1" si="113"/>
        <v>602</v>
      </c>
      <c r="C2540" s="37" t="str">
        <f t="shared" ca="1" si="114"/>
        <v>1424210</v>
      </c>
      <c r="D2540" s="2">
        <v>43207</v>
      </c>
      <c r="E2540" s="6">
        <f t="shared" ca="1" si="112"/>
        <v>17.25761016778322</v>
      </c>
    </row>
    <row r="2541" spans="1:5">
      <c r="A2541" s="1">
        <v>11612</v>
      </c>
      <c r="B2541" s="1">
        <f t="shared" ca="1" si="113"/>
        <v>606</v>
      </c>
      <c r="C2541" s="37" t="str">
        <f t="shared" ca="1" si="114"/>
        <v>1168211</v>
      </c>
      <c r="D2541" s="2">
        <v>43030</v>
      </c>
      <c r="E2541" s="6">
        <f t="shared" ca="1" si="112"/>
        <v>246.30471822913543</v>
      </c>
    </row>
    <row r="2542" spans="1:5">
      <c r="A2542" s="1">
        <v>10225</v>
      </c>
      <c r="B2542" s="1">
        <f t="shared" ca="1" si="113"/>
        <v>508</v>
      </c>
      <c r="C2542" s="37" t="str">
        <f t="shared" ca="1" si="114"/>
        <v>4572212</v>
      </c>
      <c r="D2542" s="2">
        <v>42909</v>
      </c>
      <c r="E2542" s="6">
        <f t="shared" ca="1" si="112"/>
        <v>12.425008621067755</v>
      </c>
    </row>
    <row r="2543" spans="1:5">
      <c r="A2543" s="1">
        <v>12018</v>
      </c>
      <c r="B2543" s="1">
        <f t="shared" ca="1" si="113"/>
        <v>537</v>
      </c>
      <c r="C2543" s="37" t="str">
        <f t="shared" ca="1" si="114"/>
        <v>7038201</v>
      </c>
      <c r="D2543" s="2">
        <v>42883</v>
      </c>
      <c r="E2543" s="6">
        <f t="shared" ca="1" si="112"/>
        <v>3.0005495331137868</v>
      </c>
    </row>
    <row r="2544" spans="1:5">
      <c r="A2544" s="1">
        <v>11443</v>
      </c>
      <c r="B2544" s="1">
        <f t="shared" ca="1" si="113"/>
        <v>538</v>
      </c>
      <c r="C2544" s="37" t="str">
        <f t="shared" ca="1" si="114"/>
        <v>8149212</v>
      </c>
      <c r="D2544" s="2">
        <v>43402</v>
      </c>
      <c r="E2544" s="6">
        <f t="shared" ca="1" si="112"/>
        <v>16.436117685729595</v>
      </c>
    </row>
    <row r="2545" spans="1:5">
      <c r="A2545" s="1">
        <v>10147</v>
      </c>
      <c r="B2545" s="1">
        <f t="shared" ca="1" si="113"/>
        <v>475</v>
      </c>
      <c r="C2545" s="37" t="str">
        <f t="shared" ca="1" si="114"/>
        <v>6715202</v>
      </c>
      <c r="D2545" s="2">
        <v>43379</v>
      </c>
      <c r="E2545" s="6">
        <f t="shared" ca="1" si="112"/>
        <v>20.211866644682768</v>
      </c>
    </row>
    <row r="2546" spans="1:5">
      <c r="A2546" s="1">
        <v>11886</v>
      </c>
      <c r="B2546" s="1">
        <f t="shared" ca="1" si="113"/>
        <v>872</v>
      </c>
      <c r="C2546" s="37" t="str">
        <f t="shared" ca="1" si="114"/>
        <v>6016211</v>
      </c>
      <c r="D2546" s="2">
        <v>43298</v>
      </c>
      <c r="E2546" s="6">
        <f t="shared" ca="1" si="112"/>
        <v>57.432449303419652</v>
      </c>
    </row>
    <row r="2547" spans="1:5">
      <c r="A2547" s="1">
        <v>9840</v>
      </c>
      <c r="B2547" s="1">
        <f t="shared" ca="1" si="113"/>
        <v>499</v>
      </c>
      <c r="C2547" s="37" t="str">
        <f t="shared" ca="1" si="114"/>
        <v>3916202</v>
      </c>
      <c r="D2547" s="2">
        <v>43288</v>
      </c>
      <c r="E2547" s="6">
        <f t="shared" ca="1" si="112"/>
        <v>46.385677358201704</v>
      </c>
    </row>
    <row r="2548" spans="1:5">
      <c r="A2548" s="1">
        <v>10280</v>
      </c>
      <c r="B2548" s="1">
        <f t="shared" ca="1" si="113"/>
        <v>538</v>
      </c>
      <c r="C2548" s="37" t="str">
        <f t="shared" ca="1" si="114"/>
        <v>8149212</v>
      </c>
      <c r="D2548" s="2">
        <v>43178</v>
      </c>
      <c r="E2548" s="6">
        <f t="shared" ca="1" si="112"/>
        <v>206.96642705197414</v>
      </c>
    </row>
    <row r="2549" spans="1:5">
      <c r="A2549" s="1">
        <v>11048</v>
      </c>
      <c r="B2549" s="1">
        <f t="shared" ca="1" si="113"/>
        <v>573</v>
      </c>
      <c r="C2549" s="37" t="str">
        <f t="shared" ca="1" si="114"/>
        <v>2621201</v>
      </c>
      <c r="D2549" s="2">
        <v>43094</v>
      </c>
      <c r="E2549" s="6">
        <f t="shared" ca="1" si="112"/>
        <v>80.191636369184664</v>
      </c>
    </row>
    <row r="2550" spans="1:5">
      <c r="A2550" s="1">
        <v>11578</v>
      </c>
      <c r="B2550" s="1">
        <f t="shared" ca="1" si="113"/>
        <v>459</v>
      </c>
      <c r="C2550" s="37" t="str">
        <f t="shared" ca="1" si="114"/>
        <v>7222201</v>
      </c>
      <c r="D2550" s="2">
        <v>43005</v>
      </c>
      <c r="E2550" s="6">
        <f t="shared" ca="1" si="112"/>
        <v>181.06575115385851</v>
      </c>
    </row>
    <row r="2551" spans="1:5">
      <c r="A2551" s="1">
        <v>10136</v>
      </c>
      <c r="B2551" s="1">
        <f t="shared" ca="1" si="113"/>
        <v>497</v>
      </c>
      <c r="C2551" s="37" t="str">
        <f t="shared" ca="1" si="114"/>
        <v>1714200</v>
      </c>
      <c r="D2551" s="2">
        <v>42951</v>
      </c>
      <c r="E2551" s="6">
        <f t="shared" ca="1" si="112"/>
        <v>3.2459100736565936</v>
      </c>
    </row>
    <row r="2552" spans="1:5">
      <c r="A2552" s="1">
        <v>11166</v>
      </c>
      <c r="B2552" s="1">
        <f t="shared" ca="1" si="113"/>
        <v>770</v>
      </c>
      <c r="C2552" s="37" t="str">
        <f t="shared" ca="1" si="114"/>
        <v>2511210</v>
      </c>
      <c r="D2552" s="2">
        <v>42911</v>
      </c>
      <c r="E2552" s="6">
        <f t="shared" ca="1" si="112"/>
        <v>7.8648264788215716</v>
      </c>
    </row>
    <row r="2553" spans="1:5">
      <c r="A2553" s="1">
        <v>10520</v>
      </c>
      <c r="B2553" s="1">
        <f t="shared" ca="1" si="113"/>
        <v>557</v>
      </c>
      <c r="C2553" s="37" t="str">
        <f t="shared" ca="1" si="114"/>
        <v>1315200</v>
      </c>
      <c r="D2553" s="2">
        <v>42900</v>
      </c>
      <c r="E2553" s="6">
        <f t="shared" ca="1" si="112"/>
        <v>24.607507821870374</v>
      </c>
    </row>
    <row r="2554" spans="1:5">
      <c r="A2554" s="1">
        <v>10475</v>
      </c>
      <c r="B2554" s="1">
        <f t="shared" ca="1" si="113"/>
        <v>440</v>
      </c>
      <c r="C2554" s="37" t="str">
        <f t="shared" ca="1" si="114"/>
        <v>1553210</v>
      </c>
      <c r="D2554" s="2">
        <v>43316</v>
      </c>
      <c r="E2554" s="6">
        <f t="shared" ca="1" si="112"/>
        <v>7.5381858132492585</v>
      </c>
    </row>
    <row r="2555" spans="1:5">
      <c r="A2555" s="1">
        <v>9670</v>
      </c>
      <c r="B2555" s="1">
        <f t="shared" ca="1" si="113"/>
        <v>457</v>
      </c>
      <c r="C2555" s="37" t="str">
        <f t="shared" ca="1" si="114"/>
        <v>5020202</v>
      </c>
      <c r="D2555" s="2">
        <v>43191</v>
      </c>
      <c r="E2555" s="6">
        <f t="shared" ca="1" si="112"/>
        <v>12.335225723831355</v>
      </c>
    </row>
    <row r="2556" spans="1:5">
      <c r="A2556" s="1">
        <v>11374</v>
      </c>
      <c r="B2556" s="1">
        <f t="shared" ca="1" si="113"/>
        <v>539</v>
      </c>
      <c r="C2556" s="37" t="str">
        <f t="shared" ca="1" si="114"/>
        <v>2510200</v>
      </c>
      <c r="D2556" s="2">
        <v>43177</v>
      </c>
      <c r="E2556" s="6">
        <f t="shared" ca="1" si="112"/>
        <v>3.0935516838935584</v>
      </c>
    </row>
    <row r="2557" spans="1:5">
      <c r="A2557" s="1">
        <v>12085</v>
      </c>
      <c r="B2557" s="1">
        <f t="shared" ca="1" si="113"/>
        <v>707</v>
      </c>
      <c r="C2557" s="37" t="str">
        <f t="shared" ca="1" si="114"/>
        <v>0817200</v>
      </c>
      <c r="D2557" s="2">
        <v>43160</v>
      </c>
      <c r="E2557" s="6">
        <f t="shared" ca="1" si="112"/>
        <v>15.292406288304122</v>
      </c>
    </row>
    <row r="2558" spans="1:5">
      <c r="A2558" s="1">
        <v>9841</v>
      </c>
      <c r="B2558" s="1">
        <f t="shared" ca="1" si="113"/>
        <v>592</v>
      </c>
      <c r="C2558" s="37" t="str">
        <f t="shared" ca="1" si="114"/>
        <v>4317212</v>
      </c>
      <c r="D2558" s="2">
        <v>43108</v>
      </c>
      <c r="E2558" s="6">
        <f t="shared" ca="1" si="112"/>
        <v>51.587395752608721</v>
      </c>
    </row>
    <row r="2559" spans="1:5">
      <c r="A2559" s="1">
        <v>9690</v>
      </c>
      <c r="B2559" s="1">
        <f t="shared" ca="1" si="113"/>
        <v>483</v>
      </c>
      <c r="C2559" s="37" t="str">
        <f t="shared" ca="1" si="114"/>
        <v>1440201</v>
      </c>
      <c r="D2559" s="2">
        <v>43068</v>
      </c>
      <c r="E2559" s="6">
        <f t="shared" ca="1" si="112"/>
        <v>38.363263191330482</v>
      </c>
    </row>
    <row r="2560" spans="1:5">
      <c r="A2560" s="1">
        <v>11900</v>
      </c>
      <c r="B2560" s="1">
        <f t="shared" ca="1" si="113"/>
        <v>469</v>
      </c>
      <c r="C2560" s="37" t="str">
        <f t="shared" ca="1" si="114"/>
        <v>4019202</v>
      </c>
      <c r="D2560" s="2">
        <v>43063</v>
      </c>
      <c r="E2560" s="6">
        <f t="shared" ca="1" si="112"/>
        <v>3.3918057144616722</v>
      </c>
    </row>
    <row r="2561" spans="1:5">
      <c r="A2561" s="1">
        <v>11386</v>
      </c>
      <c r="B2561" s="1">
        <f t="shared" ca="1" si="113"/>
        <v>416</v>
      </c>
      <c r="C2561" s="37" t="str">
        <f t="shared" ca="1" si="114"/>
        <v>1532210</v>
      </c>
      <c r="D2561" s="2">
        <v>43037</v>
      </c>
      <c r="E2561" s="6">
        <f t="shared" ca="1" si="112"/>
        <v>3.2404309614938267</v>
      </c>
    </row>
    <row r="2562" spans="1:5">
      <c r="A2562" s="1">
        <v>10643</v>
      </c>
      <c r="B2562" s="1">
        <f t="shared" ca="1" si="113"/>
        <v>471</v>
      </c>
      <c r="C2562" s="37" t="str">
        <f t="shared" ca="1" si="114"/>
        <v>2311201</v>
      </c>
      <c r="D2562" s="2">
        <v>43011</v>
      </c>
      <c r="E2562" s="6">
        <f t="shared" ca="1" si="112"/>
        <v>7.402690455364743</v>
      </c>
    </row>
    <row r="2563" spans="1:5">
      <c r="A2563" s="1">
        <v>10145</v>
      </c>
      <c r="B2563" s="1">
        <f t="shared" ca="1" si="113"/>
        <v>658</v>
      </c>
      <c r="C2563" s="37" t="str">
        <f t="shared" ca="1" si="114"/>
        <v>2314212</v>
      </c>
      <c r="D2563" s="2">
        <v>43008</v>
      </c>
      <c r="E2563" s="6">
        <f t="shared" ref="E2563:E2626" ca="1" si="115">_xlfn.GAMMA.INV(RAND(),$I$6,$I$7)*100+3</f>
        <v>37.036780822518026</v>
      </c>
    </row>
    <row r="2564" spans="1:5">
      <c r="A2564" s="1">
        <v>11153</v>
      </c>
      <c r="B2564" s="1">
        <f t="shared" ca="1" si="113"/>
        <v>513</v>
      </c>
      <c r="C2564" s="37" t="str">
        <f t="shared" ca="1" si="114"/>
        <v>1017201</v>
      </c>
      <c r="D2564" s="2">
        <v>42928</v>
      </c>
      <c r="E2564" s="6">
        <f t="shared" ca="1" si="115"/>
        <v>46.704908155419851</v>
      </c>
    </row>
    <row r="2565" spans="1:5">
      <c r="A2565" s="1">
        <v>11133</v>
      </c>
      <c r="B2565" s="1">
        <f t="shared" ca="1" si="113"/>
        <v>473</v>
      </c>
      <c r="C2565" s="37" t="str">
        <f t="shared" ca="1" si="114"/>
        <v>4513200</v>
      </c>
      <c r="D2565" s="2">
        <v>42882</v>
      </c>
      <c r="E2565" s="6">
        <f t="shared" ca="1" si="115"/>
        <v>283.96062414995032</v>
      </c>
    </row>
    <row r="2566" spans="1:5">
      <c r="A2566" s="1">
        <v>10074</v>
      </c>
      <c r="B2566" s="1">
        <f t="shared" ca="1" si="113"/>
        <v>491</v>
      </c>
      <c r="C2566" s="37" t="str">
        <f t="shared" ca="1" si="114"/>
        <v>0518200</v>
      </c>
      <c r="D2566" s="2">
        <v>43311</v>
      </c>
      <c r="E2566" s="6">
        <f t="shared" ca="1" si="115"/>
        <v>3.8556381993801621</v>
      </c>
    </row>
    <row r="2567" spans="1:5">
      <c r="A2567" s="1">
        <v>12040</v>
      </c>
      <c r="B2567" s="1">
        <f t="shared" ca="1" si="113"/>
        <v>461</v>
      </c>
      <c r="C2567" s="37" t="str">
        <f t="shared" ca="1" si="114"/>
        <v>9941200</v>
      </c>
      <c r="D2567" s="2">
        <v>43141</v>
      </c>
      <c r="E2567" s="6">
        <f t="shared" ca="1" si="115"/>
        <v>42.184264787972346</v>
      </c>
    </row>
    <row r="2568" spans="1:5">
      <c r="A2568" s="1">
        <v>10740</v>
      </c>
      <c r="B2568" s="1">
        <f t="shared" ca="1" si="113"/>
        <v>465</v>
      </c>
      <c r="C2568" s="37" t="str">
        <f t="shared" ca="1" si="114"/>
        <v>1385201</v>
      </c>
      <c r="D2568" s="2">
        <v>43446</v>
      </c>
      <c r="E2568" s="6">
        <f t="shared" ca="1" si="115"/>
        <v>14.919327689499802</v>
      </c>
    </row>
    <row r="2569" spans="1:5">
      <c r="A2569" s="1">
        <v>9704</v>
      </c>
      <c r="B2569" s="1">
        <f t="shared" ca="1" si="113"/>
        <v>445</v>
      </c>
      <c r="C2569" s="37" t="str">
        <f t="shared" ca="1" si="114"/>
        <v>0108202</v>
      </c>
      <c r="D2569" s="2">
        <v>43412</v>
      </c>
      <c r="E2569" s="6">
        <f t="shared" ca="1" si="115"/>
        <v>3.479194372567544</v>
      </c>
    </row>
    <row r="2570" spans="1:5">
      <c r="A2570" s="1">
        <v>9663</v>
      </c>
      <c r="B2570" s="1">
        <f t="shared" ca="1" si="113"/>
        <v>435</v>
      </c>
      <c r="C2570" s="37" t="str">
        <f t="shared" ca="1" si="114"/>
        <v>0021201</v>
      </c>
      <c r="D2570" s="2">
        <v>43384</v>
      </c>
      <c r="E2570" s="6">
        <f t="shared" ca="1" si="115"/>
        <v>12.288431857689861</v>
      </c>
    </row>
    <row r="2571" spans="1:5">
      <c r="A2571" s="1">
        <v>11814</v>
      </c>
      <c r="B2571" s="1">
        <f t="shared" ca="1" si="113"/>
        <v>554</v>
      </c>
      <c r="C2571" s="37" t="str">
        <f t="shared" ca="1" si="114"/>
        <v>1092210</v>
      </c>
      <c r="D2571" s="2">
        <v>43267</v>
      </c>
      <c r="E2571" s="6">
        <f t="shared" ca="1" si="115"/>
        <v>13.868595252676601</v>
      </c>
    </row>
    <row r="2572" spans="1:5">
      <c r="A2572" s="1">
        <v>11207</v>
      </c>
      <c r="B2572" s="1">
        <f t="shared" ca="1" si="113"/>
        <v>673</v>
      </c>
      <c r="C2572" s="37" t="str">
        <f t="shared" ca="1" si="114"/>
        <v>0076202</v>
      </c>
      <c r="D2572" s="2">
        <v>43186</v>
      </c>
      <c r="E2572" s="6">
        <f t="shared" ca="1" si="115"/>
        <v>4.2256772779055627</v>
      </c>
    </row>
    <row r="2573" spans="1:5">
      <c r="A2573" s="1">
        <v>10822</v>
      </c>
      <c r="B2573" s="1">
        <f t="shared" ca="1" si="113"/>
        <v>668</v>
      </c>
      <c r="C2573" s="37" t="str">
        <f t="shared" ca="1" si="114"/>
        <v>1221210</v>
      </c>
      <c r="D2573" s="2">
        <v>43185</v>
      </c>
      <c r="E2573" s="6">
        <f t="shared" ca="1" si="115"/>
        <v>11.302088668356841</v>
      </c>
    </row>
    <row r="2574" spans="1:5">
      <c r="A2574" s="1">
        <v>11333</v>
      </c>
      <c r="B2574" s="1">
        <f t="shared" ca="1" si="113"/>
        <v>678</v>
      </c>
      <c r="C2574" s="37" t="str">
        <f t="shared" ca="1" si="114"/>
        <v>5111211</v>
      </c>
      <c r="D2574" s="2">
        <v>43155</v>
      </c>
      <c r="E2574" s="6">
        <f t="shared" ca="1" si="115"/>
        <v>154.44667679689692</v>
      </c>
    </row>
    <row r="2575" spans="1:5">
      <c r="A2575" s="1">
        <v>9923</v>
      </c>
      <c r="B2575" s="1">
        <f t="shared" ca="1" si="113"/>
        <v>583</v>
      </c>
      <c r="C2575" s="37" t="str">
        <f t="shared" ca="1" si="114"/>
        <v>1258202</v>
      </c>
      <c r="D2575" s="2">
        <v>43091</v>
      </c>
      <c r="E2575" s="6">
        <f t="shared" ca="1" si="115"/>
        <v>8.436066957759536</v>
      </c>
    </row>
    <row r="2576" spans="1:5">
      <c r="A2576" s="1">
        <v>12028</v>
      </c>
      <c r="B2576" s="1">
        <f t="shared" ca="1" si="113"/>
        <v>543</v>
      </c>
      <c r="C2576" s="37" t="str">
        <f t="shared" ca="1" si="114"/>
        <v>6914201</v>
      </c>
      <c r="D2576" s="2">
        <v>43049</v>
      </c>
      <c r="E2576" s="6">
        <f t="shared" ca="1" si="115"/>
        <v>20.755106166876512</v>
      </c>
    </row>
    <row r="2577" spans="1:5">
      <c r="A2577" s="1">
        <v>10512</v>
      </c>
      <c r="B2577" s="1">
        <f t="shared" ca="1" si="113"/>
        <v>537</v>
      </c>
      <c r="C2577" s="37" t="str">
        <f t="shared" ca="1" si="114"/>
        <v>7038201</v>
      </c>
      <c r="D2577" s="2">
        <v>43039</v>
      </c>
      <c r="E2577" s="6">
        <f t="shared" ca="1" si="115"/>
        <v>112.97837460966491</v>
      </c>
    </row>
    <row r="2578" spans="1:5">
      <c r="A2578" s="1">
        <v>10977</v>
      </c>
      <c r="B2578" s="1">
        <f t="shared" ref="B2578:B2641" ca="1" si="116">ROUND(_xlfn.GAMMA.INV(RAND(),$I$11,$I$12)*100,0)+400</f>
        <v>551</v>
      </c>
      <c r="C2578" s="37" t="str">
        <f t="shared" ref="C2578:C2641" ca="1" si="117">VLOOKUP(B2578, $B$2:$C$400,2)</f>
        <v>4622200</v>
      </c>
      <c r="D2578" s="2">
        <v>42971</v>
      </c>
      <c r="E2578" s="6">
        <f t="shared" ca="1" si="115"/>
        <v>162.75200906104007</v>
      </c>
    </row>
    <row r="2579" spans="1:5">
      <c r="A2579" s="1">
        <v>10919</v>
      </c>
      <c r="B2579" s="1">
        <f t="shared" ca="1" si="116"/>
        <v>485</v>
      </c>
      <c r="C2579" s="37" t="str">
        <f t="shared" ca="1" si="117"/>
        <v>1662200</v>
      </c>
      <c r="D2579" s="2">
        <v>42925</v>
      </c>
      <c r="E2579" s="6">
        <f t="shared" ca="1" si="115"/>
        <v>4.96675712479938</v>
      </c>
    </row>
    <row r="2580" spans="1:5">
      <c r="A2580" s="1">
        <v>9766</v>
      </c>
      <c r="B2580" s="1">
        <f t="shared" ca="1" si="116"/>
        <v>455</v>
      </c>
      <c r="C2580" s="37" t="str">
        <f t="shared" ca="1" si="117"/>
        <v>3918200</v>
      </c>
      <c r="D2580" s="2">
        <v>43388</v>
      </c>
      <c r="E2580" s="6">
        <f t="shared" ca="1" si="115"/>
        <v>3.9820706113492395</v>
      </c>
    </row>
    <row r="2581" spans="1:5">
      <c r="A2581" s="1">
        <v>11138</v>
      </c>
      <c r="B2581" s="1">
        <f t="shared" ca="1" si="116"/>
        <v>502</v>
      </c>
      <c r="C2581" s="37" t="str">
        <f t="shared" ca="1" si="117"/>
        <v>6119212</v>
      </c>
      <c r="D2581" s="2">
        <v>43382</v>
      </c>
      <c r="E2581" s="6">
        <f t="shared" ca="1" si="115"/>
        <v>6.2723147340036727</v>
      </c>
    </row>
    <row r="2582" spans="1:5">
      <c r="A2582" s="1">
        <v>11750</v>
      </c>
      <c r="B2582" s="1">
        <f t="shared" ca="1" si="116"/>
        <v>611</v>
      </c>
      <c r="C2582" s="37" t="str">
        <f t="shared" ca="1" si="117"/>
        <v>6013200</v>
      </c>
      <c r="D2582" s="2">
        <v>43259</v>
      </c>
      <c r="E2582" s="6">
        <f t="shared" ca="1" si="115"/>
        <v>8.6718144558227017</v>
      </c>
    </row>
    <row r="2583" spans="1:5">
      <c r="A2583" s="1">
        <v>10274</v>
      </c>
      <c r="B2583" s="1">
        <f t="shared" ca="1" si="116"/>
        <v>620</v>
      </c>
      <c r="C2583" s="37" t="str">
        <f t="shared" ca="1" si="117"/>
        <v>5922210</v>
      </c>
      <c r="D2583" s="2">
        <v>43250</v>
      </c>
      <c r="E2583" s="6">
        <f t="shared" ca="1" si="115"/>
        <v>27.96021942745913</v>
      </c>
    </row>
    <row r="2584" spans="1:5">
      <c r="A2584" s="1">
        <v>11887</v>
      </c>
      <c r="B2584" s="1">
        <f t="shared" ca="1" si="116"/>
        <v>548</v>
      </c>
      <c r="C2584" s="37" t="str">
        <f t="shared" ca="1" si="117"/>
        <v>1319210</v>
      </c>
      <c r="D2584" s="2">
        <v>43200</v>
      </c>
      <c r="E2584" s="6">
        <f t="shared" ca="1" si="115"/>
        <v>7.3637626089119887</v>
      </c>
    </row>
    <row r="2585" spans="1:5">
      <c r="A2585" s="1">
        <v>9694</v>
      </c>
      <c r="B2585" s="1">
        <f t="shared" ca="1" si="116"/>
        <v>410</v>
      </c>
      <c r="C2585" s="37" t="str">
        <f t="shared" ca="1" si="117"/>
        <v>9819210</v>
      </c>
      <c r="D2585" s="2">
        <v>43147</v>
      </c>
      <c r="E2585" s="6">
        <f t="shared" ca="1" si="115"/>
        <v>20.90161009903936</v>
      </c>
    </row>
    <row r="2586" spans="1:5">
      <c r="A2586" s="1">
        <v>11935</v>
      </c>
      <c r="B2586" s="1">
        <f t="shared" ca="1" si="116"/>
        <v>499</v>
      </c>
      <c r="C2586" s="37" t="str">
        <f t="shared" ca="1" si="117"/>
        <v>3916202</v>
      </c>
      <c r="D2586" s="2">
        <v>43092</v>
      </c>
      <c r="E2586" s="6">
        <f t="shared" ca="1" si="115"/>
        <v>3.2243352488055832</v>
      </c>
    </row>
    <row r="2587" spans="1:5">
      <c r="A2587" s="1">
        <v>9847</v>
      </c>
      <c r="B2587" s="1">
        <f t="shared" ca="1" si="116"/>
        <v>456</v>
      </c>
      <c r="C2587" s="37" t="str">
        <f t="shared" ca="1" si="117"/>
        <v>1019211</v>
      </c>
      <c r="D2587" s="2">
        <v>42882</v>
      </c>
      <c r="E2587" s="6">
        <f t="shared" ca="1" si="115"/>
        <v>3.0683774229951259</v>
      </c>
    </row>
    <row r="2588" spans="1:5">
      <c r="A2588" s="1">
        <v>11768</v>
      </c>
      <c r="B2588" s="1">
        <f t="shared" ca="1" si="116"/>
        <v>637</v>
      </c>
      <c r="C2588" s="37" t="str">
        <f t="shared" ca="1" si="117"/>
        <v>5416202</v>
      </c>
      <c r="D2588" s="2">
        <v>43444</v>
      </c>
      <c r="E2588" s="6">
        <f t="shared" ca="1" si="115"/>
        <v>119.44608843012472</v>
      </c>
    </row>
    <row r="2589" spans="1:5">
      <c r="A2589" s="1">
        <v>10220</v>
      </c>
      <c r="B2589" s="1">
        <f t="shared" ca="1" si="116"/>
        <v>575</v>
      </c>
      <c r="C2589" s="37" t="str">
        <f t="shared" ca="1" si="117"/>
        <v>6480200</v>
      </c>
      <c r="D2589" s="2">
        <v>43417</v>
      </c>
      <c r="E2589" s="6">
        <f t="shared" ca="1" si="115"/>
        <v>60.927027122065681</v>
      </c>
    </row>
    <row r="2590" spans="1:5">
      <c r="A2590" s="1">
        <v>11981</v>
      </c>
      <c r="B2590" s="1">
        <f t="shared" ca="1" si="116"/>
        <v>521</v>
      </c>
      <c r="C2590" s="37" t="str">
        <f t="shared" ca="1" si="117"/>
        <v>1915200</v>
      </c>
      <c r="D2590" s="2">
        <v>43399</v>
      </c>
      <c r="E2590" s="6">
        <f t="shared" ca="1" si="115"/>
        <v>21.347892838124334</v>
      </c>
    </row>
    <row r="2591" spans="1:5">
      <c r="A2591" s="1">
        <v>10502</v>
      </c>
      <c r="B2591" s="1">
        <f t="shared" ca="1" si="116"/>
        <v>531</v>
      </c>
      <c r="C2591" s="37" t="str">
        <f t="shared" ca="1" si="117"/>
        <v>1182201</v>
      </c>
      <c r="D2591" s="2">
        <v>43358</v>
      </c>
      <c r="E2591" s="6">
        <f t="shared" ca="1" si="115"/>
        <v>8.3737095649941367</v>
      </c>
    </row>
    <row r="2592" spans="1:5">
      <c r="A2592" s="1">
        <v>10630</v>
      </c>
      <c r="B2592" s="1">
        <f t="shared" ca="1" si="116"/>
        <v>594</v>
      </c>
      <c r="C2592" s="37" t="str">
        <f t="shared" ca="1" si="117"/>
        <v>6519211</v>
      </c>
      <c r="D2592" s="2">
        <v>43296</v>
      </c>
      <c r="E2592" s="6">
        <f t="shared" ca="1" si="115"/>
        <v>78.838443888834888</v>
      </c>
    </row>
    <row r="2593" spans="1:5">
      <c r="A2593" s="1">
        <v>9532</v>
      </c>
      <c r="B2593" s="1">
        <f t="shared" ca="1" si="116"/>
        <v>639</v>
      </c>
      <c r="C2593" s="37" t="str">
        <f t="shared" ca="1" si="117"/>
        <v>0618201</v>
      </c>
      <c r="D2593" s="2">
        <v>43224</v>
      </c>
      <c r="E2593" s="6">
        <f t="shared" ca="1" si="115"/>
        <v>10.31433692285942</v>
      </c>
    </row>
    <row r="2594" spans="1:5">
      <c r="A2594" s="1">
        <v>11915</v>
      </c>
      <c r="B2594" s="1">
        <f t="shared" ca="1" si="116"/>
        <v>679</v>
      </c>
      <c r="C2594" s="37" t="str">
        <f t="shared" ca="1" si="117"/>
        <v>6212202</v>
      </c>
      <c r="D2594" s="2">
        <v>43167</v>
      </c>
      <c r="E2594" s="6">
        <f t="shared" ca="1" si="115"/>
        <v>5.9936560780319876</v>
      </c>
    </row>
    <row r="2595" spans="1:5">
      <c r="A2595" s="1">
        <v>11656</v>
      </c>
      <c r="B2595" s="1">
        <f t="shared" ca="1" si="116"/>
        <v>627</v>
      </c>
      <c r="C2595" s="37" t="str">
        <f t="shared" ca="1" si="117"/>
        <v>6556201</v>
      </c>
      <c r="D2595" s="2">
        <v>43109</v>
      </c>
      <c r="E2595" s="6">
        <f t="shared" ca="1" si="115"/>
        <v>51.740168658128312</v>
      </c>
    </row>
    <row r="2596" spans="1:5">
      <c r="A2596" s="1">
        <v>12159</v>
      </c>
      <c r="B2596" s="1">
        <f t="shared" ca="1" si="116"/>
        <v>490</v>
      </c>
      <c r="C2596" s="37" t="str">
        <f t="shared" ca="1" si="117"/>
        <v>2407212</v>
      </c>
      <c r="D2596" s="2">
        <v>43072</v>
      </c>
      <c r="E2596" s="6">
        <f t="shared" ca="1" si="115"/>
        <v>148.04419011045152</v>
      </c>
    </row>
    <row r="2597" spans="1:5">
      <c r="A2597" s="1">
        <v>9770</v>
      </c>
      <c r="B2597" s="1">
        <f t="shared" ca="1" si="116"/>
        <v>789</v>
      </c>
      <c r="C2597" s="37" t="str">
        <f t="shared" ca="1" si="117"/>
        <v>1427201</v>
      </c>
      <c r="D2597" s="2">
        <v>43036</v>
      </c>
      <c r="E2597" s="6">
        <f t="shared" ca="1" si="115"/>
        <v>6.9429406624177048</v>
      </c>
    </row>
    <row r="2598" spans="1:5">
      <c r="A2598" s="1">
        <v>9891</v>
      </c>
      <c r="B2598" s="1">
        <f t="shared" ca="1" si="116"/>
        <v>477</v>
      </c>
      <c r="C2598" s="37" t="str">
        <f t="shared" ca="1" si="117"/>
        <v>8917201</v>
      </c>
      <c r="D2598" s="2">
        <v>43031</v>
      </c>
      <c r="E2598" s="6">
        <f t="shared" ca="1" si="115"/>
        <v>78.834415092041866</v>
      </c>
    </row>
    <row r="2599" spans="1:5">
      <c r="A2599" s="1">
        <v>10309</v>
      </c>
      <c r="B2599" s="1">
        <f t="shared" ca="1" si="116"/>
        <v>571</v>
      </c>
      <c r="C2599" s="37" t="str">
        <f t="shared" ca="1" si="117"/>
        <v>0419202</v>
      </c>
      <c r="D2599" s="2">
        <v>43472</v>
      </c>
      <c r="E2599" s="6">
        <f t="shared" ca="1" si="115"/>
        <v>29.362991940915016</v>
      </c>
    </row>
    <row r="2600" spans="1:5">
      <c r="A2600" s="1">
        <v>11558</v>
      </c>
      <c r="B2600" s="1">
        <f t="shared" ca="1" si="116"/>
        <v>507</v>
      </c>
      <c r="C2600" s="37" t="str">
        <f t="shared" ca="1" si="117"/>
        <v>3461201</v>
      </c>
      <c r="D2600" s="2">
        <v>43471</v>
      </c>
      <c r="E2600" s="6">
        <f t="shared" ca="1" si="115"/>
        <v>71.960730936552309</v>
      </c>
    </row>
    <row r="2601" spans="1:5">
      <c r="A2601" s="1">
        <v>11397</v>
      </c>
      <c r="B2601" s="1">
        <f t="shared" ca="1" si="116"/>
        <v>478</v>
      </c>
      <c r="C2601" s="37" t="str">
        <f t="shared" ca="1" si="117"/>
        <v>1018212</v>
      </c>
      <c r="D2601" s="2">
        <v>43353</v>
      </c>
      <c r="E2601" s="6">
        <f t="shared" ca="1" si="115"/>
        <v>5.1128376561252367</v>
      </c>
    </row>
    <row r="2602" spans="1:5">
      <c r="A2602" s="1">
        <v>10660</v>
      </c>
      <c r="B2602" s="1">
        <f t="shared" ca="1" si="116"/>
        <v>592</v>
      </c>
      <c r="C2602" s="37" t="str">
        <f t="shared" ca="1" si="117"/>
        <v>4317212</v>
      </c>
      <c r="D2602" s="2">
        <v>43321</v>
      </c>
      <c r="E2602" s="6">
        <f t="shared" ca="1" si="115"/>
        <v>79.442595254524193</v>
      </c>
    </row>
    <row r="2603" spans="1:5">
      <c r="A2603" s="1">
        <v>10448</v>
      </c>
      <c r="B2603" s="1">
        <f t="shared" ca="1" si="116"/>
        <v>558</v>
      </c>
      <c r="C2603" s="37" t="str">
        <f t="shared" ca="1" si="117"/>
        <v>2426211</v>
      </c>
      <c r="D2603" s="2">
        <v>43293</v>
      </c>
      <c r="E2603" s="6">
        <f t="shared" ca="1" si="115"/>
        <v>88.936846069804304</v>
      </c>
    </row>
    <row r="2604" spans="1:5">
      <c r="A2604" s="1">
        <v>12006</v>
      </c>
      <c r="B2604" s="1">
        <f t="shared" ca="1" si="116"/>
        <v>499</v>
      </c>
      <c r="C2604" s="37" t="str">
        <f t="shared" ca="1" si="117"/>
        <v>3916202</v>
      </c>
      <c r="D2604" s="2">
        <v>43142</v>
      </c>
      <c r="E2604" s="6">
        <f t="shared" ca="1" si="115"/>
        <v>58.216905458963993</v>
      </c>
    </row>
    <row r="2605" spans="1:5">
      <c r="A2605" s="1">
        <v>11537</v>
      </c>
      <c r="B2605" s="1">
        <f t="shared" ca="1" si="116"/>
        <v>666</v>
      </c>
      <c r="C2605" s="37" t="str">
        <f t="shared" ca="1" si="117"/>
        <v>0022211</v>
      </c>
      <c r="D2605" s="2">
        <v>43041</v>
      </c>
      <c r="E2605" s="6">
        <f t="shared" ca="1" si="115"/>
        <v>42.12565861471753</v>
      </c>
    </row>
    <row r="2606" spans="1:5">
      <c r="A2606" s="1">
        <v>11337</v>
      </c>
      <c r="B2606" s="1">
        <f t="shared" ca="1" si="116"/>
        <v>645</v>
      </c>
      <c r="C2606" s="37" t="str">
        <f t="shared" ca="1" si="117"/>
        <v>1611201</v>
      </c>
      <c r="D2606" s="2">
        <v>43032</v>
      </c>
      <c r="E2606" s="6">
        <f t="shared" ca="1" si="115"/>
        <v>38.248315152299604</v>
      </c>
    </row>
    <row r="2607" spans="1:5">
      <c r="A2607" s="1">
        <v>9586</v>
      </c>
      <c r="B2607" s="1">
        <f t="shared" ca="1" si="116"/>
        <v>838</v>
      </c>
      <c r="C2607" s="37" t="str">
        <f t="shared" ca="1" si="117"/>
        <v>6016211</v>
      </c>
      <c r="D2607" s="2">
        <v>43470</v>
      </c>
      <c r="E2607" s="6">
        <f t="shared" ca="1" si="115"/>
        <v>287.48809332623125</v>
      </c>
    </row>
    <row r="2608" spans="1:5">
      <c r="A2608" s="1">
        <v>11402</v>
      </c>
      <c r="B2608" s="1">
        <f t="shared" ca="1" si="116"/>
        <v>1002</v>
      </c>
      <c r="C2608" s="37" t="str">
        <f t="shared" ca="1" si="117"/>
        <v>6016211</v>
      </c>
      <c r="D2608" s="2">
        <v>43349</v>
      </c>
      <c r="E2608" s="6">
        <f t="shared" ca="1" si="115"/>
        <v>71.435041407109097</v>
      </c>
    </row>
    <row r="2609" spans="1:5">
      <c r="A2609" s="1">
        <v>9776</v>
      </c>
      <c r="B2609" s="1">
        <f t="shared" ca="1" si="116"/>
        <v>508</v>
      </c>
      <c r="C2609" s="37" t="str">
        <f t="shared" ca="1" si="117"/>
        <v>4572212</v>
      </c>
      <c r="D2609" s="2">
        <v>43294</v>
      </c>
      <c r="E2609" s="6">
        <f t="shared" ca="1" si="115"/>
        <v>121.95469325564092</v>
      </c>
    </row>
    <row r="2610" spans="1:5">
      <c r="A2610" s="1">
        <v>10846</v>
      </c>
      <c r="B2610" s="1">
        <f t="shared" ca="1" si="116"/>
        <v>518</v>
      </c>
      <c r="C2610" s="37" t="str">
        <f t="shared" ca="1" si="117"/>
        <v>5612210</v>
      </c>
      <c r="D2610" s="2">
        <v>43251</v>
      </c>
      <c r="E2610" s="6">
        <f t="shared" ca="1" si="115"/>
        <v>23.913015617221621</v>
      </c>
    </row>
    <row r="2611" spans="1:5">
      <c r="A2611" s="1">
        <v>11032</v>
      </c>
      <c r="B2611" s="1">
        <f t="shared" ca="1" si="116"/>
        <v>467</v>
      </c>
      <c r="C2611" s="37" t="str">
        <f t="shared" ca="1" si="117"/>
        <v>5107200</v>
      </c>
      <c r="D2611" s="2">
        <v>43182</v>
      </c>
      <c r="E2611" s="6">
        <f t="shared" ca="1" si="115"/>
        <v>90.326992223605558</v>
      </c>
    </row>
    <row r="2612" spans="1:5">
      <c r="A2612" s="1">
        <v>10119</v>
      </c>
      <c r="B2612" s="1">
        <f t="shared" ca="1" si="116"/>
        <v>728</v>
      </c>
      <c r="C2612" s="37" t="str">
        <f t="shared" ca="1" si="117"/>
        <v>4715210</v>
      </c>
      <c r="D2612" s="2">
        <v>43158</v>
      </c>
      <c r="E2612" s="6">
        <f t="shared" ca="1" si="115"/>
        <v>104.84282373921145</v>
      </c>
    </row>
    <row r="2613" spans="1:5">
      <c r="A2613" s="1">
        <v>10453</v>
      </c>
      <c r="B2613" s="1">
        <f t="shared" ca="1" si="116"/>
        <v>578</v>
      </c>
      <c r="C2613" s="37" t="str">
        <f t="shared" ca="1" si="117"/>
        <v>9703210</v>
      </c>
      <c r="D2613" s="2">
        <v>43033</v>
      </c>
      <c r="E2613" s="6">
        <f t="shared" ca="1" si="115"/>
        <v>4.7789666746080313</v>
      </c>
    </row>
    <row r="2614" spans="1:5">
      <c r="A2614" s="1">
        <v>10024</v>
      </c>
      <c r="B2614" s="1">
        <f t="shared" ca="1" si="116"/>
        <v>684</v>
      </c>
      <c r="C2614" s="37" t="str">
        <f t="shared" ca="1" si="117"/>
        <v>1717211</v>
      </c>
      <c r="D2614" s="2">
        <v>42896</v>
      </c>
      <c r="E2614" s="6">
        <f t="shared" ca="1" si="115"/>
        <v>56.385589098686758</v>
      </c>
    </row>
    <row r="2615" spans="1:5">
      <c r="A2615" s="1">
        <v>11825</v>
      </c>
      <c r="B2615" s="1">
        <f t="shared" ca="1" si="116"/>
        <v>819</v>
      </c>
      <c r="C2615" s="37" t="str">
        <f t="shared" ca="1" si="117"/>
        <v>6016211</v>
      </c>
      <c r="D2615" s="2">
        <v>43456</v>
      </c>
      <c r="E2615" s="6">
        <f t="shared" ca="1" si="115"/>
        <v>3.0388165020356657</v>
      </c>
    </row>
    <row r="2616" spans="1:5">
      <c r="A2616" s="1">
        <v>9805</v>
      </c>
      <c r="B2616" s="1">
        <f t="shared" ca="1" si="116"/>
        <v>462</v>
      </c>
      <c r="C2616" s="37" t="str">
        <f t="shared" ca="1" si="117"/>
        <v>1052211</v>
      </c>
      <c r="D2616" s="2">
        <v>43445</v>
      </c>
      <c r="E2616" s="6">
        <f t="shared" ca="1" si="115"/>
        <v>290.75349679226269</v>
      </c>
    </row>
    <row r="2617" spans="1:5">
      <c r="A2617" s="1">
        <v>11810</v>
      </c>
      <c r="B2617" s="1">
        <f t="shared" ca="1" si="116"/>
        <v>658</v>
      </c>
      <c r="C2617" s="37" t="str">
        <f t="shared" ca="1" si="117"/>
        <v>2314212</v>
      </c>
      <c r="D2617" s="2">
        <v>43444</v>
      </c>
      <c r="E2617" s="6">
        <f t="shared" ca="1" si="115"/>
        <v>3.4193799092890464</v>
      </c>
    </row>
    <row r="2618" spans="1:5">
      <c r="A2618" s="1">
        <v>11122</v>
      </c>
      <c r="B2618" s="1">
        <f t="shared" ca="1" si="116"/>
        <v>591</v>
      </c>
      <c r="C2618" s="37" t="str">
        <f t="shared" ca="1" si="117"/>
        <v>3216201</v>
      </c>
      <c r="D2618" s="2">
        <v>43253</v>
      </c>
      <c r="E2618" s="6">
        <f t="shared" ca="1" si="115"/>
        <v>3.2372823823190746</v>
      </c>
    </row>
    <row r="2619" spans="1:5">
      <c r="A2619" s="1">
        <v>11139</v>
      </c>
      <c r="B2619" s="1">
        <f t="shared" ca="1" si="116"/>
        <v>515</v>
      </c>
      <c r="C2619" s="37" t="str">
        <f t="shared" ca="1" si="117"/>
        <v>1239200</v>
      </c>
      <c r="D2619" s="2">
        <v>43216</v>
      </c>
      <c r="E2619" s="6">
        <f t="shared" ca="1" si="115"/>
        <v>10.719451398245335</v>
      </c>
    </row>
    <row r="2620" spans="1:5">
      <c r="A2620" s="1">
        <v>10454</v>
      </c>
      <c r="B2620" s="1">
        <f t="shared" ca="1" si="116"/>
        <v>430</v>
      </c>
      <c r="C2620" s="37" t="str">
        <f t="shared" ca="1" si="117"/>
        <v>2616212</v>
      </c>
      <c r="D2620" s="2">
        <v>43192</v>
      </c>
      <c r="E2620" s="6">
        <f t="shared" ca="1" si="115"/>
        <v>3.5385443444230695</v>
      </c>
    </row>
    <row r="2621" spans="1:5">
      <c r="A2621" s="1">
        <v>10031</v>
      </c>
      <c r="B2621" s="1">
        <f t="shared" ca="1" si="116"/>
        <v>551</v>
      </c>
      <c r="C2621" s="37" t="str">
        <f t="shared" ca="1" si="117"/>
        <v>4622200</v>
      </c>
      <c r="D2621" s="2">
        <v>42961</v>
      </c>
      <c r="E2621" s="6">
        <f t="shared" ca="1" si="115"/>
        <v>42.460082967529196</v>
      </c>
    </row>
    <row r="2622" spans="1:5">
      <c r="A2622" s="1">
        <v>9892</v>
      </c>
      <c r="B2622" s="1">
        <f t="shared" ca="1" si="116"/>
        <v>499</v>
      </c>
      <c r="C2622" s="37" t="str">
        <f t="shared" ca="1" si="117"/>
        <v>3916202</v>
      </c>
      <c r="D2622" s="2">
        <v>42939</v>
      </c>
      <c r="E2622" s="6">
        <f t="shared" ca="1" si="115"/>
        <v>26.380431586109282</v>
      </c>
    </row>
    <row r="2623" spans="1:5">
      <c r="A2623" s="1">
        <v>9508</v>
      </c>
      <c r="B2623" s="1">
        <f t="shared" ca="1" si="116"/>
        <v>535</v>
      </c>
      <c r="C2623" s="37" t="str">
        <f t="shared" ca="1" si="117"/>
        <v>1516202</v>
      </c>
      <c r="D2623" s="2">
        <v>42930</v>
      </c>
      <c r="E2623" s="6">
        <f t="shared" ca="1" si="115"/>
        <v>18.600175579460412</v>
      </c>
    </row>
    <row r="2624" spans="1:5">
      <c r="A2624" s="1">
        <v>9501</v>
      </c>
      <c r="B2624" s="1">
        <f t="shared" ca="1" si="116"/>
        <v>637</v>
      </c>
      <c r="C2624" s="37" t="str">
        <f t="shared" ca="1" si="117"/>
        <v>5416202</v>
      </c>
      <c r="D2624" s="2">
        <v>42906</v>
      </c>
      <c r="E2624" s="6">
        <f t="shared" ca="1" si="115"/>
        <v>114.09895703787845</v>
      </c>
    </row>
    <row r="2625" spans="1:5">
      <c r="A2625" s="1">
        <v>9976</v>
      </c>
      <c r="B2625" s="1">
        <f t="shared" ca="1" si="116"/>
        <v>512</v>
      </c>
      <c r="C2625" s="37" t="str">
        <f t="shared" ca="1" si="117"/>
        <v>8906210</v>
      </c>
      <c r="D2625" s="2">
        <v>42883</v>
      </c>
      <c r="E2625" s="6">
        <f t="shared" ca="1" si="115"/>
        <v>15.539991152951247</v>
      </c>
    </row>
    <row r="2626" spans="1:5">
      <c r="A2626" s="1">
        <v>10808</v>
      </c>
      <c r="B2626" s="1">
        <f t="shared" ca="1" si="116"/>
        <v>544</v>
      </c>
      <c r="C2626" s="37" t="str">
        <f t="shared" ca="1" si="117"/>
        <v>1015212</v>
      </c>
      <c r="D2626" s="2">
        <v>43378</v>
      </c>
      <c r="E2626" s="6">
        <f t="shared" ca="1" si="115"/>
        <v>6.7117700261528288</v>
      </c>
    </row>
    <row r="2627" spans="1:5">
      <c r="A2627" s="1">
        <v>10823</v>
      </c>
      <c r="B2627" s="1">
        <f t="shared" ca="1" si="116"/>
        <v>466</v>
      </c>
      <c r="C2627" s="37" t="str">
        <f t="shared" ca="1" si="117"/>
        <v>1496212</v>
      </c>
      <c r="D2627" s="2">
        <v>43353</v>
      </c>
      <c r="E2627" s="6">
        <f t="shared" ref="E2627:E2669" ca="1" si="118">_xlfn.GAMMA.INV(RAND(),$I$6,$I$7)*100+3</f>
        <v>4.9101208921737314</v>
      </c>
    </row>
    <row r="2628" spans="1:5">
      <c r="A2628" s="1">
        <v>9556</v>
      </c>
      <c r="B2628" s="1">
        <f t="shared" ca="1" si="116"/>
        <v>492</v>
      </c>
      <c r="C2628" s="37" t="str">
        <f t="shared" ca="1" si="117"/>
        <v>1629211</v>
      </c>
      <c r="D2628" s="2">
        <v>42963</v>
      </c>
      <c r="E2628" s="6">
        <f t="shared" ca="1" si="118"/>
        <v>77.122735670937971</v>
      </c>
    </row>
    <row r="2629" spans="1:5">
      <c r="A2629" s="1">
        <v>11780</v>
      </c>
      <c r="B2629" s="1">
        <f t="shared" ca="1" si="116"/>
        <v>439</v>
      </c>
      <c r="C2629" s="37" t="str">
        <f t="shared" ca="1" si="117"/>
        <v>0442202</v>
      </c>
      <c r="D2629" s="2">
        <v>43484</v>
      </c>
      <c r="E2629" s="6">
        <f t="shared" ca="1" si="118"/>
        <v>4.4511365321876157</v>
      </c>
    </row>
    <row r="2630" spans="1:5">
      <c r="A2630" s="1">
        <v>11370</v>
      </c>
      <c r="B2630" s="1">
        <f t="shared" ca="1" si="116"/>
        <v>529</v>
      </c>
      <c r="C2630" s="37" t="str">
        <f t="shared" ca="1" si="117"/>
        <v>2960202</v>
      </c>
      <c r="D2630" s="2">
        <v>43434</v>
      </c>
      <c r="E2630" s="6">
        <f t="shared" ca="1" si="118"/>
        <v>55.064694787188103</v>
      </c>
    </row>
    <row r="2631" spans="1:5">
      <c r="A2631" s="1">
        <v>11296</v>
      </c>
      <c r="B2631" s="1">
        <f t="shared" ca="1" si="116"/>
        <v>410</v>
      </c>
      <c r="C2631" s="37" t="str">
        <f t="shared" ca="1" si="117"/>
        <v>9819210</v>
      </c>
      <c r="D2631" s="2">
        <v>43372</v>
      </c>
      <c r="E2631" s="6">
        <f t="shared" ca="1" si="118"/>
        <v>169.22981529298769</v>
      </c>
    </row>
    <row r="2632" spans="1:5">
      <c r="A2632" s="1">
        <v>12023</v>
      </c>
      <c r="B2632" s="1">
        <f t="shared" ca="1" si="116"/>
        <v>508</v>
      </c>
      <c r="C2632" s="37" t="str">
        <f t="shared" ca="1" si="117"/>
        <v>4572212</v>
      </c>
      <c r="D2632" s="2">
        <v>43317</v>
      </c>
      <c r="E2632" s="6">
        <f t="shared" ca="1" si="118"/>
        <v>172.76118508239716</v>
      </c>
    </row>
    <row r="2633" spans="1:5">
      <c r="A2633" s="1">
        <v>10584</v>
      </c>
      <c r="B2633" s="1">
        <f t="shared" ca="1" si="116"/>
        <v>690</v>
      </c>
      <c r="C2633" s="37" t="str">
        <f t="shared" ca="1" si="117"/>
        <v>4020211</v>
      </c>
      <c r="D2633" s="2">
        <v>43229</v>
      </c>
      <c r="E2633" s="6">
        <f t="shared" ca="1" si="118"/>
        <v>35.100407982737131</v>
      </c>
    </row>
    <row r="2634" spans="1:5">
      <c r="A2634" s="1">
        <v>9674</v>
      </c>
      <c r="B2634" s="1">
        <f t="shared" ca="1" si="116"/>
        <v>607</v>
      </c>
      <c r="C2634" s="37" t="str">
        <f t="shared" ca="1" si="117"/>
        <v>2279202</v>
      </c>
      <c r="D2634" s="2">
        <v>43215</v>
      </c>
      <c r="E2634" s="6">
        <f t="shared" ca="1" si="118"/>
        <v>35.248684724735732</v>
      </c>
    </row>
    <row r="2635" spans="1:5">
      <c r="A2635" s="1">
        <v>9800</v>
      </c>
      <c r="B2635" s="1">
        <f t="shared" ca="1" si="116"/>
        <v>465</v>
      </c>
      <c r="C2635" s="37" t="str">
        <f t="shared" ca="1" si="117"/>
        <v>1385201</v>
      </c>
      <c r="D2635" s="2">
        <v>43181</v>
      </c>
      <c r="E2635" s="6">
        <f t="shared" ca="1" si="118"/>
        <v>116.28398993899123</v>
      </c>
    </row>
    <row r="2636" spans="1:5">
      <c r="A2636" s="1">
        <v>9858</v>
      </c>
      <c r="B2636" s="1">
        <f t="shared" ca="1" si="116"/>
        <v>583</v>
      </c>
      <c r="C2636" s="37" t="str">
        <f t="shared" ca="1" si="117"/>
        <v>1258202</v>
      </c>
      <c r="D2636" s="2">
        <v>43149</v>
      </c>
      <c r="E2636" s="6">
        <f t="shared" ca="1" si="118"/>
        <v>10.972777620158508</v>
      </c>
    </row>
    <row r="2637" spans="1:5">
      <c r="A2637" s="1">
        <v>9866</v>
      </c>
      <c r="B2637" s="1">
        <f t="shared" ca="1" si="116"/>
        <v>696</v>
      </c>
      <c r="C2637" s="37" t="str">
        <f t="shared" ca="1" si="117"/>
        <v>0686211</v>
      </c>
      <c r="D2637" s="2">
        <v>43101</v>
      </c>
      <c r="E2637" s="6">
        <f t="shared" ca="1" si="118"/>
        <v>177.62434910384175</v>
      </c>
    </row>
    <row r="2638" spans="1:5">
      <c r="A2638" s="1">
        <v>10286</v>
      </c>
      <c r="B2638" s="1">
        <f t="shared" ca="1" si="116"/>
        <v>502</v>
      </c>
      <c r="C2638" s="37" t="str">
        <f t="shared" ca="1" si="117"/>
        <v>6119212</v>
      </c>
      <c r="D2638" s="2">
        <v>43080</v>
      </c>
      <c r="E2638" s="6">
        <f t="shared" ca="1" si="118"/>
        <v>18.954915498360133</v>
      </c>
    </row>
    <row r="2639" spans="1:5">
      <c r="A2639" s="1">
        <v>9650</v>
      </c>
      <c r="B2639" s="1">
        <f t="shared" ca="1" si="116"/>
        <v>424</v>
      </c>
      <c r="C2639" s="37" t="str">
        <f t="shared" ca="1" si="117"/>
        <v>6010212</v>
      </c>
      <c r="D2639" s="2">
        <v>43061</v>
      </c>
      <c r="E2639" s="6">
        <f t="shared" ca="1" si="118"/>
        <v>50.015058527356302</v>
      </c>
    </row>
    <row r="2640" spans="1:5">
      <c r="A2640" s="1">
        <v>9619</v>
      </c>
      <c r="B2640" s="1">
        <f t="shared" ca="1" si="116"/>
        <v>551</v>
      </c>
      <c r="C2640" s="37" t="str">
        <f t="shared" ca="1" si="117"/>
        <v>4622200</v>
      </c>
      <c r="D2640" s="2">
        <v>43008</v>
      </c>
      <c r="E2640" s="6">
        <f t="shared" ca="1" si="118"/>
        <v>171.62261998529101</v>
      </c>
    </row>
    <row r="2641" spans="1:5">
      <c r="A2641" s="1">
        <v>11466</v>
      </c>
      <c r="B2641" s="1">
        <f t="shared" ca="1" si="116"/>
        <v>536</v>
      </c>
      <c r="C2641" s="37" t="str">
        <f t="shared" ca="1" si="117"/>
        <v>1627210</v>
      </c>
      <c r="D2641" s="2">
        <v>42996</v>
      </c>
      <c r="E2641" s="6">
        <f t="shared" ca="1" si="118"/>
        <v>12.061097472827132</v>
      </c>
    </row>
    <row r="2642" spans="1:5">
      <c r="A2642" s="1">
        <v>10591</v>
      </c>
      <c r="B2642" s="1">
        <f t="shared" ref="B2642:B2669" ca="1" si="119">ROUND(_xlfn.GAMMA.INV(RAND(),$I$11,$I$12)*100,0)+400</f>
        <v>591</v>
      </c>
      <c r="C2642" s="37" t="str">
        <f t="shared" ref="C2642:C2669" ca="1" si="120">VLOOKUP(B2642, $B$2:$C$400,2)</f>
        <v>3216201</v>
      </c>
      <c r="D2642" s="2">
        <v>43386</v>
      </c>
      <c r="E2642" s="6">
        <f t="shared" ca="1" si="118"/>
        <v>97.427759533539444</v>
      </c>
    </row>
    <row r="2643" spans="1:5">
      <c r="A2643" s="1">
        <v>9814</v>
      </c>
      <c r="B2643" s="1">
        <f t="shared" ca="1" si="119"/>
        <v>566</v>
      </c>
      <c r="C2643" s="37" t="str">
        <f t="shared" ca="1" si="120"/>
        <v>1014210</v>
      </c>
      <c r="D2643" s="2">
        <v>43382</v>
      </c>
      <c r="E2643" s="6">
        <f t="shared" ca="1" si="118"/>
        <v>6.0407310531507301</v>
      </c>
    </row>
    <row r="2644" spans="1:5">
      <c r="A2644" s="1">
        <v>10369</v>
      </c>
      <c r="B2644" s="1">
        <f t="shared" ca="1" si="119"/>
        <v>443</v>
      </c>
      <c r="C2644" s="37" t="str">
        <f t="shared" ca="1" si="120"/>
        <v>4886200</v>
      </c>
      <c r="D2644" s="2">
        <v>43281</v>
      </c>
      <c r="E2644" s="6">
        <f t="shared" ca="1" si="118"/>
        <v>363.97409290012649</v>
      </c>
    </row>
    <row r="2645" spans="1:5">
      <c r="A2645" s="1">
        <v>11241</v>
      </c>
      <c r="B2645" s="1">
        <f t="shared" ca="1" si="119"/>
        <v>531</v>
      </c>
      <c r="C2645" s="37" t="str">
        <f t="shared" ca="1" si="120"/>
        <v>1182201</v>
      </c>
      <c r="D2645" s="2">
        <v>43200</v>
      </c>
      <c r="E2645" s="6">
        <f t="shared" ca="1" si="118"/>
        <v>9.1937968365269711</v>
      </c>
    </row>
    <row r="2646" spans="1:5">
      <c r="A2646" s="1">
        <v>9631</v>
      </c>
      <c r="B2646" s="1">
        <f t="shared" ca="1" si="119"/>
        <v>429</v>
      </c>
      <c r="C2646" s="37" t="str">
        <f t="shared" ca="1" si="120"/>
        <v>1515201</v>
      </c>
      <c r="D2646" s="2">
        <v>43195</v>
      </c>
      <c r="E2646" s="6">
        <f t="shared" ca="1" si="118"/>
        <v>17.480350690103958</v>
      </c>
    </row>
    <row r="2647" spans="1:5">
      <c r="A2647" s="1">
        <v>9789</v>
      </c>
      <c r="B2647" s="1">
        <f t="shared" ca="1" si="119"/>
        <v>611</v>
      </c>
      <c r="C2647" s="37" t="str">
        <f t="shared" ca="1" si="120"/>
        <v>6013200</v>
      </c>
      <c r="D2647" s="2">
        <v>43106</v>
      </c>
      <c r="E2647" s="6">
        <f t="shared" ca="1" si="118"/>
        <v>38.546760080520343</v>
      </c>
    </row>
    <row r="2648" spans="1:5">
      <c r="A2648" s="1">
        <v>9912</v>
      </c>
      <c r="B2648" s="1">
        <f t="shared" ca="1" si="119"/>
        <v>555</v>
      </c>
      <c r="C2648" s="37" t="str">
        <f t="shared" ca="1" si="120"/>
        <v>1103201</v>
      </c>
      <c r="D2648" s="2">
        <v>43072</v>
      </c>
      <c r="E2648" s="6">
        <f t="shared" ca="1" si="118"/>
        <v>74.224697607100211</v>
      </c>
    </row>
    <row r="2649" spans="1:5">
      <c r="A2649" s="1">
        <v>11775</v>
      </c>
      <c r="B2649" s="1">
        <f t="shared" ca="1" si="119"/>
        <v>428</v>
      </c>
      <c r="C2649" s="37" t="str">
        <f t="shared" ca="1" si="120"/>
        <v>0414210</v>
      </c>
      <c r="D2649" s="2">
        <v>43031</v>
      </c>
      <c r="E2649" s="6">
        <f t="shared" ca="1" si="118"/>
        <v>3.1963848331128681</v>
      </c>
    </row>
    <row r="2650" spans="1:5">
      <c r="A2650" s="1">
        <v>11264</v>
      </c>
      <c r="B2650" s="1">
        <f t="shared" ca="1" si="119"/>
        <v>645</v>
      </c>
      <c r="C2650" s="37" t="str">
        <f t="shared" ca="1" si="120"/>
        <v>1611201</v>
      </c>
      <c r="D2650" s="2">
        <v>43381</v>
      </c>
      <c r="E2650" s="6">
        <f t="shared" ca="1" si="118"/>
        <v>47.265552570160864</v>
      </c>
    </row>
    <row r="2651" spans="1:5">
      <c r="A2651" s="1">
        <v>10703</v>
      </c>
      <c r="B2651" s="1">
        <f t="shared" ca="1" si="119"/>
        <v>755</v>
      </c>
      <c r="C2651" s="37" t="str">
        <f t="shared" ca="1" si="120"/>
        <v>4119200</v>
      </c>
      <c r="D2651" s="2">
        <v>43245</v>
      </c>
      <c r="E2651" s="6">
        <f t="shared" ca="1" si="118"/>
        <v>155.80891851937196</v>
      </c>
    </row>
    <row r="2652" spans="1:5">
      <c r="A2652" s="1">
        <v>10713</v>
      </c>
      <c r="B2652" s="1">
        <f t="shared" ca="1" si="119"/>
        <v>474</v>
      </c>
      <c r="C2652" s="37" t="str">
        <f t="shared" ca="1" si="120"/>
        <v>5614211</v>
      </c>
      <c r="D2652" s="2">
        <v>43043</v>
      </c>
      <c r="E2652" s="6">
        <f t="shared" ca="1" si="118"/>
        <v>7.9292450646485442</v>
      </c>
    </row>
    <row r="2653" spans="1:5">
      <c r="A2653" s="1">
        <v>10370</v>
      </c>
      <c r="B2653" s="1">
        <f t="shared" ca="1" si="119"/>
        <v>542</v>
      </c>
      <c r="C2653" s="37" t="str">
        <f t="shared" ca="1" si="120"/>
        <v>5813210</v>
      </c>
      <c r="D2653" s="2">
        <v>42875</v>
      </c>
      <c r="E2653" s="6">
        <f t="shared" ca="1" si="118"/>
        <v>22.769206854763219</v>
      </c>
    </row>
    <row r="2654" spans="1:5">
      <c r="A2654" s="1">
        <v>11985</v>
      </c>
      <c r="B2654" s="1">
        <f t="shared" ca="1" si="119"/>
        <v>556</v>
      </c>
      <c r="C2654" s="37" t="str">
        <f t="shared" ca="1" si="120"/>
        <v>0204212</v>
      </c>
      <c r="D2654" s="2">
        <v>43470</v>
      </c>
      <c r="E2654" s="6">
        <f t="shared" ca="1" si="118"/>
        <v>197.78314299467095</v>
      </c>
    </row>
    <row r="2655" spans="1:5">
      <c r="A2655" s="1">
        <v>10701</v>
      </c>
      <c r="B2655" s="1">
        <f t="shared" ca="1" si="119"/>
        <v>514</v>
      </c>
      <c r="C2655" s="37" t="str">
        <f t="shared" ca="1" si="120"/>
        <v>1128212</v>
      </c>
      <c r="D2655" s="2">
        <v>43391</v>
      </c>
      <c r="E2655" s="6">
        <f t="shared" ca="1" si="118"/>
        <v>28.9329975920488</v>
      </c>
    </row>
    <row r="2656" spans="1:5">
      <c r="A2656" s="1">
        <v>9502</v>
      </c>
      <c r="B2656" s="1">
        <f t="shared" ca="1" si="119"/>
        <v>599</v>
      </c>
      <c r="C2656" s="37" t="str">
        <f t="shared" ca="1" si="120"/>
        <v>1101200</v>
      </c>
      <c r="D2656" s="2">
        <v>43051</v>
      </c>
      <c r="E2656" s="6">
        <f t="shared" ca="1" si="118"/>
        <v>173.23115018248595</v>
      </c>
    </row>
    <row r="2657" spans="1:5">
      <c r="A2657" s="1">
        <v>10634</v>
      </c>
      <c r="B2657" s="1">
        <f t="shared" ca="1" si="119"/>
        <v>434</v>
      </c>
      <c r="C2657" s="37" t="str">
        <f t="shared" ca="1" si="120"/>
        <v>1020210</v>
      </c>
      <c r="D2657" s="2">
        <v>43051</v>
      </c>
      <c r="E2657" s="6">
        <f t="shared" ca="1" si="118"/>
        <v>198.46131132977033</v>
      </c>
    </row>
    <row r="2658" spans="1:5">
      <c r="A2658" s="1">
        <v>10476</v>
      </c>
      <c r="B2658" s="1">
        <f t="shared" ca="1" si="119"/>
        <v>510</v>
      </c>
      <c r="C2658" s="37" t="str">
        <f t="shared" ca="1" si="120"/>
        <v>6794211</v>
      </c>
      <c r="D2658" s="2">
        <v>42991</v>
      </c>
      <c r="E2658" s="6">
        <f t="shared" ca="1" si="118"/>
        <v>13.019213176163658</v>
      </c>
    </row>
    <row r="2659" spans="1:5">
      <c r="A2659" s="1">
        <v>11353</v>
      </c>
      <c r="B2659" s="1">
        <f t="shared" ca="1" si="119"/>
        <v>500</v>
      </c>
      <c r="C2659" s="37" t="str">
        <f t="shared" ca="1" si="120"/>
        <v>1017210</v>
      </c>
      <c r="D2659" s="2">
        <v>42979</v>
      </c>
      <c r="E2659" s="6">
        <f t="shared" ca="1" si="118"/>
        <v>14.863836875016601</v>
      </c>
    </row>
    <row r="2660" spans="1:5">
      <c r="A2660" s="1">
        <v>12089</v>
      </c>
      <c r="B2660" s="1">
        <f t="shared" ca="1" si="119"/>
        <v>586</v>
      </c>
      <c r="C2660" s="37" t="str">
        <f t="shared" ca="1" si="120"/>
        <v>5811212</v>
      </c>
      <c r="D2660" s="2">
        <v>42978</v>
      </c>
      <c r="E2660" s="6">
        <f t="shared" ca="1" si="118"/>
        <v>9.1312753918169314</v>
      </c>
    </row>
    <row r="2661" spans="1:5">
      <c r="A2661" s="1">
        <v>10993</v>
      </c>
      <c r="B2661" s="1">
        <f t="shared" ca="1" si="119"/>
        <v>767</v>
      </c>
      <c r="C2661" s="37" t="str">
        <f t="shared" ca="1" si="120"/>
        <v>3928200</v>
      </c>
      <c r="D2661" s="2">
        <v>42899</v>
      </c>
      <c r="E2661" s="6">
        <f t="shared" ca="1" si="118"/>
        <v>21.615874302258923</v>
      </c>
    </row>
    <row r="2662" spans="1:5">
      <c r="A2662" s="1">
        <v>10255</v>
      </c>
      <c r="B2662" s="1">
        <f t="shared" ca="1" si="119"/>
        <v>493</v>
      </c>
      <c r="C2662" s="37" t="str">
        <f t="shared" ca="1" si="120"/>
        <v>7310202</v>
      </c>
      <c r="D2662" s="2">
        <v>43404</v>
      </c>
      <c r="E2662" s="6">
        <f t="shared" ca="1" si="118"/>
        <v>16.614277163125468</v>
      </c>
    </row>
    <row r="2663" spans="1:5">
      <c r="A2663" s="1">
        <v>11467</v>
      </c>
      <c r="B2663" s="1">
        <f t="shared" ca="1" si="119"/>
        <v>480</v>
      </c>
      <c r="C2663" s="37" t="str">
        <f t="shared" ca="1" si="120"/>
        <v>1120211</v>
      </c>
      <c r="D2663" s="2">
        <v>43321</v>
      </c>
      <c r="E2663" s="6">
        <f t="shared" ca="1" si="118"/>
        <v>29.966508824427009</v>
      </c>
    </row>
    <row r="2664" spans="1:5">
      <c r="A2664" s="1">
        <v>10159</v>
      </c>
      <c r="B2664" s="1">
        <f t="shared" ca="1" si="119"/>
        <v>441</v>
      </c>
      <c r="C2664" s="37" t="str">
        <f t="shared" ca="1" si="120"/>
        <v>2664201</v>
      </c>
      <c r="D2664" s="2">
        <v>43318</v>
      </c>
      <c r="E2664" s="6">
        <f t="shared" ca="1" si="118"/>
        <v>10.061507234089575</v>
      </c>
    </row>
    <row r="2665" spans="1:5">
      <c r="A2665" s="1">
        <v>12090</v>
      </c>
      <c r="B2665" s="1">
        <f t="shared" ca="1" si="119"/>
        <v>640</v>
      </c>
      <c r="C2665" s="37" t="str">
        <f t="shared" ca="1" si="120"/>
        <v>1719212</v>
      </c>
      <c r="D2665" s="2">
        <v>43223</v>
      </c>
      <c r="E2665" s="6">
        <f t="shared" ca="1" si="118"/>
        <v>57.494320235974037</v>
      </c>
    </row>
    <row r="2666" spans="1:5">
      <c r="A2666" s="1">
        <v>9946</v>
      </c>
      <c r="B2666" s="1">
        <f t="shared" ca="1" si="119"/>
        <v>507</v>
      </c>
      <c r="C2666" s="37" t="str">
        <f t="shared" ca="1" si="120"/>
        <v>3461201</v>
      </c>
      <c r="D2666" s="2">
        <v>43218</v>
      </c>
      <c r="E2666" s="6">
        <f t="shared" ca="1" si="118"/>
        <v>34.901028758358201</v>
      </c>
    </row>
    <row r="2667" spans="1:5">
      <c r="A2667" s="1">
        <v>11635</v>
      </c>
      <c r="B2667" s="1">
        <f t="shared" ca="1" si="119"/>
        <v>446</v>
      </c>
      <c r="C2667" s="37" t="str">
        <f t="shared" ca="1" si="120"/>
        <v>1109210</v>
      </c>
      <c r="D2667" s="2">
        <v>43129</v>
      </c>
      <c r="E2667" s="6">
        <f t="shared" ca="1" si="118"/>
        <v>12.60070421096527</v>
      </c>
    </row>
    <row r="2668" spans="1:5">
      <c r="A2668" s="1">
        <v>10078</v>
      </c>
      <c r="B2668" s="1">
        <f t="shared" ca="1" si="119"/>
        <v>502</v>
      </c>
      <c r="C2668" s="37" t="str">
        <f t="shared" ca="1" si="120"/>
        <v>6119212</v>
      </c>
      <c r="D2668" s="2">
        <v>42947</v>
      </c>
      <c r="E2668" s="6">
        <f t="shared" ca="1" si="118"/>
        <v>21.50449639105787</v>
      </c>
    </row>
    <row r="2669" spans="1:5">
      <c r="A2669" s="1">
        <v>10664</v>
      </c>
      <c r="B2669" s="1">
        <f t="shared" ca="1" si="119"/>
        <v>470</v>
      </c>
      <c r="C2669" s="37" t="str">
        <f t="shared" ca="1" si="120"/>
        <v>1210210</v>
      </c>
      <c r="D2669" s="2">
        <v>42944</v>
      </c>
      <c r="E2669" s="6">
        <f t="shared" ca="1" si="118"/>
        <v>221.79113480342357</v>
      </c>
    </row>
  </sheetData>
  <mergeCells count="4">
    <mergeCell ref="H5:I5"/>
    <mergeCell ref="H4:I4"/>
    <mergeCell ref="H9:I9"/>
    <mergeCell ref="H10:I10"/>
  </mergeCells>
  <pageMargins left="0.7" right="0.7" top="0.75" bottom="0.75" header="0.3" footer="0.3"/>
  <pageSetup orientation="portrait" r:id="rId1"/>
  <ignoredErrors>
    <ignoredError sqref="C2:C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8ABD-4D2F-4147-865F-7671DA2C0A13}">
  <sheetPr codeName="Sheet3"/>
  <dimension ref="A1:N405"/>
  <sheetViews>
    <sheetView workbookViewId="0">
      <selection activeCell="A7" sqref="A7"/>
    </sheetView>
  </sheetViews>
  <sheetFormatPr defaultRowHeight="14.4"/>
  <cols>
    <col min="1" max="1" width="15.33203125" style="1" bestFit="1" customWidth="1"/>
    <col min="2" max="2" width="24.6640625" style="2" customWidth="1"/>
    <col min="3" max="3" width="8.88671875" style="1" hidden="1" customWidth="1"/>
    <col min="4" max="4" width="22.6640625" style="1" hidden="1" customWidth="1"/>
    <col min="5" max="5" width="13.77734375" style="1" bestFit="1" customWidth="1"/>
    <col min="6" max="6" width="14.44140625" style="1" customWidth="1"/>
    <col min="7" max="7" width="14.21875" style="1" bestFit="1" customWidth="1"/>
    <col min="8" max="8" width="20.5546875" style="1" customWidth="1"/>
    <col min="10" max="10" width="11.21875" bestFit="1" customWidth="1"/>
    <col min="11" max="11" width="10.6640625" bestFit="1" customWidth="1"/>
    <col min="12" max="12" width="9.33203125" bestFit="1" customWidth="1"/>
    <col min="13" max="13" width="18.33203125" bestFit="1" customWidth="1"/>
    <col min="15" max="15" width="16.44140625" bestFit="1" customWidth="1"/>
  </cols>
  <sheetData>
    <row r="1" spans="1:14" ht="15.6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</row>
    <row r="2" spans="1:14">
      <c r="A2" s="29" t="s">
        <v>27</v>
      </c>
      <c r="B2" s="29"/>
      <c r="C2" s="29"/>
      <c r="D2" s="29"/>
      <c r="E2" s="29"/>
      <c r="F2" s="29"/>
      <c r="G2" s="29"/>
      <c r="H2" s="29"/>
    </row>
    <row r="3" spans="1:14">
      <c r="A3" s="29" t="s">
        <v>28</v>
      </c>
      <c r="B3" s="29"/>
      <c r="C3" s="29"/>
      <c r="D3" s="29"/>
      <c r="E3" s="29"/>
      <c r="F3" s="29"/>
      <c r="G3" s="29"/>
      <c r="H3" s="29"/>
    </row>
    <row r="4" spans="1:14">
      <c r="A4" s="29" t="s">
        <v>29</v>
      </c>
      <c r="B4" s="29"/>
      <c r="C4" s="29"/>
      <c r="D4" s="29"/>
      <c r="E4" s="29"/>
      <c r="F4" s="29"/>
      <c r="G4" s="29"/>
      <c r="H4" s="29"/>
    </row>
    <row r="5" spans="1:14">
      <c r="A5" s="3" t="s">
        <v>0</v>
      </c>
      <c r="B5" s="4" t="s">
        <v>4</v>
      </c>
      <c r="C5" s="3" t="s">
        <v>13</v>
      </c>
      <c r="D5" s="3" t="s">
        <v>432</v>
      </c>
      <c r="E5" s="3" t="s">
        <v>6</v>
      </c>
      <c r="F5" s="3" t="s">
        <v>2</v>
      </c>
      <c r="G5" s="3" t="s">
        <v>5</v>
      </c>
      <c r="H5" s="3" t="s">
        <v>8</v>
      </c>
      <c r="J5" s="20" t="s">
        <v>10</v>
      </c>
      <c r="K5" s="21" t="s">
        <v>9</v>
      </c>
      <c r="M5" s="22" t="s">
        <v>11</v>
      </c>
    </row>
    <row r="6" spans="1:14">
      <c r="A6" s="1" t="s">
        <v>37</v>
      </c>
      <c r="B6" s="8">
        <f ca="1">_xlfn.MAXIFS(Transactions[Transaction Date], Transactions[CustomerID],A6)</f>
        <v>43151</v>
      </c>
      <c r="C6" s="1">
        <f t="shared" ref="C6:C69" ca="1" si="0">(MAX(DATEDIF(B6,"03/01/2019","ym"),1))</f>
        <v>1</v>
      </c>
      <c r="D6" s="1">
        <f ca="1">COUNTIF(Transactions[CustomerID],"="&amp;A6)</f>
        <v>2</v>
      </c>
      <c r="E6" s="9">
        <f ca="1">_xlfn.MAXIFS(Transactions[Transaction Amount], Transactions[CustomerID],A6)/'Customer Profiles'!$M$10</f>
        <v>0.64325556059426447</v>
      </c>
      <c r="F6" s="1">
        <f t="shared" ref="F6:F69" ca="1" si="1">ROUND(C6/$M$8,2)</f>
        <v>0.26</v>
      </c>
      <c r="G6" s="1">
        <f t="shared" ref="G6:G69" ca="1" si="2">ROUND(D6/$M$6,2)</f>
        <v>0.28999999999999998</v>
      </c>
      <c r="H6" s="1">
        <f t="shared" ref="H6:H69" ca="1" si="3">ROUND(C6*$K$6+D6*$K$7+E6*$K$8,2)</f>
        <v>0.94</v>
      </c>
      <c r="J6" s="15" t="s">
        <v>2</v>
      </c>
      <c r="K6" s="14">
        <v>0.25</v>
      </c>
      <c r="M6" s="24">
        <f ca="1">ROUND(AVERAGE(D6:D405),2)</f>
        <v>6.8</v>
      </c>
    </row>
    <row r="7" spans="1:14">
      <c r="A7" s="1" t="s">
        <v>38</v>
      </c>
      <c r="B7" s="8">
        <f ca="1">_xlfn.MAXIFS(Transactions[Transaction Date], Transactions[CustomerID],A7)</f>
        <v>43097</v>
      </c>
      <c r="C7" s="1">
        <f t="shared" ca="1" si="0"/>
        <v>2</v>
      </c>
      <c r="D7" s="1">
        <f ca="1">COUNTIF(Transactions[CustomerID],"="&amp;A7)</f>
        <v>1</v>
      </c>
      <c r="E7" s="9">
        <f ca="1">_xlfn.MAXIFS(Transactions[Transaction Amount], Transactions[CustomerID],A7)/'Customer Profiles'!$M$10</f>
        <v>0.76401799439317841</v>
      </c>
      <c r="F7" s="1">
        <f t="shared" ca="1" si="1"/>
        <v>0.52</v>
      </c>
      <c r="G7" s="1">
        <f t="shared" ca="1" si="2"/>
        <v>0.15</v>
      </c>
      <c r="H7" s="1">
        <f t="shared" ca="1" si="3"/>
        <v>1.1100000000000001</v>
      </c>
      <c r="J7" s="15" t="s">
        <v>5</v>
      </c>
      <c r="K7" s="14">
        <v>0.15</v>
      </c>
      <c r="M7" s="25" t="s">
        <v>12</v>
      </c>
    </row>
    <row r="8" spans="1:14">
      <c r="A8" s="1" t="s">
        <v>39</v>
      </c>
      <c r="B8" s="8">
        <f ca="1">_xlfn.MAXIFS(Transactions[Transaction Date], Transactions[CustomerID],A8)</f>
        <v>43036</v>
      </c>
      <c r="C8" s="1">
        <f t="shared" ca="1" si="0"/>
        <v>4</v>
      </c>
      <c r="D8" s="1">
        <f ca="1">COUNTIF(Transactions[CustomerID],"="&amp;A8)</f>
        <v>1</v>
      </c>
      <c r="E8" s="9">
        <f ca="1">_xlfn.MAXIFS(Transactions[Transaction Amount], Transactions[CustomerID],A8)/'Customer Profiles'!$M$10</f>
        <v>5.7192959586370398E-2</v>
      </c>
      <c r="F8" s="1">
        <f t="shared" ca="1" si="1"/>
        <v>1.03</v>
      </c>
      <c r="G8" s="1">
        <f t="shared" ca="1" si="2"/>
        <v>0.15</v>
      </c>
      <c r="H8" s="1">
        <f t="shared" ca="1" si="3"/>
        <v>1.18</v>
      </c>
      <c r="J8" s="16" t="s">
        <v>6</v>
      </c>
      <c r="K8" s="19">
        <v>0.6</v>
      </c>
      <c r="M8" s="24">
        <f ca="1">ROUND(AVERAGE(C6:C306),2)</f>
        <v>3.88</v>
      </c>
    </row>
    <row r="9" spans="1:14">
      <c r="A9" s="1" t="s">
        <v>40</v>
      </c>
      <c r="B9" s="8">
        <f ca="1">_xlfn.MAXIFS(Transactions[Transaction Date], Transactions[CustomerID],A9)</f>
        <v>43399</v>
      </c>
      <c r="C9" s="1">
        <f t="shared" ca="1" si="0"/>
        <v>4</v>
      </c>
      <c r="D9" s="1">
        <f ca="1">COUNTIF(Transactions[CustomerID],"="&amp;A9)</f>
        <v>4</v>
      </c>
      <c r="E9" s="9">
        <f ca="1">_xlfn.MAXIFS(Transactions[Transaction Amount], Transactions[CustomerID],A9)/'Customer Profiles'!$M$10</f>
        <v>3.4787194319913852</v>
      </c>
      <c r="F9" s="1">
        <f t="shared" ca="1" si="1"/>
        <v>1.03</v>
      </c>
      <c r="G9" s="1">
        <f t="shared" ca="1" si="2"/>
        <v>0.59</v>
      </c>
      <c r="H9" s="1">
        <f t="shared" ca="1" si="3"/>
        <v>3.69</v>
      </c>
      <c r="M9" s="25" t="s">
        <v>31</v>
      </c>
    </row>
    <row r="10" spans="1:14">
      <c r="A10" s="1" t="s">
        <v>42</v>
      </c>
      <c r="B10" s="8">
        <f ca="1">_xlfn.MAXIFS(Transactions[Transaction Date], Transactions[CustomerID],A10)</f>
        <v>43256</v>
      </c>
      <c r="C10" s="1">
        <f t="shared" ca="1" si="0"/>
        <v>8</v>
      </c>
      <c r="D10" s="1">
        <f ca="1">COUNTIF(Transactions[CustomerID],"="&amp;A10)</f>
        <v>2</v>
      </c>
      <c r="E10" s="9">
        <f ca="1">_xlfn.MAXIFS(Transactions[Transaction Amount], Transactions[CustomerID],A10)/'Customer Profiles'!$M$10</f>
        <v>0.66304229758534505</v>
      </c>
      <c r="F10" s="1">
        <f t="shared" ca="1" si="1"/>
        <v>2.06</v>
      </c>
      <c r="G10" s="1">
        <f t="shared" ca="1" si="2"/>
        <v>0.28999999999999998</v>
      </c>
      <c r="H10" s="1">
        <f t="shared" ca="1" si="3"/>
        <v>2.7</v>
      </c>
      <c r="M10" s="23">
        <f ca="1">ROUND(AVERAGE(Transactions[Transaction Amount]),2)</f>
        <v>52.59</v>
      </c>
    </row>
    <row r="11" spans="1:14">
      <c r="A11" s="1" t="s">
        <v>41</v>
      </c>
      <c r="B11" s="8">
        <f ca="1">_xlfn.MAXIFS(Transactions[Transaction Date], Transactions[CustomerID],A11)</f>
        <v>42981</v>
      </c>
      <c r="C11" s="1">
        <f t="shared" ca="1" si="0"/>
        <v>5</v>
      </c>
      <c r="D11" s="1">
        <f ca="1">COUNTIF(Transactions[CustomerID],"="&amp;A11)</f>
        <v>1</v>
      </c>
      <c r="E11" s="9">
        <f ca="1">_xlfn.MAXIFS(Transactions[Transaction Amount], Transactions[CustomerID],A11)/'Customer Profiles'!$M$10</f>
        <v>0.21078783158052219</v>
      </c>
      <c r="F11" s="1">
        <f t="shared" ca="1" si="1"/>
        <v>1.29</v>
      </c>
      <c r="G11" s="1">
        <f t="shared" ca="1" si="2"/>
        <v>0.15</v>
      </c>
      <c r="H11" s="1">
        <f t="shared" ca="1" si="3"/>
        <v>1.53</v>
      </c>
      <c r="M11" s="1"/>
    </row>
    <row r="12" spans="1:14" ht="15.6">
      <c r="A12" s="1" t="s">
        <v>46</v>
      </c>
      <c r="B12" s="8">
        <f ca="1">_xlfn.MAXIFS(Transactions[Transaction Date], Transactions[CustomerID],A12)</f>
        <v>43233</v>
      </c>
      <c r="C12" s="1">
        <f t="shared" ca="1" si="0"/>
        <v>9</v>
      </c>
      <c r="D12" s="1">
        <f ca="1">COUNTIF(Transactions[CustomerID],"="&amp;A12)</f>
        <v>1</v>
      </c>
      <c r="E12" s="9">
        <f ca="1">_xlfn.MAXIFS(Transactions[Transaction Amount], Transactions[CustomerID],A12)/'Customer Profiles'!$M$10</f>
        <v>2.9725583642991444</v>
      </c>
      <c r="F12" s="1">
        <f t="shared" ca="1" si="1"/>
        <v>2.3199999999999998</v>
      </c>
      <c r="G12" s="1">
        <f t="shared" ca="1" si="2"/>
        <v>0.15</v>
      </c>
      <c r="H12" s="1">
        <f t="shared" ca="1" si="3"/>
        <v>4.18</v>
      </c>
      <c r="J12" s="30" t="s">
        <v>19</v>
      </c>
      <c r="K12" s="31"/>
      <c r="L12" s="31"/>
      <c r="M12" s="31"/>
      <c r="N12" s="32"/>
    </row>
    <row r="13" spans="1:14">
      <c r="A13" s="1" t="s">
        <v>43</v>
      </c>
      <c r="B13" s="8">
        <f ca="1">_xlfn.MAXIFS(Transactions[Transaction Date], Transactions[CustomerID],A13)</f>
        <v>43479</v>
      </c>
      <c r="C13" s="1">
        <f t="shared" ca="1" si="0"/>
        <v>1</v>
      </c>
      <c r="D13" s="1">
        <f ca="1">COUNTIF(Transactions[CustomerID],"="&amp;A13)</f>
        <v>3</v>
      </c>
      <c r="E13" s="9">
        <f ca="1">_xlfn.MAXIFS(Transactions[Transaction Amount], Transactions[CustomerID],A13)/'Customer Profiles'!$M$10</f>
        <v>0.4820874303299435</v>
      </c>
      <c r="F13" s="1">
        <f t="shared" ca="1" si="1"/>
        <v>0.26</v>
      </c>
      <c r="G13" s="1">
        <f t="shared" ca="1" si="2"/>
        <v>0.44</v>
      </c>
      <c r="H13" s="1">
        <f t="shared" ca="1" si="3"/>
        <v>0.99</v>
      </c>
      <c r="J13" s="12" t="s">
        <v>15</v>
      </c>
      <c r="K13" s="7" t="s">
        <v>18</v>
      </c>
      <c r="L13" s="3" t="s">
        <v>14</v>
      </c>
      <c r="M13" s="3" t="s">
        <v>17</v>
      </c>
      <c r="N13" s="13" t="s">
        <v>16</v>
      </c>
    </row>
    <row r="14" spans="1:14">
      <c r="A14" s="1" t="s">
        <v>44</v>
      </c>
      <c r="B14" s="8">
        <f ca="1">_xlfn.MAXIFS(Transactions[Transaction Date], Transactions[CustomerID],A14)</f>
        <v>43443</v>
      </c>
      <c r="C14" s="1">
        <f t="shared" ca="1" si="0"/>
        <v>2</v>
      </c>
      <c r="D14" s="1">
        <f ca="1">COUNTIF(Transactions[CustomerID],"="&amp;A14)</f>
        <v>2</v>
      </c>
      <c r="E14" s="9">
        <f ca="1">_xlfn.MAXIFS(Transactions[Transaction Amount], Transactions[CustomerID],A14)/'Customer Profiles'!$M$10</f>
        <v>1.0843749255158734</v>
      </c>
      <c r="F14" s="1">
        <f t="shared" ca="1" si="1"/>
        <v>0.52</v>
      </c>
      <c r="G14" s="1">
        <f t="shared" ca="1" si="2"/>
        <v>0.28999999999999998</v>
      </c>
      <c r="H14" s="1">
        <f t="shared" ca="1" si="3"/>
        <v>1.45</v>
      </c>
      <c r="J14" s="15" t="s">
        <v>26</v>
      </c>
      <c r="L14" s="1">
        <v>0.5</v>
      </c>
      <c r="M14" s="1">
        <f ca="1">PERCENTILE(H6:H305,L14)</f>
        <v>3.66</v>
      </c>
      <c r="N14" s="14">
        <f ca="1">COUNTIF($H$6:$H$405,"&gt;"&amp;M14)</f>
        <v>185</v>
      </c>
    </row>
    <row r="15" spans="1:14">
      <c r="A15" s="1" t="s">
        <v>45</v>
      </c>
      <c r="B15" s="8">
        <f ca="1">_xlfn.MAXIFS(Transactions[Transaction Date], Transactions[CustomerID],A15)</f>
        <v>43389</v>
      </c>
      <c r="C15" s="1">
        <f t="shared" ca="1" si="0"/>
        <v>4</v>
      </c>
      <c r="D15" s="1">
        <f ca="1">COUNTIF(Transactions[CustomerID],"="&amp;A15)</f>
        <v>4</v>
      </c>
      <c r="E15" s="9">
        <f ca="1">_xlfn.MAXIFS(Transactions[Transaction Amount], Transactions[CustomerID],A15)/'Customer Profiles'!$M$10</f>
        <v>4.222611871062556</v>
      </c>
      <c r="F15" s="1">
        <f t="shared" ca="1" si="1"/>
        <v>1.03</v>
      </c>
      <c r="G15" s="1">
        <f t="shared" ca="1" si="2"/>
        <v>0.59</v>
      </c>
      <c r="H15" s="1">
        <f t="shared" ca="1" si="3"/>
        <v>4.13</v>
      </c>
      <c r="J15" s="15" t="s">
        <v>21</v>
      </c>
      <c r="K15" s="10"/>
      <c r="L15" s="1">
        <v>0.75</v>
      </c>
      <c r="M15" s="1">
        <f ca="1">PERCENTILE(H7:H306,L15)</f>
        <v>4.7324999999999999</v>
      </c>
      <c r="N15" s="14">
        <f t="shared" ref="N15:N17" ca="1" si="4">COUNTIF($H$6:$H$405,"&gt;"&amp;M15)</f>
        <v>84</v>
      </c>
    </row>
    <row r="16" spans="1:14">
      <c r="A16" s="1" t="s">
        <v>47</v>
      </c>
      <c r="B16" s="8">
        <f ca="1">_xlfn.MAXIFS(Transactions[Transaction Date], Transactions[CustomerID],A16)</f>
        <v>43380</v>
      </c>
      <c r="C16" s="1">
        <f t="shared" ca="1" si="0"/>
        <v>4</v>
      </c>
      <c r="D16" s="1">
        <f ca="1">COUNTIF(Transactions[CustomerID],"="&amp;A16)</f>
        <v>7</v>
      </c>
      <c r="E16" s="9">
        <f ca="1">_xlfn.MAXIFS(Transactions[Transaction Amount], Transactions[CustomerID],A16)/'Customer Profiles'!$M$10</f>
        <v>3.6897395774047754</v>
      </c>
      <c r="F16" s="1">
        <f t="shared" ca="1" si="1"/>
        <v>1.03</v>
      </c>
      <c r="G16" s="1">
        <f t="shared" ca="1" si="2"/>
        <v>1.03</v>
      </c>
      <c r="H16" s="1">
        <f t="shared" ca="1" si="3"/>
        <v>4.26</v>
      </c>
      <c r="J16" s="15" t="s">
        <v>22</v>
      </c>
      <c r="K16" s="11"/>
      <c r="L16" s="1">
        <v>0.9</v>
      </c>
      <c r="M16" s="1">
        <f ca="1">PERCENTILE(H8:H406,L16)</f>
        <v>5.42</v>
      </c>
      <c r="N16" s="14">
        <f t="shared" ca="1" si="4"/>
        <v>39</v>
      </c>
    </row>
    <row r="17" spans="1:14">
      <c r="A17" s="1" t="s">
        <v>61</v>
      </c>
      <c r="B17" s="8">
        <f ca="1">_xlfn.MAXIFS(Transactions[Transaction Date], Transactions[CustomerID],A17)</f>
        <v>43457</v>
      </c>
      <c r="C17" s="1">
        <f t="shared" ca="1" si="0"/>
        <v>2</v>
      </c>
      <c r="D17" s="1">
        <f ca="1">COUNTIF(Transactions[CustomerID],"="&amp;A17)</f>
        <v>7</v>
      </c>
      <c r="E17" s="9">
        <f ca="1">_xlfn.MAXIFS(Transactions[Transaction Amount], Transactions[CustomerID],A17)/'Customer Profiles'!$M$10</f>
        <v>1.8434640040954506</v>
      </c>
      <c r="F17" s="1">
        <f t="shared" ca="1" si="1"/>
        <v>0.52</v>
      </c>
      <c r="G17" s="1">
        <f t="shared" ca="1" si="2"/>
        <v>1.03</v>
      </c>
      <c r="H17" s="1">
        <f t="shared" ca="1" si="3"/>
        <v>2.66</v>
      </c>
      <c r="J17" s="16" t="s">
        <v>20</v>
      </c>
      <c r="K17" s="17"/>
      <c r="L17" s="18">
        <v>0.95</v>
      </c>
      <c r="M17" s="18">
        <f ca="1">PERCENTILE(H9:H407,L17)</f>
        <v>6.4259999999999993</v>
      </c>
      <c r="N17" s="19">
        <f t="shared" ca="1" si="4"/>
        <v>20</v>
      </c>
    </row>
    <row r="18" spans="1:14">
      <c r="A18" s="1" t="s">
        <v>48</v>
      </c>
      <c r="B18" s="8">
        <f ca="1">_xlfn.MAXIFS(Transactions[Transaction Date], Transactions[CustomerID],A18)</f>
        <v>43033</v>
      </c>
      <c r="C18" s="1">
        <f t="shared" ca="1" si="0"/>
        <v>4</v>
      </c>
      <c r="D18" s="1">
        <f ca="1">COUNTIF(Transactions[CustomerID],"="&amp;A18)</f>
        <v>2</v>
      </c>
      <c r="E18" s="9">
        <f ca="1">_xlfn.MAXIFS(Transactions[Transaction Amount], Transactions[CustomerID],A18)/'Customer Profiles'!$M$10</f>
        <v>0.58891256082232113</v>
      </c>
      <c r="F18" s="1">
        <f t="shared" ca="1" si="1"/>
        <v>1.03</v>
      </c>
      <c r="G18" s="1">
        <f t="shared" ca="1" si="2"/>
        <v>0.28999999999999998</v>
      </c>
      <c r="H18" s="1">
        <f t="shared" ca="1" si="3"/>
        <v>1.65</v>
      </c>
    </row>
    <row r="19" spans="1:14">
      <c r="A19" s="1" t="s">
        <v>54</v>
      </c>
      <c r="B19" s="8">
        <f ca="1">_xlfn.MAXIFS(Transactions[Transaction Date], Transactions[CustomerID],A19)</f>
        <v>43400</v>
      </c>
      <c r="C19" s="1">
        <f t="shared" ca="1" si="0"/>
        <v>4</v>
      </c>
      <c r="D19" s="1">
        <f ca="1">COUNTIF(Transactions[CustomerID],"="&amp;A19)</f>
        <v>5</v>
      </c>
      <c r="E19" s="9">
        <f ca="1">_xlfn.MAXIFS(Transactions[Transaction Amount], Transactions[CustomerID],A19)/'Customer Profiles'!$M$10</f>
        <v>8.1992465614127692</v>
      </c>
      <c r="F19" s="1">
        <f t="shared" ca="1" si="1"/>
        <v>1.03</v>
      </c>
      <c r="G19" s="1">
        <f t="shared" ca="1" si="2"/>
        <v>0.74</v>
      </c>
      <c r="H19" s="1">
        <f t="shared" ca="1" si="3"/>
        <v>6.67</v>
      </c>
    </row>
    <row r="20" spans="1:14">
      <c r="A20" s="1" t="s">
        <v>55</v>
      </c>
      <c r="B20" s="8">
        <f ca="1">_xlfn.MAXIFS(Transactions[Transaction Date], Transactions[CustomerID],A20)</f>
        <v>43373</v>
      </c>
      <c r="C20" s="1">
        <f t="shared" ca="1" si="0"/>
        <v>5</v>
      </c>
      <c r="D20" s="1">
        <f ca="1">COUNTIF(Transactions[CustomerID],"="&amp;A20)</f>
        <v>5</v>
      </c>
      <c r="E20" s="9">
        <f ca="1">_xlfn.MAXIFS(Transactions[Transaction Amount], Transactions[CustomerID],A20)/'Customer Profiles'!$M$10</f>
        <v>8.5788808163573549</v>
      </c>
      <c r="F20" s="1">
        <f t="shared" ca="1" si="1"/>
        <v>1.29</v>
      </c>
      <c r="G20" s="1">
        <f t="shared" ca="1" si="2"/>
        <v>0.74</v>
      </c>
      <c r="H20" s="1">
        <f t="shared" ca="1" si="3"/>
        <v>7.15</v>
      </c>
    </row>
    <row r="21" spans="1:14">
      <c r="A21" s="1" t="s">
        <v>82</v>
      </c>
      <c r="B21" s="8">
        <f ca="1">_xlfn.MAXIFS(Transactions[Transaction Date], Transactions[CustomerID],A21)</f>
        <v>43435</v>
      </c>
      <c r="C21" s="1">
        <f t="shared" ca="1" si="0"/>
        <v>3</v>
      </c>
      <c r="D21" s="1">
        <f ca="1">COUNTIF(Transactions[CustomerID],"="&amp;A21)</f>
        <v>7</v>
      </c>
      <c r="E21" s="9">
        <f ca="1">_xlfn.MAXIFS(Transactions[Transaction Amount], Transactions[CustomerID],A21)/'Customer Profiles'!$M$10</f>
        <v>2.209691228680946</v>
      </c>
      <c r="F21" s="1">
        <f t="shared" ca="1" si="1"/>
        <v>0.77</v>
      </c>
      <c r="G21" s="1">
        <f t="shared" ca="1" si="2"/>
        <v>1.03</v>
      </c>
      <c r="H21" s="1">
        <f t="shared" ca="1" si="3"/>
        <v>3.13</v>
      </c>
    </row>
    <row r="22" spans="1:14">
      <c r="A22" s="1" t="s">
        <v>51</v>
      </c>
      <c r="B22" s="8">
        <f ca="1">_xlfn.MAXIFS(Transactions[Transaction Date], Transactions[CustomerID],A22)</f>
        <v>43412</v>
      </c>
      <c r="C22" s="1">
        <f t="shared" ca="1" si="0"/>
        <v>3</v>
      </c>
      <c r="D22" s="1">
        <f ca="1">COUNTIF(Transactions[CustomerID],"="&amp;A22)</f>
        <v>9</v>
      </c>
      <c r="E22" s="9">
        <f ca="1">_xlfn.MAXIFS(Transactions[Transaction Amount], Transactions[CustomerID],A22)/'Customer Profiles'!$M$10</f>
        <v>5.5586593985090431</v>
      </c>
      <c r="F22" s="1">
        <f t="shared" ca="1" si="1"/>
        <v>0.77</v>
      </c>
      <c r="G22" s="1">
        <f t="shared" ca="1" si="2"/>
        <v>1.32</v>
      </c>
      <c r="H22" s="1">
        <f t="shared" ca="1" si="3"/>
        <v>5.44</v>
      </c>
    </row>
    <row r="23" spans="1:14">
      <c r="A23" s="1" t="s">
        <v>228</v>
      </c>
      <c r="B23" s="8">
        <f ca="1">_xlfn.MAXIFS(Transactions[Transaction Date], Transactions[CustomerID],A23)</f>
        <v>43386</v>
      </c>
      <c r="C23" s="1">
        <f t="shared" ca="1" si="0"/>
        <v>4</v>
      </c>
      <c r="D23" s="1">
        <f ca="1">COUNTIF(Transactions[CustomerID],"="&amp;A23)</f>
        <v>12</v>
      </c>
      <c r="E23" s="9">
        <f ca="1">_xlfn.MAXIFS(Transactions[Transaction Amount], Transactions[CustomerID],A23)/'Customer Profiles'!$M$10</f>
        <v>4.1982110425143651</v>
      </c>
      <c r="F23" s="1">
        <f t="shared" ca="1" si="1"/>
        <v>1.03</v>
      </c>
      <c r="G23" s="1">
        <f t="shared" ca="1" si="2"/>
        <v>1.76</v>
      </c>
      <c r="H23" s="1">
        <f t="shared" ca="1" si="3"/>
        <v>5.32</v>
      </c>
    </row>
    <row r="24" spans="1:14">
      <c r="A24" s="1" t="s">
        <v>93</v>
      </c>
      <c r="B24" s="8">
        <f ca="1">_xlfn.MAXIFS(Transactions[Transaction Date], Transactions[CustomerID],A24)</f>
        <v>43389</v>
      </c>
      <c r="C24" s="1">
        <f t="shared" ca="1" si="0"/>
        <v>4</v>
      </c>
      <c r="D24" s="1">
        <f ca="1">COUNTIF(Transactions[CustomerID],"="&amp;A24)</f>
        <v>8</v>
      </c>
      <c r="E24" s="9">
        <f ca="1">_xlfn.MAXIFS(Transactions[Transaction Amount], Transactions[CustomerID],A24)/'Customer Profiles'!$M$10</f>
        <v>5.0714051626175944</v>
      </c>
      <c r="F24" s="1">
        <f t="shared" ca="1" si="1"/>
        <v>1.03</v>
      </c>
      <c r="G24" s="1">
        <f t="shared" ca="1" si="2"/>
        <v>1.18</v>
      </c>
      <c r="H24" s="1">
        <f t="shared" ca="1" si="3"/>
        <v>5.24</v>
      </c>
    </row>
    <row r="25" spans="1:14">
      <c r="A25" s="1" t="s">
        <v>149</v>
      </c>
      <c r="B25" s="8">
        <f ca="1">_xlfn.MAXIFS(Transactions[Transaction Date], Transactions[CustomerID],A25)</f>
        <v>43356</v>
      </c>
      <c r="C25" s="1">
        <f t="shared" ca="1" si="0"/>
        <v>5</v>
      </c>
      <c r="D25" s="1">
        <f ca="1">COUNTIF(Transactions[CustomerID],"="&amp;A25)</f>
        <v>10</v>
      </c>
      <c r="E25" s="9">
        <f ca="1">_xlfn.MAXIFS(Transactions[Transaction Amount], Transactions[CustomerID],A25)/'Customer Profiles'!$M$10</f>
        <v>4.1045497637705228</v>
      </c>
      <c r="F25" s="1">
        <f t="shared" ca="1" si="1"/>
        <v>1.29</v>
      </c>
      <c r="G25" s="1">
        <f t="shared" ca="1" si="2"/>
        <v>1.47</v>
      </c>
      <c r="H25" s="1">
        <f t="shared" ca="1" si="3"/>
        <v>5.21</v>
      </c>
    </row>
    <row r="26" spans="1:14">
      <c r="A26" s="1" t="s">
        <v>50</v>
      </c>
      <c r="B26" s="8">
        <f ca="1">_xlfn.MAXIFS(Transactions[Transaction Date], Transactions[CustomerID],A26)</f>
        <v>43479</v>
      </c>
      <c r="C26" s="1">
        <f t="shared" ca="1" si="0"/>
        <v>1</v>
      </c>
      <c r="D26" s="1">
        <f ca="1">COUNTIF(Transactions[CustomerID],"="&amp;A26)</f>
        <v>5</v>
      </c>
      <c r="E26" s="9">
        <f ca="1">_xlfn.MAXIFS(Transactions[Transaction Amount], Transactions[CustomerID],A26)/'Customer Profiles'!$M$10</f>
        <v>2.7862777175705267</v>
      </c>
      <c r="F26" s="1">
        <f t="shared" ca="1" si="1"/>
        <v>0.26</v>
      </c>
      <c r="G26" s="1">
        <f t="shared" ca="1" si="2"/>
        <v>0.74</v>
      </c>
      <c r="H26" s="1">
        <f t="shared" ca="1" si="3"/>
        <v>2.67</v>
      </c>
    </row>
    <row r="27" spans="1:14">
      <c r="A27" s="1" t="s">
        <v>73</v>
      </c>
      <c r="B27" s="8">
        <f ca="1">_xlfn.MAXIFS(Transactions[Transaction Date], Transactions[CustomerID],A27)</f>
        <v>43162</v>
      </c>
      <c r="C27" s="1">
        <f t="shared" ca="1" si="0"/>
        <v>11</v>
      </c>
      <c r="D27" s="1">
        <f ca="1">COUNTIF(Transactions[CustomerID],"="&amp;A27)</f>
        <v>5</v>
      </c>
      <c r="E27" s="9">
        <f ca="1">_xlfn.MAXIFS(Transactions[Transaction Amount], Transactions[CustomerID],A27)/'Customer Profiles'!$M$10</f>
        <v>4.6410365328395802</v>
      </c>
      <c r="F27" s="1">
        <f t="shared" ca="1" si="1"/>
        <v>2.84</v>
      </c>
      <c r="G27" s="1">
        <f t="shared" ca="1" si="2"/>
        <v>0.74</v>
      </c>
      <c r="H27" s="1">
        <f t="shared" ca="1" si="3"/>
        <v>6.28</v>
      </c>
    </row>
    <row r="28" spans="1:14">
      <c r="A28" s="1" t="s">
        <v>123</v>
      </c>
      <c r="B28" s="8">
        <f ca="1">_xlfn.MAXIFS(Transactions[Transaction Date], Transactions[CustomerID],A28)</f>
        <v>43415</v>
      </c>
      <c r="C28" s="1">
        <f t="shared" ca="1" si="0"/>
        <v>3</v>
      </c>
      <c r="D28" s="1">
        <f ca="1">COUNTIF(Transactions[CustomerID],"="&amp;A28)</f>
        <v>10</v>
      </c>
      <c r="E28" s="9">
        <f ca="1">_xlfn.MAXIFS(Transactions[Transaction Amount], Transactions[CustomerID],A28)/'Customer Profiles'!$M$10</f>
        <v>1.3983892683010437</v>
      </c>
      <c r="F28" s="1">
        <f t="shared" ca="1" si="1"/>
        <v>0.77</v>
      </c>
      <c r="G28" s="1">
        <f t="shared" ca="1" si="2"/>
        <v>1.47</v>
      </c>
      <c r="H28" s="1">
        <f t="shared" ca="1" si="3"/>
        <v>3.09</v>
      </c>
    </row>
    <row r="29" spans="1:14">
      <c r="A29" s="1" t="s">
        <v>87</v>
      </c>
      <c r="B29" s="8">
        <f ca="1">_xlfn.MAXIFS(Transactions[Transaction Date], Transactions[CustomerID],A29)</f>
        <v>43479</v>
      </c>
      <c r="C29" s="1">
        <f t="shared" ca="1" si="0"/>
        <v>1</v>
      </c>
      <c r="D29" s="1">
        <f ca="1">COUNTIF(Transactions[CustomerID],"="&amp;A29)</f>
        <v>8</v>
      </c>
      <c r="E29" s="9">
        <f ca="1">_xlfn.MAXIFS(Transactions[Transaction Amount], Transactions[CustomerID],A29)/'Customer Profiles'!$M$10</f>
        <v>3.289977532308916</v>
      </c>
      <c r="F29" s="1">
        <f t="shared" ca="1" si="1"/>
        <v>0.26</v>
      </c>
      <c r="G29" s="1">
        <f t="shared" ca="1" si="2"/>
        <v>1.18</v>
      </c>
      <c r="H29" s="1">
        <f t="shared" ca="1" si="3"/>
        <v>3.42</v>
      </c>
    </row>
    <row r="30" spans="1:14">
      <c r="A30" s="1" t="s">
        <v>52</v>
      </c>
      <c r="B30" s="8">
        <f ca="1">_xlfn.MAXIFS(Transactions[Transaction Date], Transactions[CustomerID],A30)</f>
        <v>43315</v>
      </c>
      <c r="C30" s="1">
        <f t="shared" ca="1" si="0"/>
        <v>6</v>
      </c>
      <c r="D30" s="1">
        <f ca="1">COUNTIF(Transactions[CustomerID],"="&amp;A30)</f>
        <v>3</v>
      </c>
      <c r="E30" s="9">
        <f ca="1">_xlfn.MAXIFS(Transactions[Transaction Amount], Transactions[CustomerID],A30)/'Customer Profiles'!$M$10</f>
        <v>1.9912526751733985</v>
      </c>
      <c r="F30" s="1">
        <f t="shared" ca="1" si="1"/>
        <v>1.55</v>
      </c>
      <c r="G30" s="1">
        <f t="shared" ca="1" si="2"/>
        <v>0.44</v>
      </c>
      <c r="H30" s="1">
        <f t="shared" ca="1" si="3"/>
        <v>3.14</v>
      </c>
    </row>
    <row r="31" spans="1:14">
      <c r="A31" s="1" t="s">
        <v>67</v>
      </c>
      <c r="B31" s="8">
        <f ca="1">_xlfn.MAXIFS(Transactions[Transaction Date], Transactions[CustomerID],A31)</f>
        <v>43441</v>
      </c>
      <c r="C31" s="1">
        <f t="shared" ca="1" si="0"/>
        <v>2</v>
      </c>
      <c r="D31" s="1">
        <f ca="1">COUNTIF(Transactions[CustomerID],"="&amp;A31)</f>
        <v>12</v>
      </c>
      <c r="E31" s="9">
        <f ca="1">_xlfn.MAXIFS(Transactions[Transaction Amount], Transactions[CustomerID],A31)/'Customer Profiles'!$M$10</f>
        <v>4.9551140755911192</v>
      </c>
      <c r="F31" s="1">
        <f t="shared" ca="1" si="1"/>
        <v>0.52</v>
      </c>
      <c r="G31" s="1">
        <f t="shared" ca="1" si="2"/>
        <v>1.76</v>
      </c>
      <c r="H31" s="1">
        <f t="shared" ca="1" si="3"/>
        <v>5.27</v>
      </c>
    </row>
    <row r="32" spans="1:14">
      <c r="A32" s="1" t="s">
        <v>53</v>
      </c>
      <c r="B32" s="8">
        <f ca="1">_xlfn.MAXIFS(Transactions[Transaction Date], Transactions[CustomerID],A32)</f>
        <v>43357</v>
      </c>
      <c r="C32" s="1">
        <f t="shared" ca="1" si="0"/>
        <v>5</v>
      </c>
      <c r="D32" s="1">
        <f ca="1">COUNTIF(Transactions[CustomerID],"="&amp;A32)</f>
        <v>10</v>
      </c>
      <c r="E32" s="9">
        <f ca="1">_xlfn.MAXIFS(Transactions[Transaction Amount], Transactions[CustomerID],A32)/'Customer Profiles'!$M$10</f>
        <v>2.5397730647588377</v>
      </c>
      <c r="F32" s="1">
        <f t="shared" ca="1" si="1"/>
        <v>1.29</v>
      </c>
      <c r="G32" s="1">
        <f t="shared" ca="1" si="2"/>
        <v>1.47</v>
      </c>
      <c r="H32" s="1">
        <f t="shared" ca="1" si="3"/>
        <v>4.2699999999999996</v>
      </c>
    </row>
    <row r="33" spans="1:8">
      <c r="A33" s="1" t="s">
        <v>56</v>
      </c>
      <c r="B33" s="8">
        <f ca="1">_xlfn.MAXIFS(Transactions[Transaction Date], Transactions[CustomerID],A33)</f>
        <v>43426</v>
      </c>
      <c r="C33" s="1">
        <f t="shared" ca="1" si="0"/>
        <v>3</v>
      </c>
      <c r="D33" s="1">
        <f ca="1">COUNTIF(Transactions[CustomerID],"="&amp;A33)</f>
        <v>5</v>
      </c>
      <c r="E33" s="9">
        <f ca="1">_xlfn.MAXIFS(Transactions[Transaction Amount], Transactions[CustomerID],A33)/'Customer Profiles'!$M$10</f>
        <v>3.0657555238980274</v>
      </c>
      <c r="F33" s="1">
        <f t="shared" ca="1" si="1"/>
        <v>0.77</v>
      </c>
      <c r="G33" s="1">
        <f t="shared" ca="1" si="2"/>
        <v>0.74</v>
      </c>
      <c r="H33" s="1">
        <f t="shared" ca="1" si="3"/>
        <v>3.34</v>
      </c>
    </row>
    <row r="34" spans="1:8">
      <c r="A34" s="1" t="s">
        <v>213</v>
      </c>
      <c r="B34" s="8">
        <f ca="1">_xlfn.MAXIFS(Transactions[Transaction Date], Transactions[CustomerID],A34)</f>
        <v>43441</v>
      </c>
      <c r="C34" s="1">
        <f t="shared" ca="1" si="0"/>
        <v>2</v>
      </c>
      <c r="D34" s="1">
        <f ca="1">COUNTIF(Transactions[CustomerID],"="&amp;A34)</f>
        <v>9</v>
      </c>
      <c r="E34" s="9">
        <f ca="1">_xlfn.MAXIFS(Transactions[Transaction Amount], Transactions[CustomerID],A34)/'Customer Profiles'!$M$10</f>
        <v>6.338819944988459</v>
      </c>
      <c r="F34" s="1">
        <f t="shared" ca="1" si="1"/>
        <v>0.52</v>
      </c>
      <c r="G34" s="1">
        <f t="shared" ca="1" si="2"/>
        <v>1.32</v>
      </c>
      <c r="H34" s="1">
        <f t="shared" ca="1" si="3"/>
        <v>5.65</v>
      </c>
    </row>
    <row r="35" spans="1:8">
      <c r="A35" s="1" t="s">
        <v>207</v>
      </c>
      <c r="B35" s="8">
        <f ca="1">_xlfn.MAXIFS(Transactions[Transaction Date], Transactions[CustomerID],A35)</f>
        <v>43315</v>
      </c>
      <c r="C35" s="1">
        <f t="shared" ca="1" si="0"/>
        <v>6</v>
      </c>
      <c r="D35" s="1">
        <f ca="1">COUNTIF(Transactions[CustomerID],"="&amp;A35)</f>
        <v>10</v>
      </c>
      <c r="E35" s="9">
        <f ca="1">_xlfn.MAXIFS(Transactions[Transaction Amount], Transactions[CustomerID],A35)/'Customer Profiles'!$M$10</f>
        <v>1.4752377157051633</v>
      </c>
      <c r="F35" s="1">
        <f t="shared" ca="1" si="1"/>
        <v>1.55</v>
      </c>
      <c r="G35" s="1">
        <f t="shared" ca="1" si="2"/>
        <v>1.47</v>
      </c>
      <c r="H35" s="1">
        <f t="shared" ca="1" si="3"/>
        <v>3.89</v>
      </c>
    </row>
    <row r="36" spans="1:8">
      <c r="A36" s="1" t="s">
        <v>207</v>
      </c>
      <c r="B36" s="8">
        <f ca="1">_xlfn.MAXIFS(Transactions[Transaction Date], Transactions[CustomerID],A36)</f>
        <v>43315</v>
      </c>
      <c r="C36" s="1">
        <f t="shared" ca="1" si="0"/>
        <v>6</v>
      </c>
      <c r="D36" s="1">
        <f ca="1">COUNTIF(Transactions[CustomerID],"="&amp;A36)</f>
        <v>10</v>
      </c>
      <c r="E36" s="9">
        <f ca="1">_xlfn.MAXIFS(Transactions[Transaction Amount], Transactions[CustomerID],A36)/'Customer Profiles'!$M$10</f>
        <v>1.4752377157051633</v>
      </c>
      <c r="F36" s="1">
        <f t="shared" ca="1" si="1"/>
        <v>1.55</v>
      </c>
      <c r="G36" s="1">
        <f t="shared" ca="1" si="2"/>
        <v>1.47</v>
      </c>
      <c r="H36" s="1">
        <f t="shared" ca="1" si="3"/>
        <v>3.89</v>
      </c>
    </row>
    <row r="37" spans="1:8">
      <c r="A37" s="1" t="s">
        <v>58</v>
      </c>
      <c r="B37" s="8">
        <f ca="1">_xlfn.MAXIFS(Transactions[Transaction Date], Transactions[CustomerID],A37)</f>
        <v>43469</v>
      </c>
      <c r="C37" s="1">
        <f t="shared" ca="1" si="0"/>
        <v>1</v>
      </c>
      <c r="D37" s="1">
        <f ca="1">COUNTIF(Transactions[CustomerID],"="&amp;A37)</f>
        <v>11</v>
      </c>
      <c r="E37" s="9">
        <f ca="1">_xlfn.MAXIFS(Transactions[Transaction Amount], Transactions[CustomerID],A37)/'Customer Profiles'!$M$10</f>
        <v>1.7911304900387159</v>
      </c>
      <c r="F37" s="1">
        <f t="shared" ca="1" si="1"/>
        <v>0.26</v>
      </c>
      <c r="G37" s="1">
        <f t="shared" ca="1" si="2"/>
        <v>1.62</v>
      </c>
      <c r="H37" s="1">
        <f t="shared" ca="1" si="3"/>
        <v>2.97</v>
      </c>
    </row>
    <row r="38" spans="1:8">
      <c r="A38" s="1" t="s">
        <v>142</v>
      </c>
      <c r="B38" s="8">
        <f ca="1">_xlfn.MAXIFS(Transactions[Transaction Date], Transactions[CustomerID],A38)</f>
        <v>43369</v>
      </c>
      <c r="C38" s="1">
        <f t="shared" ca="1" si="0"/>
        <v>5</v>
      </c>
      <c r="D38" s="1">
        <f ca="1">COUNTIF(Transactions[CustomerID],"="&amp;A38)</f>
        <v>8</v>
      </c>
      <c r="E38" s="9">
        <f ca="1">_xlfn.MAXIFS(Transactions[Transaction Amount], Transactions[CustomerID],A38)/'Customer Profiles'!$M$10</f>
        <v>8.1486505166856134</v>
      </c>
      <c r="F38" s="1">
        <f t="shared" ca="1" si="1"/>
        <v>1.29</v>
      </c>
      <c r="G38" s="1">
        <f t="shared" ca="1" si="2"/>
        <v>1.18</v>
      </c>
      <c r="H38" s="1">
        <f t="shared" ca="1" si="3"/>
        <v>7.34</v>
      </c>
    </row>
    <row r="39" spans="1:8">
      <c r="A39" s="1" t="s">
        <v>49</v>
      </c>
      <c r="B39" s="8">
        <f ca="1">_xlfn.MAXIFS(Transactions[Transaction Date], Transactions[CustomerID],A39)</f>
        <v>43288</v>
      </c>
      <c r="C39" s="1">
        <f t="shared" ca="1" si="0"/>
        <v>7</v>
      </c>
      <c r="D39" s="1">
        <f ca="1">COUNTIF(Transactions[CustomerID],"="&amp;A39)</f>
        <v>3</v>
      </c>
      <c r="E39" s="9">
        <f ca="1">_xlfn.MAXIFS(Transactions[Transaction Amount], Transactions[CustomerID],A39)/'Customer Profiles'!$M$10</f>
        <v>2.6128025866574731</v>
      </c>
      <c r="F39" s="1">
        <f t="shared" ca="1" si="1"/>
        <v>1.8</v>
      </c>
      <c r="G39" s="1">
        <f t="shared" ca="1" si="2"/>
        <v>0.44</v>
      </c>
      <c r="H39" s="1">
        <f t="shared" ca="1" si="3"/>
        <v>3.77</v>
      </c>
    </row>
    <row r="40" spans="1:8">
      <c r="A40" s="1" t="s">
        <v>84</v>
      </c>
      <c r="B40" s="8">
        <f ca="1">_xlfn.MAXIFS(Transactions[Transaction Date], Transactions[CustomerID],A40)</f>
        <v>43471</v>
      </c>
      <c r="C40" s="1">
        <f t="shared" ca="1" si="0"/>
        <v>1</v>
      </c>
      <c r="D40" s="1">
        <f ca="1">COUNTIF(Transactions[CustomerID],"="&amp;A40)</f>
        <v>7</v>
      </c>
      <c r="E40" s="9">
        <f ca="1">_xlfn.MAXIFS(Transactions[Transaction Amount], Transactions[CustomerID],A40)/'Customer Profiles'!$M$10</f>
        <v>0.53320863752960124</v>
      </c>
      <c r="F40" s="1">
        <f t="shared" ca="1" si="1"/>
        <v>0.26</v>
      </c>
      <c r="G40" s="1">
        <f t="shared" ca="1" si="2"/>
        <v>1.03</v>
      </c>
      <c r="H40" s="1">
        <f t="shared" ca="1" si="3"/>
        <v>1.62</v>
      </c>
    </row>
    <row r="41" spans="1:8">
      <c r="A41" s="1" t="s">
        <v>64</v>
      </c>
      <c r="B41" s="8">
        <f ca="1">_xlfn.MAXIFS(Transactions[Transaction Date], Transactions[CustomerID],A41)</f>
        <v>43411</v>
      </c>
      <c r="C41" s="1">
        <f t="shared" ca="1" si="0"/>
        <v>3</v>
      </c>
      <c r="D41" s="1">
        <f ca="1">COUNTIF(Transactions[CustomerID],"="&amp;A41)</f>
        <v>8</v>
      </c>
      <c r="E41" s="9">
        <f ca="1">_xlfn.MAXIFS(Transactions[Transaction Amount], Transactions[CustomerID],A41)/'Customer Profiles'!$M$10</f>
        <v>0.90997694016757513</v>
      </c>
      <c r="F41" s="1">
        <f t="shared" ca="1" si="1"/>
        <v>0.77</v>
      </c>
      <c r="G41" s="1">
        <f t="shared" ca="1" si="2"/>
        <v>1.18</v>
      </c>
      <c r="H41" s="1">
        <f t="shared" ca="1" si="3"/>
        <v>2.5</v>
      </c>
    </row>
    <row r="42" spans="1:8">
      <c r="A42" s="1" t="s">
        <v>60</v>
      </c>
      <c r="B42" s="8">
        <f ca="1">_xlfn.MAXIFS(Transactions[Transaction Date], Transactions[CustomerID],A42)</f>
        <v>43475</v>
      </c>
      <c r="C42" s="1">
        <f t="shared" ca="1" si="0"/>
        <v>1</v>
      </c>
      <c r="D42" s="1">
        <f ca="1">COUNTIF(Transactions[CustomerID],"="&amp;A42)</f>
        <v>10</v>
      </c>
      <c r="E42" s="9">
        <f ca="1">_xlfn.MAXIFS(Transactions[Transaction Amount], Transactions[CustomerID],A42)/'Customer Profiles'!$M$10</f>
        <v>6.9828992984980074</v>
      </c>
      <c r="F42" s="1">
        <f t="shared" ca="1" si="1"/>
        <v>0.26</v>
      </c>
      <c r="G42" s="1">
        <f t="shared" ca="1" si="2"/>
        <v>1.47</v>
      </c>
      <c r="H42" s="1">
        <f t="shared" ca="1" si="3"/>
        <v>5.94</v>
      </c>
    </row>
    <row r="43" spans="1:8">
      <c r="A43" s="1" t="s">
        <v>389</v>
      </c>
      <c r="B43" s="8">
        <f ca="1">_xlfn.MAXIFS(Transactions[Transaction Date], Transactions[CustomerID],A43)</f>
        <v>43416</v>
      </c>
      <c r="C43" s="1">
        <f t="shared" ca="1" si="0"/>
        <v>3</v>
      </c>
      <c r="D43" s="1">
        <f ca="1">COUNTIF(Transactions[CustomerID],"="&amp;A43)</f>
        <v>3</v>
      </c>
      <c r="E43" s="9">
        <f ca="1">_xlfn.MAXIFS(Transactions[Transaction Amount], Transactions[CustomerID],A43)/'Customer Profiles'!$M$10</f>
        <v>4.3642064623535619</v>
      </c>
      <c r="F43" s="1">
        <f t="shared" ca="1" si="1"/>
        <v>0.77</v>
      </c>
      <c r="G43" s="1">
        <f t="shared" ca="1" si="2"/>
        <v>0.44</v>
      </c>
      <c r="H43" s="1">
        <f t="shared" ca="1" si="3"/>
        <v>3.82</v>
      </c>
    </row>
    <row r="44" spans="1:8">
      <c r="A44" s="1" t="s">
        <v>323</v>
      </c>
      <c r="B44" s="8">
        <f ca="1">_xlfn.MAXIFS(Transactions[Transaction Date], Transactions[CustomerID],A44)</f>
        <v>43485</v>
      </c>
      <c r="C44" s="1">
        <f t="shared" ca="1" si="0"/>
        <v>1</v>
      </c>
      <c r="D44" s="1">
        <f ca="1">COUNTIF(Transactions[CustomerID],"="&amp;A44)</f>
        <v>3</v>
      </c>
      <c r="E44" s="9">
        <f ca="1">_xlfn.MAXIFS(Transactions[Transaction Amount], Transactions[CustomerID],A44)/'Customer Profiles'!$M$10</f>
        <v>2.8558850494488297</v>
      </c>
      <c r="F44" s="1">
        <f t="shared" ca="1" si="1"/>
        <v>0.26</v>
      </c>
      <c r="G44" s="1">
        <f t="shared" ca="1" si="2"/>
        <v>0.44</v>
      </c>
      <c r="H44" s="1">
        <f t="shared" ca="1" si="3"/>
        <v>2.41</v>
      </c>
    </row>
    <row r="45" spans="1:8">
      <c r="A45" s="1" t="s">
        <v>57</v>
      </c>
      <c r="B45" s="8">
        <f ca="1">_xlfn.MAXIFS(Transactions[Transaction Date], Transactions[CustomerID],A45)</f>
        <v>43423</v>
      </c>
      <c r="C45" s="1">
        <f t="shared" ca="1" si="0"/>
        <v>3</v>
      </c>
      <c r="D45" s="1">
        <f ca="1">COUNTIF(Transactions[CustomerID],"="&amp;A45)</f>
        <v>8</v>
      </c>
      <c r="E45" s="9">
        <f ca="1">_xlfn.MAXIFS(Transactions[Transaction Amount], Transactions[CustomerID],A45)/'Customer Profiles'!$M$10</f>
        <v>3.1946719495512972</v>
      </c>
      <c r="F45" s="1">
        <f t="shared" ca="1" si="1"/>
        <v>0.77</v>
      </c>
      <c r="G45" s="1">
        <f t="shared" ca="1" si="2"/>
        <v>1.18</v>
      </c>
      <c r="H45" s="1">
        <f t="shared" ca="1" si="3"/>
        <v>3.87</v>
      </c>
    </row>
    <row r="46" spans="1:8">
      <c r="A46" s="1" t="s">
        <v>110</v>
      </c>
      <c r="B46" s="8">
        <f ca="1">_xlfn.MAXIFS(Transactions[Transaction Date], Transactions[CustomerID],A46)</f>
        <v>43410</v>
      </c>
      <c r="C46" s="1">
        <f t="shared" ca="1" si="0"/>
        <v>3</v>
      </c>
      <c r="D46" s="1">
        <f ca="1">COUNTIF(Transactions[CustomerID],"="&amp;A46)</f>
        <v>13</v>
      </c>
      <c r="E46" s="9">
        <f ca="1">_xlfn.MAXIFS(Transactions[Transaction Amount], Transactions[CustomerID],A46)/'Customer Profiles'!$M$10</f>
        <v>11.12719473209175</v>
      </c>
      <c r="F46" s="1">
        <f t="shared" ca="1" si="1"/>
        <v>0.77</v>
      </c>
      <c r="G46" s="1">
        <f t="shared" ca="1" si="2"/>
        <v>1.91</v>
      </c>
      <c r="H46" s="1">
        <f t="shared" ca="1" si="3"/>
        <v>9.3800000000000008</v>
      </c>
    </row>
    <row r="47" spans="1:8">
      <c r="A47" s="1" t="s">
        <v>74</v>
      </c>
      <c r="B47" s="8">
        <f ca="1">_xlfn.MAXIFS(Transactions[Transaction Date], Transactions[CustomerID],A47)</f>
        <v>43374</v>
      </c>
      <c r="C47" s="1">
        <f t="shared" ca="1" si="0"/>
        <v>5</v>
      </c>
      <c r="D47" s="1">
        <f ca="1">COUNTIF(Transactions[CustomerID],"="&amp;A47)</f>
        <v>7</v>
      </c>
      <c r="E47" s="9">
        <f ca="1">_xlfn.MAXIFS(Transactions[Transaction Amount], Transactions[CustomerID],A47)/'Customer Profiles'!$M$10</f>
        <v>2.0280528973864258</v>
      </c>
      <c r="F47" s="1">
        <f t="shared" ca="1" si="1"/>
        <v>1.29</v>
      </c>
      <c r="G47" s="1">
        <f t="shared" ca="1" si="2"/>
        <v>1.03</v>
      </c>
      <c r="H47" s="1">
        <f t="shared" ca="1" si="3"/>
        <v>3.52</v>
      </c>
    </row>
    <row r="48" spans="1:8">
      <c r="A48" s="1" t="s">
        <v>59</v>
      </c>
      <c r="B48" s="8">
        <f ca="1">_xlfn.MAXIFS(Transactions[Transaction Date], Transactions[CustomerID],A48)</f>
        <v>43219</v>
      </c>
      <c r="C48" s="1">
        <f t="shared" ca="1" si="0"/>
        <v>10</v>
      </c>
      <c r="D48" s="1">
        <f ca="1">COUNTIF(Transactions[CustomerID],"="&amp;A48)</f>
        <v>8</v>
      </c>
      <c r="E48" s="9">
        <f ca="1">_xlfn.MAXIFS(Transactions[Transaction Amount], Transactions[CustomerID],A48)/'Customer Profiles'!$M$10</f>
        <v>1.9384014773606266</v>
      </c>
      <c r="F48" s="1">
        <f t="shared" ca="1" si="1"/>
        <v>2.58</v>
      </c>
      <c r="G48" s="1">
        <f t="shared" ca="1" si="2"/>
        <v>1.18</v>
      </c>
      <c r="H48" s="1">
        <f t="shared" ca="1" si="3"/>
        <v>4.8600000000000003</v>
      </c>
    </row>
    <row r="49" spans="1:8">
      <c r="A49" s="1" t="s">
        <v>86</v>
      </c>
      <c r="B49" s="8">
        <f ca="1">_xlfn.MAXIFS(Transactions[Transaction Date], Transactions[CustomerID],A49)</f>
        <v>43396</v>
      </c>
      <c r="C49" s="1">
        <f t="shared" ca="1" si="0"/>
        <v>4</v>
      </c>
      <c r="D49" s="1">
        <f ca="1">COUNTIF(Transactions[CustomerID],"="&amp;A49)</f>
        <v>5</v>
      </c>
      <c r="E49" s="9">
        <f ca="1">_xlfn.MAXIFS(Transactions[Transaction Amount], Transactions[CustomerID],A49)/'Customer Profiles'!$M$10</f>
        <v>1.0376795608177631</v>
      </c>
      <c r="F49" s="1">
        <f t="shared" ca="1" si="1"/>
        <v>1.03</v>
      </c>
      <c r="G49" s="1">
        <f t="shared" ca="1" si="2"/>
        <v>0.74</v>
      </c>
      <c r="H49" s="1">
        <f t="shared" ca="1" si="3"/>
        <v>2.37</v>
      </c>
    </row>
    <row r="50" spans="1:8">
      <c r="A50" s="1" t="s">
        <v>219</v>
      </c>
      <c r="B50" s="8">
        <f ca="1">_xlfn.MAXIFS(Transactions[Transaction Date], Transactions[CustomerID],A50)</f>
        <v>43465</v>
      </c>
      <c r="C50" s="1">
        <f t="shared" ca="1" si="0"/>
        <v>2</v>
      </c>
      <c r="D50" s="1">
        <f ca="1">COUNTIF(Transactions[CustomerID],"="&amp;A50)</f>
        <v>13</v>
      </c>
      <c r="E50" s="9">
        <f ca="1">_xlfn.MAXIFS(Transactions[Transaction Amount], Transactions[CustomerID],A50)/'Customer Profiles'!$M$10</f>
        <v>10.011408396915225</v>
      </c>
      <c r="F50" s="1">
        <f t="shared" ca="1" si="1"/>
        <v>0.52</v>
      </c>
      <c r="G50" s="1">
        <f t="shared" ca="1" si="2"/>
        <v>1.91</v>
      </c>
      <c r="H50" s="1">
        <f t="shared" ca="1" si="3"/>
        <v>8.4600000000000009</v>
      </c>
    </row>
    <row r="51" spans="1:8">
      <c r="A51" s="1" t="s">
        <v>102</v>
      </c>
      <c r="B51" s="8">
        <f ca="1">_xlfn.MAXIFS(Transactions[Transaction Date], Transactions[CustomerID],A51)</f>
        <v>43446</v>
      </c>
      <c r="C51" s="1">
        <f t="shared" ca="1" si="0"/>
        <v>2</v>
      </c>
      <c r="D51" s="1">
        <f ca="1">COUNTIF(Transactions[CustomerID],"="&amp;A51)</f>
        <v>12</v>
      </c>
      <c r="E51" s="9">
        <f ca="1">_xlfn.MAXIFS(Transactions[Transaction Amount], Transactions[CustomerID],A51)/'Customer Profiles'!$M$10</f>
        <v>2.2111426115039214</v>
      </c>
      <c r="F51" s="1">
        <f t="shared" ca="1" si="1"/>
        <v>0.52</v>
      </c>
      <c r="G51" s="1">
        <f t="shared" ca="1" si="2"/>
        <v>1.76</v>
      </c>
      <c r="H51" s="1">
        <f t="shared" ca="1" si="3"/>
        <v>3.63</v>
      </c>
    </row>
    <row r="52" spans="1:8">
      <c r="A52" s="1" t="s">
        <v>290</v>
      </c>
      <c r="B52" s="8">
        <f ca="1">_xlfn.MAXIFS(Transactions[Transaction Date], Transactions[CustomerID],A52)</f>
        <v>43467</v>
      </c>
      <c r="C52" s="1">
        <f t="shared" ca="1" si="0"/>
        <v>1</v>
      </c>
      <c r="D52" s="1">
        <f ca="1">COUNTIF(Transactions[CustomerID],"="&amp;A52)</f>
        <v>6</v>
      </c>
      <c r="E52" s="9">
        <f ca="1">_xlfn.MAXIFS(Transactions[Transaction Amount], Transactions[CustomerID],A52)/'Customer Profiles'!$M$10</f>
        <v>1.1307613747226426</v>
      </c>
      <c r="F52" s="1">
        <f t="shared" ca="1" si="1"/>
        <v>0.26</v>
      </c>
      <c r="G52" s="1">
        <f t="shared" ca="1" si="2"/>
        <v>0.88</v>
      </c>
      <c r="H52" s="1">
        <f t="shared" ca="1" si="3"/>
        <v>1.83</v>
      </c>
    </row>
    <row r="53" spans="1:8">
      <c r="A53" s="1" t="s">
        <v>80</v>
      </c>
      <c r="B53" s="8">
        <f ca="1">_xlfn.MAXIFS(Transactions[Transaction Date], Transactions[CustomerID],A53)</f>
        <v>43474</v>
      </c>
      <c r="C53" s="1">
        <f t="shared" ca="1" si="0"/>
        <v>1</v>
      </c>
      <c r="D53" s="1">
        <f ca="1">COUNTIF(Transactions[CustomerID],"="&amp;A53)</f>
        <v>9</v>
      </c>
      <c r="E53" s="9">
        <f ca="1">_xlfn.MAXIFS(Transactions[Transaction Amount], Transactions[CustomerID],A53)/'Customer Profiles'!$M$10</f>
        <v>6.9209753356175412</v>
      </c>
      <c r="F53" s="1">
        <f t="shared" ca="1" si="1"/>
        <v>0.26</v>
      </c>
      <c r="G53" s="1">
        <f t="shared" ca="1" si="2"/>
        <v>1.32</v>
      </c>
      <c r="H53" s="1">
        <f t="shared" ca="1" si="3"/>
        <v>5.75</v>
      </c>
    </row>
    <row r="54" spans="1:8">
      <c r="A54" s="1" t="s">
        <v>305</v>
      </c>
      <c r="B54" s="8">
        <f ca="1">_xlfn.MAXIFS(Transactions[Transaction Date], Transactions[CustomerID],A54)</f>
        <v>43436</v>
      </c>
      <c r="C54" s="1">
        <f t="shared" ca="1" si="0"/>
        <v>2</v>
      </c>
      <c r="D54" s="1">
        <f ca="1">COUNTIF(Transactions[CustomerID],"="&amp;A54)</f>
        <v>5</v>
      </c>
      <c r="E54" s="9">
        <f ca="1">_xlfn.MAXIFS(Transactions[Transaction Amount], Transactions[CustomerID],A54)/'Customer Profiles'!$M$10</f>
        <v>2.7239626334226772</v>
      </c>
      <c r="F54" s="1">
        <f t="shared" ca="1" si="1"/>
        <v>0.52</v>
      </c>
      <c r="G54" s="1">
        <f t="shared" ca="1" si="2"/>
        <v>0.74</v>
      </c>
      <c r="H54" s="1">
        <f t="shared" ca="1" si="3"/>
        <v>2.88</v>
      </c>
    </row>
    <row r="55" spans="1:8">
      <c r="A55" s="1" t="s">
        <v>159</v>
      </c>
      <c r="B55" s="8">
        <f ca="1">_xlfn.MAXIFS(Transactions[Transaction Date], Transactions[CustomerID],A55)</f>
        <v>43419</v>
      </c>
      <c r="C55" s="1">
        <f t="shared" ca="1" si="0"/>
        <v>3</v>
      </c>
      <c r="D55" s="1">
        <f ca="1">COUNTIF(Transactions[CustomerID],"="&amp;A55)</f>
        <v>12</v>
      </c>
      <c r="E55" s="9">
        <f ca="1">_xlfn.MAXIFS(Transactions[Transaction Amount], Transactions[CustomerID],A55)/'Customer Profiles'!$M$10</f>
        <v>2.8967187087015964</v>
      </c>
      <c r="F55" s="1">
        <f t="shared" ca="1" si="1"/>
        <v>0.77</v>
      </c>
      <c r="G55" s="1">
        <f t="shared" ca="1" si="2"/>
        <v>1.76</v>
      </c>
      <c r="H55" s="1">
        <f t="shared" ca="1" si="3"/>
        <v>4.29</v>
      </c>
    </row>
    <row r="56" spans="1:8">
      <c r="A56" s="1" t="s">
        <v>127</v>
      </c>
      <c r="B56" s="8">
        <f ca="1">_xlfn.MAXIFS(Transactions[Transaction Date], Transactions[CustomerID],A56)</f>
        <v>43395</v>
      </c>
      <c r="C56" s="1">
        <f t="shared" ca="1" si="0"/>
        <v>4</v>
      </c>
      <c r="D56" s="1">
        <f ca="1">COUNTIF(Transactions[CustomerID],"="&amp;A56)</f>
        <v>9</v>
      </c>
      <c r="E56" s="9">
        <f ca="1">_xlfn.MAXIFS(Transactions[Transaction Amount], Transactions[CustomerID],A56)/'Customer Profiles'!$M$10</f>
        <v>4.7645980896133873</v>
      </c>
      <c r="F56" s="1">
        <f t="shared" ca="1" si="1"/>
        <v>1.03</v>
      </c>
      <c r="G56" s="1">
        <f t="shared" ca="1" si="2"/>
        <v>1.32</v>
      </c>
      <c r="H56" s="1">
        <f t="shared" ca="1" si="3"/>
        <v>5.21</v>
      </c>
    </row>
    <row r="57" spans="1:8">
      <c r="A57" s="1" t="s">
        <v>198</v>
      </c>
      <c r="B57" s="8">
        <f ca="1">_xlfn.MAXIFS(Transactions[Transaction Date], Transactions[CustomerID],A57)</f>
        <v>43453</v>
      </c>
      <c r="C57" s="1">
        <f t="shared" ca="1" si="0"/>
        <v>2</v>
      </c>
      <c r="D57" s="1">
        <f ca="1">COUNTIF(Transactions[CustomerID],"="&amp;A57)</f>
        <v>5</v>
      </c>
      <c r="E57" s="9">
        <f ca="1">_xlfn.MAXIFS(Transactions[Transaction Amount], Transactions[CustomerID],A57)/'Customer Profiles'!$M$10</f>
        <v>2.9678697905146185</v>
      </c>
      <c r="F57" s="1">
        <f t="shared" ca="1" si="1"/>
        <v>0.52</v>
      </c>
      <c r="G57" s="1">
        <f t="shared" ca="1" si="2"/>
        <v>0.74</v>
      </c>
      <c r="H57" s="1">
        <f t="shared" ca="1" si="3"/>
        <v>3.03</v>
      </c>
    </row>
    <row r="58" spans="1:8">
      <c r="A58" s="1" t="s">
        <v>62</v>
      </c>
      <c r="B58" s="8">
        <f ca="1">_xlfn.MAXIFS(Transactions[Transaction Date], Transactions[CustomerID],A58)</f>
        <v>43422</v>
      </c>
      <c r="C58" s="1">
        <f t="shared" ca="1" si="0"/>
        <v>3</v>
      </c>
      <c r="D58" s="1">
        <f ca="1">COUNTIF(Transactions[CustomerID],"="&amp;A58)</f>
        <v>12</v>
      </c>
      <c r="E58" s="9">
        <f ca="1">_xlfn.MAXIFS(Transactions[Transaction Amount], Transactions[CustomerID],A58)/'Customer Profiles'!$M$10</f>
        <v>3.2392289051301018</v>
      </c>
      <c r="F58" s="1">
        <f t="shared" ca="1" si="1"/>
        <v>0.77</v>
      </c>
      <c r="G58" s="1">
        <f t="shared" ca="1" si="2"/>
        <v>1.76</v>
      </c>
      <c r="H58" s="1">
        <f t="shared" ca="1" si="3"/>
        <v>4.49</v>
      </c>
    </row>
    <row r="59" spans="1:8">
      <c r="A59" s="1" t="s">
        <v>141</v>
      </c>
      <c r="B59" s="8">
        <f ca="1">_xlfn.MAXIFS(Transactions[Transaction Date], Transactions[CustomerID],A59)</f>
        <v>43465</v>
      </c>
      <c r="C59" s="1">
        <f t="shared" ca="1" si="0"/>
        <v>2</v>
      </c>
      <c r="D59" s="1">
        <f ca="1">COUNTIF(Transactions[CustomerID],"="&amp;A59)</f>
        <v>13</v>
      </c>
      <c r="E59" s="9">
        <f ca="1">_xlfn.MAXIFS(Transactions[Transaction Amount], Transactions[CustomerID],A59)/'Customer Profiles'!$M$10</f>
        <v>7.2461565803685399</v>
      </c>
      <c r="F59" s="1">
        <f t="shared" ca="1" si="1"/>
        <v>0.52</v>
      </c>
      <c r="G59" s="1">
        <f t="shared" ca="1" si="2"/>
        <v>1.91</v>
      </c>
      <c r="H59" s="1">
        <f t="shared" ca="1" si="3"/>
        <v>6.8</v>
      </c>
    </row>
    <row r="60" spans="1:8">
      <c r="A60" s="1" t="s">
        <v>71</v>
      </c>
      <c r="B60" s="8">
        <f ca="1">_xlfn.MAXIFS(Transactions[Transaction Date], Transactions[CustomerID],A60)</f>
        <v>43246</v>
      </c>
      <c r="C60" s="1">
        <f t="shared" ca="1" si="0"/>
        <v>9</v>
      </c>
      <c r="D60" s="1">
        <f ca="1">COUNTIF(Transactions[CustomerID],"="&amp;A60)</f>
        <v>6</v>
      </c>
      <c r="E60" s="9">
        <f ca="1">_xlfn.MAXIFS(Transactions[Transaction Amount], Transactions[CustomerID],A60)/'Customer Profiles'!$M$10</f>
        <v>3.7737461747436836</v>
      </c>
      <c r="F60" s="1">
        <f t="shared" ca="1" si="1"/>
        <v>2.3199999999999998</v>
      </c>
      <c r="G60" s="1">
        <f t="shared" ca="1" si="2"/>
        <v>0.88</v>
      </c>
      <c r="H60" s="1">
        <f t="shared" ca="1" si="3"/>
        <v>5.41</v>
      </c>
    </row>
    <row r="61" spans="1:8">
      <c r="A61" s="1" t="s">
        <v>137</v>
      </c>
      <c r="B61" s="8">
        <f ca="1">_xlfn.MAXIFS(Transactions[Transaction Date], Transactions[CustomerID],A61)</f>
        <v>43394</v>
      </c>
      <c r="C61" s="1">
        <f t="shared" ca="1" si="0"/>
        <v>4</v>
      </c>
      <c r="D61" s="1">
        <f ca="1">COUNTIF(Transactions[CustomerID],"="&amp;A61)</f>
        <v>9</v>
      </c>
      <c r="E61" s="9">
        <f ca="1">_xlfn.MAXIFS(Transactions[Transaction Amount], Transactions[CustomerID],A61)/'Customer Profiles'!$M$10</f>
        <v>4.6186796528689094</v>
      </c>
      <c r="F61" s="1">
        <f t="shared" ca="1" si="1"/>
        <v>1.03</v>
      </c>
      <c r="G61" s="1">
        <f t="shared" ca="1" si="2"/>
        <v>1.32</v>
      </c>
      <c r="H61" s="1">
        <f t="shared" ca="1" si="3"/>
        <v>5.12</v>
      </c>
    </row>
    <row r="62" spans="1:8">
      <c r="A62" s="1" t="s">
        <v>137</v>
      </c>
      <c r="B62" s="8">
        <f ca="1">_xlfn.MAXIFS(Transactions[Transaction Date], Transactions[CustomerID],A62)</f>
        <v>43394</v>
      </c>
      <c r="C62" s="1">
        <f t="shared" ca="1" si="0"/>
        <v>4</v>
      </c>
      <c r="D62" s="1">
        <f ca="1">COUNTIF(Transactions[CustomerID],"="&amp;A62)</f>
        <v>9</v>
      </c>
      <c r="E62" s="9">
        <f ca="1">_xlfn.MAXIFS(Transactions[Transaction Amount], Transactions[CustomerID],A62)/'Customer Profiles'!$M$10</f>
        <v>4.6186796528689094</v>
      </c>
      <c r="F62" s="1">
        <f t="shared" ca="1" si="1"/>
        <v>1.03</v>
      </c>
      <c r="G62" s="1">
        <f t="shared" ca="1" si="2"/>
        <v>1.32</v>
      </c>
      <c r="H62" s="1">
        <f t="shared" ca="1" si="3"/>
        <v>5.12</v>
      </c>
    </row>
    <row r="63" spans="1:8">
      <c r="A63" s="1" t="s">
        <v>77</v>
      </c>
      <c r="B63" s="8">
        <f ca="1">_xlfn.MAXIFS(Transactions[Transaction Date], Transactions[CustomerID],A63)</f>
        <v>43451</v>
      </c>
      <c r="C63" s="1">
        <f t="shared" ca="1" si="0"/>
        <v>2</v>
      </c>
      <c r="D63" s="1">
        <f ca="1">COUNTIF(Transactions[CustomerID],"="&amp;A63)</f>
        <v>9</v>
      </c>
      <c r="E63" s="9">
        <f ca="1">_xlfn.MAXIFS(Transactions[Transaction Amount], Transactions[CustomerID],A63)/'Customer Profiles'!$M$10</f>
        <v>1.5168881727259731</v>
      </c>
      <c r="F63" s="1">
        <f t="shared" ca="1" si="1"/>
        <v>0.52</v>
      </c>
      <c r="G63" s="1">
        <f t="shared" ca="1" si="2"/>
        <v>1.32</v>
      </c>
      <c r="H63" s="1">
        <f t="shared" ca="1" si="3"/>
        <v>2.76</v>
      </c>
    </row>
    <row r="64" spans="1:8">
      <c r="A64" s="1" t="s">
        <v>114</v>
      </c>
      <c r="B64" s="8">
        <f ca="1">_xlfn.MAXIFS(Transactions[Transaction Date], Transactions[CustomerID],A64)</f>
        <v>43266</v>
      </c>
      <c r="C64" s="1">
        <f t="shared" ca="1" si="0"/>
        <v>8</v>
      </c>
      <c r="D64" s="1">
        <f ca="1">COUNTIF(Transactions[CustomerID],"="&amp;A64)</f>
        <v>8</v>
      </c>
      <c r="E64" s="9">
        <f ca="1">_xlfn.MAXIFS(Transactions[Transaction Amount], Transactions[CustomerID],A64)/'Customer Profiles'!$M$10</f>
        <v>1.5199254091787162</v>
      </c>
      <c r="F64" s="1">
        <f t="shared" ca="1" si="1"/>
        <v>2.06</v>
      </c>
      <c r="G64" s="1">
        <f t="shared" ca="1" si="2"/>
        <v>1.18</v>
      </c>
      <c r="H64" s="1">
        <f t="shared" ca="1" si="3"/>
        <v>4.1100000000000003</v>
      </c>
    </row>
    <row r="65" spans="1:8">
      <c r="A65" s="1" t="s">
        <v>153</v>
      </c>
      <c r="B65" s="8">
        <f ca="1">_xlfn.MAXIFS(Transactions[Transaction Date], Transactions[CustomerID],A65)</f>
        <v>43463</v>
      </c>
      <c r="C65" s="1">
        <f t="shared" ca="1" si="0"/>
        <v>2</v>
      </c>
      <c r="D65" s="1">
        <f ca="1">COUNTIF(Transactions[CustomerID],"="&amp;A65)</f>
        <v>11</v>
      </c>
      <c r="E65" s="9">
        <f ca="1">_xlfn.MAXIFS(Transactions[Transaction Amount], Transactions[CustomerID],A65)/'Customer Profiles'!$M$10</f>
        <v>1.4255629951749877</v>
      </c>
      <c r="F65" s="1">
        <f t="shared" ca="1" si="1"/>
        <v>0.52</v>
      </c>
      <c r="G65" s="1">
        <f t="shared" ca="1" si="2"/>
        <v>1.62</v>
      </c>
      <c r="H65" s="1">
        <f t="shared" ca="1" si="3"/>
        <v>3.01</v>
      </c>
    </row>
    <row r="66" spans="1:8">
      <c r="A66" s="1" t="s">
        <v>63</v>
      </c>
      <c r="B66" s="8">
        <f ca="1">_xlfn.MAXIFS(Transactions[Transaction Date], Transactions[CustomerID],A66)</f>
        <v>43373</v>
      </c>
      <c r="C66" s="1">
        <f t="shared" ca="1" si="0"/>
        <v>5</v>
      </c>
      <c r="D66" s="1">
        <f ca="1">COUNTIF(Transactions[CustomerID],"="&amp;A66)</f>
        <v>7</v>
      </c>
      <c r="E66" s="9">
        <f ca="1">_xlfn.MAXIFS(Transactions[Transaction Amount], Transactions[CustomerID],A66)/'Customer Profiles'!$M$10</f>
        <v>0.65800512334812045</v>
      </c>
      <c r="F66" s="1">
        <f t="shared" ca="1" si="1"/>
        <v>1.29</v>
      </c>
      <c r="G66" s="1">
        <f t="shared" ca="1" si="2"/>
        <v>1.03</v>
      </c>
      <c r="H66" s="1">
        <f t="shared" ca="1" si="3"/>
        <v>2.69</v>
      </c>
    </row>
    <row r="67" spans="1:8">
      <c r="A67" s="1" t="s">
        <v>252</v>
      </c>
      <c r="B67" s="8">
        <f ca="1">_xlfn.MAXIFS(Transactions[Transaction Date], Transactions[CustomerID],A67)</f>
        <v>43327</v>
      </c>
      <c r="C67" s="1">
        <f t="shared" ca="1" si="0"/>
        <v>6</v>
      </c>
      <c r="D67" s="1">
        <f ca="1">COUNTIF(Transactions[CustomerID],"="&amp;A67)</f>
        <v>5</v>
      </c>
      <c r="E67" s="9">
        <f ca="1">_xlfn.MAXIFS(Transactions[Transaction Amount], Transactions[CustomerID],A67)/'Customer Profiles'!$M$10</f>
        <v>1.3990904283182357</v>
      </c>
      <c r="F67" s="1">
        <f t="shared" ca="1" si="1"/>
        <v>1.55</v>
      </c>
      <c r="G67" s="1">
        <f t="shared" ca="1" si="2"/>
        <v>0.74</v>
      </c>
      <c r="H67" s="1">
        <f t="shared" ca="1" si="3"/>
        <v>3.09</v>
      </c>
    </row>
    <row r="68" spans="1:8">
      <c r="A68" s="1" t="s">
        <v>175</v>
      </c>
      <c r="B68" s="8">
        <f ca="1">_xlfn.MAXIFS(Transactions[Transaction Date], Transactions[CustomerID],A68)</f>
        <v>43455</v>
      </c>
      <c r="C68" s="1">
        <f t="shared" ca="1" si="0"/>
        <v>2</v>
      </c>
      <c r="D68" s="1">
        <f ca="1">COUNTIF(Transactions[CustomerID],"="&amp;A68)</f>
        <v>17</v>
      </c>
      <c r="E68" s="9">
        <f ca="1">_xlfn.MAXIFS(Transactions[Transaction Amount], Transactions[CustomerID],A68)/'Customer Profiles'!$M$10</f>
        <v>3.9354711361850945</v>
      </c>
      <c r="F68" s="1">
        <f t="shared" ca="1" si="1"/>
        <v>0.52</v>
      </c>
      <c r="G68" s="1">
        <f t="shared" ca="1" si="2"/>
        <v>2.5</v>
      </c>
      <c r="H68" s="1">
        <f t="shared" ca="1" si="3"/>
        <v>5.41</v>
      </c>
    </row>
    <row r="69" spans="1:8">
      <c r="A69" s="1" t="s">
        <v>95</v>
      </c>
      <c r="B69" s="8">
        <f ca="1">_xlfn.MAXIFS(Transactions[Transaction Date], Transactions[CustomerID],A69)</f>
        <v>43410</v>
      </c>
      <c r="C69" s="1">
        <f t="shared" ca="1" si="0"/>
        <v>3</v>
      </c>
      <c r="D69" s="1">
        <f ca="1">COUNTIF(Transactions[CustomerID],"="&amp;A69)</f>
        <v>8</v>
      </c>
      <c r="E69" s="9">
        <f ca="1">_xlfn.MAXIFS(Transactions[Transaction Amount], Transactions[CustomerID],A69)/'Customer Profiles'!$M$10</f>
        <v>2.334309336642713</v>
      </c>
      <c r="F69" s="1">
        <f t="shared" ca="1" si="1"/>
        <v>0.77</v>
      </c>
      <c r="G69" s="1">
        <f t="shared" ca="1" si="2"/>
        <v>1.18</v>
      </c>
      <c r="H69" s="1">
        <f t="shared" ca="1" si="3"/>
        <v>3.35</v>
      </c>
    </row>
    <row r="70" spans="1:8">
      <c r="A70" s="1" t="s">
        <v>70</v>
      </c>
      <c r="B70" s="8">
        <f ca="1">_xlfn.MAXIFS(Transactions[Transaction Date], Transactions[CustomerID],A70)</f>
        <v>43426</v>
      </c>
      <c r="C70" s="1">
        <f t="shared" ref="C70:C133" ca="1" si="5">(MAX(DATEDIF(B70,"03/01/2019","ym"),1))</f>
        <v>3</v>
      </c>
      <c r="D70" s="1">
        <f ca="1">COUNTIF(Transactions[CustomerID],"="&amp;A70)</f>
        <v>9</v>
      </c>
      <c r="E70" s="9">
        <f ca="1">_xlfn.MAXIFS(Transactions[Transaction Amount], Transactions[CustomerID],A70)/'Customer Profiles'!$M$10</f>
        <v>3.2606863760789282</v>
      </c>
      <c r="F70" s="1">
        <f t="shared" ref="F70:F133" ca="1" si="6">ROUND(C70/$M$8,2)</f>
        <v>0.77</v>
      </c>
      <c r="G70" s="1">
        <f t="shared" ref="G70:G133" ca="1" si="7">ROUND(D70/$M$6,2)</f>
        <v>1.32</v>
      </c>
      <c r="H70" s="1">
        <f t="shared" ref="H70:H133" ca="1" si="8">ROUND(C70*$K$6+D70*$K$7+E70*$K$8,2)</f>
        <v>4.0599999999999996</v>
      </c>
    </row>
    <row r="71" spans="1:8">
      <c r="A71" s="1" t="s">
        <v>186</v>
      </c>
      <c r="B71" s="8">
        <f ca="1">_xlfn.MAXIFS(Transactions[Transaction Date], Transactions[CustomerID],A71)</f>
        <v>43450</v>
      </c>
      <c r="C71" s="1">
        <f t="shared" ca="1" si="5"/>
        <v>2</v>
      </c>
      <c r="D71" s="1">
        <f ca="1">COUNTIF(Transactions[CustomerID],"="&amp;A71)</f>
        <v>5</v>
      </c>
      <c r="E71" s="9">
        <f ca="1">_xlfn.MAXIFS(Transactions[Transaction Amount], Transactions[CustomerID],A71)/'Customer Profiles'!$M$10</f>
        <v>4.3394411721215063</v>
      </c>
      <c r="F71" s="1">
        <f t="shared" ca="1" si="6"/>
        <v>0.52</v>
      </c>
      <c r="G71" s="1">
        <f t="shared" ca="1" si="7"/>
        <v>0.74</v>
      </c>
      <c r="H71" s="1">
        <f t="shared" ca="1" si="8"/>
        <v>3.85</v>
      </c>
    </row>
    <row r="72" spans="1:8">
      <c r="A72" s="1" t="s">
        <v>81</v>
      </c>
      <c r="B72" s="8">
        <f ca="1">_xlfn.MAXIFS(Transactions[Transaction Date], Transactions[CustomerID],A72)</f>
        <v>43243</v>
      </c>
      <c r="C72" s="1">
        <f t="shared" ca="1" si="5"/>
        <v>9</v>
      </c>
      <c r="D72" s="1">
        <f ca="1">COUNTIF(Transactions[CustomerID],"="&amp;A72)</f>
        <v>8</v>
      </c>
      <c r="E72" s="9">
        <f ca="1">_xlfn.MAXIFS(Transactions[Transaction Amount], Transactions[CustomerID],A72)/'Customer Profiles'!$M$10</f>
        <v>6.647107302994077</v>
      </c>
      <c r="F72" s="1">
        <f t="shared" ca="1" si="6"/>
        <v>2.3199999999999998</v>
      </c>
      <c r="G72" s="1">
        <f t="shared" ca="1" si="7"/>
        <v>1.18</v>
      </c>
      <c r="H72" s="1">
        <f t="shared" ca="1" si="8"/>
        <v>7.44</v>
      </c>
    </row>
    <row r="73" spans="1:8">
      <c r="A73" s="1" t="s">
        <v>106</v>
      </c>
      <c r="B73" s="8">
        <f ca="1">_xlfn.MAXIFS(Transactions[Transaction Date], Transactions[CustomerID],A73)</f>
        <v>43376</v>
      </c>
      <c r="C73" s="1">
        <f t="shared" ca="1" si="5"/>
        <v>4</v>
      </c>
      <c r="D73" s="1">
        <f ca="1">COUNTIF(Transactions[CustomerID],"="&amp;A73)</f>
        <v>13</v>
      </c>
      <c r="E73" s="9">
        <f ca="1">_xlfn.MAXIFS(Transactions[Transaction Amount], Transactions[CustomerID],A73)/'Customer Profiles'!$M$10</f>
        <v>2.6246940870778301</v>
      </c>
      <c r="F73" s="1">
        <f t="shared" ca="1" si="6"/>
        <v>1.03</v>
      </c>
      <c r="G73" s="1">
        <f t="shared" ca="1" si="7"/>
        <v>1.91</v>
      </c>
      <c r="H73" s="1">
        <f t="shared" ca="1" si="8"/>
        <v>4.5199999999999996</v>
      </c>
    </row>
    <row r="74" spans="1:8">
      <c r="A74" s="1" t="s">
        <v>88</v>
      </c>
      <c r="B74" s="8">
        <f ca="1">_xlfn.MAXIFS(Transactions[Transaction Date], Transactions[CustomerID],A74)</f>
        <v>43433</v>
      </c>
      <c r="C74" s="1">
        <f t="shared" ca="1" si="5"/>
        <v>3</v>
      </c>
      <c r="D74" s="1">
        <f ca="1">COUNTIF(Transactions[CustomerID],"="&amp;A74)</f>
        <v>8</v>
      </c>
      <c r="E74" s="9">
        <f ca="1">_xlfn.MAXIFS(Transactions[Transaction Amount], Transactions[CustomerID],A74)/'Customer Profiles'!$M$10</f>
        <v>2.6150105265058436</v>
      </c>
      <c r="F74" s="1">
        <f t="shared" ca="1" si="6"/>
        <v>0.77</v>
      </c>
      <c r="G74" s="1">
        <f t="shared" ca="1" si="7"/>
        <v>1.18</v>
      </c>
      <c r="H74" s="1">
        <f t="shared" ca="1" si="8"/>
        <v>3.52</v>
      </c>
    </row>
    <row r="75" spans="1:8">
      <c r="A75" s="1" t="s">
        <v>113</v>
      </c>
      <c r="B75" s="8">
        <f ca="1">_xlfn.MAXIFS(Transactions[Transaction Date], Transactions[CustomerID],A75)</f>
        <v>43322</v>
      </c>
      <c r="C75" s="1">
        <f t="shared" ca="1" si="5"/>
        <v>6</v>
      </c>
      <c r="D75" s="1">
        <f ca="1">COUNTIF(Transactions[CustomerID],"="&amp;A75)</f>
        <v>13</v>
      </c>
      <c r="E75" s="9">
        <f ca="1">_xlfn.MAXIFS(Transactions[Transaction Amount], Transactions[CustomerID],A75)/'Customer Profiles'!$M$10</f>
        <v>4.6186216753908891</v>
      </c>
      <c r="F75" s="1">
        <f t="shared" ca="1" si="6"/>
        <v>1.55</v>
      </c>
      <c r="G75" s="1">
        <f t="shared" ca="1" si="7"/>
        <v>1.91</v>
      </c>
      <c r="H75" s="1">
        <f t="shared" ca="1" si="8"/>
        <v>6.22</v>
      </c>
    </row>
    <row r="76" spans="1:8">
      <c r="A76" s="1" t="s">
        <v>92</v>
      </c>
      <c r="B76" s="8">
        <f ca="1">_xlfn.MAXIFS(Transactions[Transaction Date], Transactions[CustomerID],A76)</f>
        <v>43482</v>
      </c>
      <c r="C76" s="1">
        <f t="shared" ca="1" si="5"/>
        <v>1</v>
      </c>
      <c r="D76" s="1">
        <f ca="1">COUNTIF(Transactions[CustomerID],"="&amp;A76)</f>
        <v>6</v>
      </c>
      <c r="E76" s="9">
        <f ca="1">_xlfn.MAXIFS(Transactions[Transaction Amount], Transactions[CustomerID],A76)/'Customer Profiles'!$M$10</f>
        <v>2.9347393242715443</v>
      </c>
      <c r="F76" s="1">
        <f t="shared" ca="1" si="6"/>
        <v>0.26</v>
      </c>
      <c r="G76" s="1">
        <f t="shared" ca="1" si="7"/>
        <v>0.88</v>
      </c>
      <c r="H76" s="1">
        <f t="shared" ca="1" si="8"/>
        <v>2.91</v>
      </c>
    </row>
    <row r="77" spans="1:8">
      <c r="A77" s="1" t="s">
        <v>76</v>
      </c>
      <c r="B77" s="8">
        <f ca="1">_xlfn.MAXIFS(Transactions[Transaction Date], Transactions[CustomerID],A77)</f>
        <v>43484</v>
      </c>
      <c r="C77" s="1">
        <f t="shared" ca="1" si="5"/>
        <v>1</v>
      </c>
      <c r="D77" s="1">
        <f ca="1">COUNTIF(Transactions[CustomerID],"="&amp;A77)</f>
        <v>13</v>
      </c>
      <c r="E77" s="9">
        <f ca="1">_xlfn.MAXIFS(Transactions[Transaction Amount], Transactions[CustomerID],A77)/'Customer Profiles'!$M$10</f>
        <v>2.0051806074460186</v>
      </c>
      <c r="F77" s="1">
        <f t="shared" ca="1" si="6"/>
        <v>0.26</v>
      </c>
      <c r="G77" s="1">
        <f t="shared" ca="1" si="7"/>
        <v>1.91</v>
      </c>
      <c r="H77" s="1">
        <f t="shared" ca="1" si="8"/>
        <v>3.4</v>
      </c>
    </row>
    <row r="78" spans="1:8">
      <c r="A78" s="1" t="s">
        <v>78</v>
      </c>
      <c r="B78" s="8">
        <f ca="1">_xlfn.MAXIFS(Transactions[Transaction Date], Transactions[CustomerID],A78)</f>
        <v>43435</v>
      </c>
      <c r="C78" s="1">
        <f t="shared" ca="1" si="5"/>
        <v>3</v>
      </c>
      <c r="D78" s="1">
        <f ca="1">COUNTIF(Transactions[CustomerID],"="&amp;A78)</f>
        <v>9</v>
      </c>
      <c r="E78" s="9">
        <f ca="1">_xlfn.MAXIFS(Transactions[Transaction Amount], Transactions[CustomerID],A78)/'Customer Profiles'!$M$10</f>
        <v>3.5336503253157101</v>
      </c>
      <c r="F78" s="1">
        <f t="shared" ca="1" si="6"/>
        <v>0.77</v>
      </c>
      <c r="G78" s="1">
        <f t="shared" ca="1" si="7"/>
        <v>1.32</v>
      </c>
      <c r="H78" s="1">
        <f t="shared" ca="1" si="8"/>
        <v>4.22</v>
      </c>
    </row>
    <row r="79" spans="1:8">
      <c r="A79" s="1" t="s">
        <v>69</v>
      </c>
      <c r="B79" s="8">
        <f ca="1">_xlfn.MAXIFS(Transactions[Transaction Date], Transactions[CustomerID],A79)</f>
        <v>43483</v>
      </c>
      <c r="C79" s="1">
        <f t="shared" ca="1" si="5"/>
        <v>1</v>
      </c>
      <c r="D79" s="1">
        <f ca="1">COUNTIF(Transactions[CustomerID],"="&amp;A79)</f>
        <v>11</v>
      </c>
      <c r="E79" s="9">
        <f ca="1">_xlfn.MAXIFS(Transactions[Transaction Amount], Transactions[CustomerID],A79)/'Customer Profiles'!$M$10</f>
        <v>2.3328276495058855</v>
      </c>
      <c r="F79" s="1">
        <f t="shared" ca="1" si="6"/>
        <v>0.26</v>
      </c>
      <c r="G79" s="1">
        <f t="shared" ca="1" si="7"/>
        <v>1.62</v>
      </c>
      <c r="H79" s="1">
        <f t="shared" ca="1" si="8"/>
        <v>3.3</v>
      </c>
    </row>
    <row r="80" spans="1:8">
      <c r="A80" s="1" t="s">
        <v>118</v>
      </c>
      <c r="B80" s="8">
        <f ca="1">_xlfn.MAXIFS(Transactions[Transaction Date], Transactions[CustomerID],A80)</f>
        <v>43443</v>
      </c>
      <c r="C80" s="1">
        <f t="shared" ca="1" si="5"/>
        <v>2</v>
      </c>
      <c r="D80" s="1">
        <f ca="1">COUNTIF(Transactions[CustomerID],"="&amp;A80)</f>
        <v>10</v>
      </c>
      <c r="E80" s="9">
        <f ca="1">_xlfn.MAXIFS(Transactions[Transaction Amount], Transactions[CustomerID],A80)/'Customer Profiles'!$M$10</f>
        <v>5.7940505563087878</v>
      </c>
      <c r="F80" s="1">
        <f t="shared" ca="1" si="6"/>
        <v>0.52</v>
      </c>
      <c r="G80" s="1">
        <f t="shared" ca="1" si="7"/>
        <v>1.47</v>
      </c>
      <c r="H80" s="1">
        <f t="shared" ca="1" si="8"/>
        <v>5.48</v>
      </c>
    </row>
    <row r="81" spans="1:8">
      <c r="A81" s="1" t="s">
        <v>329</v>
      </c>
      <c r="B81" s="8">
        <f ca="1">_xlfn.MAXIFS(Transactions[Transaction Date], Transactions[CustomerID],A81)</f>
        <v>43439</v>
      </c>
      <c r="C81" s="1">
        <f t="shared" ca="1" si="5"/>
        <v>2</v>
      </c>
      <c r="D81" s="1">
        <f ca="1">COUNTIF(Transactions[CustomerID],"="&amp;A81)</f>
        <v>3</v>
      </c>
      <c r="E81" s="9">
        <f ca="1">_xlfn.MAXIFS(Transactions[Transaction Amount], Transactions[CustomerID],A81)/'Customer Profiles'!$M$10</f>
        <v>0.88813089580646221</v>
      </c>
      <c r="F81" s="1">
        <f t="shared" ca="1" si="6"/>
        <v>0.52</v>
      </c>
      <c r="G81" s="1">
        <f t="shared" ca="1" si="7"/>
        <v>0.44</v>
      </c>
      <c r="H81" s="1">
        <f t="shared" ca="1" si="8"/>
        <v>1.48</v>
      </c>
    </row>
    <row r="82" spans="1:8">
      <c r="A82" s="1" t="s">
        <v>193</v>
      </c>
      <c r="B82" s="8">
        <f ca="1">_xlfn.MAXIFS(Transactions[Transaction Date], Transactions[CustomerID],A82)</f>
        <v>43470</v>
      </c>
      <c r="C82" s="1">
        <f t="shared" ca="1" si="5"/>
        <v>1</v>
      </c>
      <c r="D82" s="1">
        <f ca="1">COUNTIF(Transactions[CustomerID],"="&amp;A82)</f>
        <v>10</v>
      </c>
      <c r="E82" s="9">
        <f ca="1">_xlfn.MAXIFS(Transactions[Transaction Amount], Transactions[CustomerID],A82)/'Customer Profiles'!$M$10</f>
        <v>4.6265455504370374</v>
      </c>
      <c r="F82" s="1">
        <f t="shared" ca="1" si="6"/>
        <v>0.26</v>
      </c>
      <c r="G82" s="1">
        <f t="shared" ca="1" si="7"/>
        <v>1.47</v>
      </c>
      <c r="H82" s="1">
        <f t="shared" ca="1" si="8"/>
        <v>4.53</v>
      </c>
    </row>
    <row r="83" spans="1:8">
      <c r="A83" s="1" t="s">
        <v>99</v>
      </c>
      <c r="B83" s="8">
        <f ca="1">_xlfn.MAXIFS(Transactions[Transaction Date], Transactions[CustomerID],A83)</f>
        <v>43455</v>
      </c>
      <c r="C83" s="1">
        <f t="shared" ca="1" si="5"/>
        <v>2</v>
      </c>
      <c r="D83" s="1">
        <f ca="1">COUNTIF(Transactions[CustomerID],"="&amp;A83)</f>
        <v>10</v>
      </c>
      <c r="E83" s="9">
        <f ca="1">_xlfn.MAXIFS(Transactions[Transaction Amount], Transactions[CustomerID],A83)/'Customer Profiles'!$M$10</f>
        <v>7.1080465632571803</v>
      </c>
      <c r="F83" s="1">
        <f t="shared" ca="1" si="6"/>
        <v>0.52</v>
      </c>
      <c r="G83" s="1">
        <f t="shared" ca="1" si="7"/>
        <v>1.47</v>
      </c>
      <c r="H83" s="1">
        <f t="shared" ca="1" si="8"/>
        <v>6.26</v>
      </c>
    </row>
    <row r="84" spans="1:8">
      <c r="A84" s="1" t="s">
        <v>206</v>
      </c>
      <c r="B84" s="8">
        <f ca="1">_xlfn.MAXIFS(Transactions[Transaction Date], Transactions[CustomerID],A84)</f>
        <v>43358</v>
      </c>
      <c r="C84" s="1">
        <f t="shared" ca="1" si="5"/>
        <v>5</v>
      </c>
      <c r="D84" s="1">
        <f ca="1">COUNTIF(Transactions[CustomerID],"="&amp;A84)</f>
        <v>7</v>
      </c>
      <c r="E84" s="9">
        <f ca="1">_xlfn.MAXIFS(Transactions[Transaction Amount], Transactions[CustomerID],A84)/'Customer Profiles'!$M$10</f>
        <v>3.9000180535077855</v>
      </c>
      <c r="F84" s="1">
        <f t="shared" ca="1" si="6"/>
        <v>1.29</v>
      </c>
      <c r="G84" s="1">
        <f t="shared" ca="1" si="7"/>
        <v>1.03</v>
      </c>
      <c r="H84" s="1">
        <f t="shared" ca="1" si="8"/>
        <v>4.6399999999999997</v>
      </c>
    </row>
    <row r="85" spans="1:8">
      <c r="A85" s="1" t="s">
        <v>72</v>
      </c>
      <c r="B85" s="8">
        <f ca="1">_xlfn.MAXIFS(Transactions[Transaction Date], Transactions[CustomerID],A85)</f>
        <v>43480</v>
      </c>
      <c r="C85" s="1">
        <f t="shared" ca="1" si="5"/>
        <v>1</v>
      </c>
      <c r="D85" s="1">
        <f ca="1">COUNTIF(Transactions[CustomerID],"="&amp;A85)</f>
        <v>9</v>
      </c>
      <c r="E85" s="9">
        <f ca="1">_xlfn.MAXIFS(Transactions[Transaction Amount], Transactions[CustomerID],A85)/'Customer Profiles'!$M$10</f>
        <v>2.5481854259082981</v>
      </c>
      <c r="F85" s="1">
        <f t="shared" ca="1" si="6"/>
        <v>0.26</v>
      </c>
      <c r="G85" s="1">
        <f t="shared" ca="1" si="7"/>
        <v>1.32</v>
      </c>
      <c r="H85" s="1">
        <f t="shared" ca="1" si="8"/>
        <v>3.13</v>
      </c>
    </row>
    <row r="86" spans="1:8">
      <c r="A86" s="1" t="s">
        <v>108</v>
      </c>
      <c r="B86" s="8">
        <f ca="1">_xlfn.MAXIFS(Transactions[Transaction Date], Transactions[CustomerID],A86)</f>
        <v>43375</v>
      </c>
      <c r="C86" s="1">
        <f t="shared" ca="1" si="5"/>
        <v>4</v>
      </c>
      <c r="D86" s="1">
        <f ca="1">COUNTIF(Transactions[CustomerID],"="&amp;A86)</f>
        <v>14</v>
      </c>
      <c r="E86" s="9">
        <f ca="1">_xlfn.MAXIFS(Transactions[Transaction Amount], Transactions[CustomerID],A86)/'Customer Profiles'!$M$10</f>
        <v>2.8576515970098857</v>
      </c>
      <c r="F86" s="1">
        <f t="shared" ca="1" si="6"/>
        <v>1.03</v>
      </c>
      <c r="G86" s="1">
        <f t="shared" ca="1" si="7"/>
        <v>2.06</v>
      </c>
      <c r="H86" s="1">
        <f t="shared" ca="1" si="8"/>
        <v>4.8099999999999996</v>
      </c>
    </row>
    <row r="87" spans="1:8">
      <c r="A87" s="1" t="s">
        <v>122</v>
      </c>
      <c r="B87" s="8">
        <f ca="1">_xlfn.MAXIFS(Transactions[Transaction Date], Transactions[CustomerID],A87)</f>
        <v>43396</v>
      </c>
      <c r="C87" s="1">
        <f t="shared" ca="1" si="5"/>
        <v>4</v>
      </c>
      <c r="D87" s="1">
        <f ca="1">COUNTIF(Transactions[CustomerID],"="&amp;A87)</f>
        <v>11</v>
      </c>
      <c r="E87" s="9">
        <f ca="1">_xlfn.MAXIFS(Transactions[Transaction Amount], Transactions[CustomerID],A87)/'Customer Profiles'!$M$10</f>
        <v>1.7622718059217521</v>
      </c>
      <c r="F87" s="1">
        <f t="shared" ca="1" si="6"/>
        <v>1.03</v>
      </c>
      <c r="G87" s="1">
        <f t="shared" ca="1" si="7"/>
        <v>1.62</v>
      </c>
      <c r="H87" s="1">
        <f t="shared" ca="1" si="8"/>
        <v>3.71</v>
      </c>
    </row>
    <row r="88" spans="1:8">
      <c r="A88" s="1" t="s">
        <v>68</v>
      </c>
      <c r="B88" s="8">
        <f ca="1">_xlfn.MAXIFS(Transactions[Transaction Date], Transactions[CustomerID],A88)</f>
        <v>43363</v>
      </c>
      <c r="C88" s="1">
        <f t="shared" ca="1" si="5"/>
        <v>5</v>
      </c>
      <c r="D88" s="1">
        <f ca="1">COUNTIF(Transactions[CustomerID],"="&amp;A88)</f>
        <v>7</v>
      </c>
      <c r="E88" s="9">
        <f ca="1">_xlfn.MAXIFS(Transactions[Transaction Amount], Transactions[CustomerID],A88)/'Customer Profiles'!$M$10</f>
        <v>5.2009433337427629</v>
      </c>
      <c r="F88" s="1">
        <f t="shared" ca="1" si="6"/>
        <v>1.29</v>
      </c>
      <c r="G88" s="1">
        <f t="shared" ca="1" si="7"/>
        <v>1.03</v>
      </c>
      <c r="H88" s="1">
        <f t="shared" ca="1" si="8"/>
        <v>5.42</v>
      </c>
    </row>
    <row r="89" spans="1:8">
      <c r="A89" s="1" t="s">
        <v>249</v>
      </c>
      <c r="B89" s="8">
        <f ca="1">_xlfn.MAXIFS(Transactions[Transaction Date], Transactions[CustomerID],A89)</f>
        <v>43349</v>
      </c>
      <c r="C89" s="1">
        <f t="shared" ca="1" si="5"/>
        <v>5</v>
      </c>
      <c r="D89" s="1">
        <f ca="1">COUNTIF(Transactions[CustomerID],"="&amp;A89)</f>
        <v>4</v>
      </c>
      <c r="E89" s="9">
        <f ca="1">_xlfn.MAXIFS(Transactions[Transaction Amount], Transactions[CustomerID],A89)/'Customer Profiles'!$M$10</f>
        <v>3.715292666734844</v>
      </c>
      <c r="F89" s="1">
        <f t="shared" ca="1" si="6"/>
        <v>1.29</v>
      </c>
      <c r="G89" s="1">
        <f t="shared" ca="1" si="7"/>
        <v>0.59</v>
      </c>
      <c r="H89" s="1">
        <f t="shared" ca="1" si="8"/>
        <v>4.08</v>
      </c>
    </row>
    <row r="90" spans="1:8">
      <c r="A90" s="1" t="s">
        <v>148</v>
      </c>
      <c r="B90" s="8">
        <f ca="1">_xlfn.MAXIFS(Transactions[Transaction Date], Transactions[CustomerID],A90)</f>
        <v>43446</v>
      </c>
      <c r="C90" s="1">
        <f t="shared" ca="1" si="5"/>
        <v>2</v>
      </c>
      <c r="D90" s="1">
        <f ca="1">COUNTIF(Transactions[CustomerID],"="&amp;A90)</f>
        <v>5</v>
      </c>
      <c r="E90" s="9">
        <f ca="1">_xlfn.MAXIFS(Transactions[Transaction Amount], Transactions[CustomerID],A90)/'Customer Profiles'!$M$10</f>
        <v>2.4244280491158974</v>
      </c>
      <c r="F90" s="1">
        <f t="shared" ca="1" si="6"/>
        <v>0.52</v>
      </c>
      <c r="G90" s="1">
        <f t="shared" ca="1" si="7"/>
        <v>0.74</v>
      </c>
      <c r="H90" s="1">
        <f t="shared" ca="1" si="8"/>
        <v>2.7</v>
      </c>
    </row>
    <row r="91" spans="1:8">
      <c r="A91" s="1" t="s">
        <v>265</v>
      </c>
      <c r="B91" s="8">
        <f ca="1">_xlfn.MAXIFS(Transactions[Transaction Date], Transactions[CustomerID],A91)</f>
        <v>43370</v>
      </c>
      <c r="C91" s="1">
        <f t="shared" ca="1" si="5"/>
        <v>5</v>
      </c>
      <c r="D91" s="1">
        <f ca="1">COUNTIF(Transactions[CustomerID],"="&amp;A91)</f>
        <v>7</v>
      </c>
      <c r="E91" s="9">
        <f ca="1">_xlfn.MAXIFS(Transactions[Transaction Amount], Transactions[CustomerID],A91)/'Customer Profiles'!$M$10</f>
        <v>7.0530282754576978</v>
      </c>
      <c r="F91" s="1">
        <f t="shared" ca="1" si="6"/>
        <v>1.29</v>
      </c>
      <c r="G91" s="1">
        <f t="shared" ca="1" si="7"/>
        <v>1.03</v>
      </c>
      <c r="H91" s="1">
        <f t="shared" ca="1" si="8"/>
        <v>6.53</v>
      </c>
    </row>
    <row r="92" spans="1:8">
      <c r="A92" s="1" t="s">
        <v>235</v>
      </c>
      <c r="B92" s="8">
        <f ca="1">_xlfn.MAXIFS(Transactions[Transaction Date], Transactions[CustomerID],A92)</f>
        <v>43353</v>
      </c>
      <c r="C92" s="1">
        <f t="shared" ca="1" si="5"/>
        <v>5</v>
      </c>
      <c r="D92" s="1">
        <f ca="1">COUNTIF(Transactions[CustomerID],"="&amp;A92)</f>
        <v>9</v>
      </c>
      <c r="E92" s="9">
        <f ca="1">_xlfn.MAXIFS(Transactions[Transaction Amount], Transactions[CustomerID],A92)/'Customer Profiles'!$M$10</f>
        <v>6.5690456272364601</v>
      </c>
      <c r="F92" s="1">
        <f t="shared" ca="1" si="6"/>
        <v>1.29</v>
      </c>
      <c r="G92" s="1">
        <f t="shared" ca="1" si="7"/>
        <v>1.32</v>
      </c>
      <c r="H92" s="1">
        <f t="shared" ca="1" si="8"/>
        <v>6.54</v>
      </c>
    </row>
    <row r="93" spans="1:8">
      <c r="A93" s="1" t="s">
        <v>269</v>
      </c>
      <c r="B93" s="8">
        <f ca="1">_xlfn.MAXIFS(Transactions[Transaction Date], Transactions[CustomerID],A93)</f>
        <v>43451</v>
      </c>
      <c r="C93" s="1">
        <f t="shared" ca="1" si="5"/>
        <v>2</v>
      </c>
      <c r="D93" s="1">
        <f ca="1">COUNTIF(Transactions[CustomerID],"="&amp;A93)</f>
        <v>4</v>
      </c>
      <c r="E93" s="9">
        <f ca="1">_xlfn.MAXIFS(Transactions[Transaction Amount], Transactions[CustomerID],A93)/'Customer Profiles'!$M$10</f>
        <v>2.102335810158384</v>
      </c>
      <c r="F93" s="1">
        <f t="shared" ca="1" si="6"/>
        <v>0.52</v>
      </c>
      <c r="G93" s="1">
        <f t="shared" ca="1" si="7"/>
        <v>0.59</v>
      </c>
      <c r="H93" s="1">
        <f t="shared" ca="1" si="8"/>
        <v>2.36</v>
      </c>
    </row>
    <row r="94" spans="1:8">
      <c r="A94" s="1" t="s">
        <v>218</v>
      </c>
      <c r="B94" s="8">
        <f ca="1">_xlfn.MAXIFS(Transactions[Transaction Date], Transactions[CustomerID],A94)</f>
        <v>43468</v>
      </c>
      <c r="C94" s="1">
        <f t="shared" ca="1" si="5"/>
        <v>1</v>
      </c>
      <c r="D94" s="1">
        <f ca="1">COUNTIF(Transactions[CustomerID],"="&amp;A94)</f>
        <v>5</v>
      </c>
      <c r="E94" s="9">
        <f ca="1">_xlfn.MAXIFS(Transactions[Transaction Amount], Transactions[CustomerID],A94)/'Customer Profiles'!$M$10</f>
        <v>1.675566271716447</v>
      </c>
      <c r="F94" s="1">
        <f t="shared" ca="1" si="6"/>
        <v>0.26</v>
      </c>
      <c r="G94" s="1">
        <f t="shared" ca="1" si="7"/>
        <v>0.74</v>
      </c>
      <c r="H94" s="1">
        <f t="shared" ca="1" si="8"/>
        <v>2.0099999999999998</v>
      </c>
    </row>
    <row r="95" spans="1:8">
      <c r="A95" s="1" t="s">
        <v>151</v>
      </c>
      <c r="B95" s="8">
        <f ca="1">_xlfn.MAXIFS(Transactions[Transaction Date], Transactions[CustomerID],A95)</f>
        <v>43465</v>
      </c>
      <c r="C95" s="1">
        <f t="shared" ca="1" si="5"/>
        <v>2</v>
      </c>
      <c r="D95" s="1">
        <f ca="1">COUNTIF(Transactions[CustomerID],"="&amp;A95)</f>
        <v>13</v>
      </c>
      <c r="E95" s="9">
        <f ca="1">_xlfn.MAXIFS(Transactions[Transaction Amount], Transactions[CustomerID],A95)/'Customer Profiles'!$M$10</f>
        <v>3.0864113157943138</v>
      </c>
      <c r="F95" s="1">
        <f t="shared" ca="1" si="6"/>
        <v>0.52</v>
      </c>
      <c r="G95" s="1">
        <f t="shared" ca="1" si="7"/>
        <v>1.91</v>
      </c>
      <c r="H95" s="1">
        <f t="shared" ca="1" si="8"/>
        <v>4.3</v>
      </c>
    </row>
    <row r="96" spans="1:8">
      <c r="A96" s="1" t="s">
        <v>155</v>
      </c>
      <c r="B96" s="8">
        <f ca="1">_xlfn.MAXIFS(Transactions[Transaction Date], Transactions[CustomerID],A96)</f>
        <v>43466</v>
      </c>
      <c r="C96" s="1">
        <f t="shared" ca="1" si="5"/>
        <v>2</v>
      </c>
      <c r="D96" s="1">
        <f ca="1">COUNTIF(Transactions[CustomerID],"="&amp;A96)</f>
        <v>6</v>
      </c>
      <c r="E96" s="9">
        <f ca="1">_xlfn.MAXIFS(Transactions[Transaction Amount], Transactions[CustomerID],A96)/'Customer Profiles'!$M$10</f>
        <v>0.45470651487396119</v>
      </c>
      <c r="F96" s="1">
        <f t="shared" ca="1" si="6"/>
        <v>0.52</v>
      </c>
      <c r="G96" s="1">
        <f t="shared" ca="1" si="7"/>
        <v>0.88</v>
      </c>
      <c r="H96" s="1">
        <f t="shared" ca="1" si="8"/>
        <v>1.67</v>
      </c>
    </row>
    <row r="97" spans="1:8">
      <c r="A97" s="1" t="s">
        <v>237</v>
      </c>
      <c r="B97" s="8">
        <f ca="1">_xlfn.MAXIFS(Transactions[Transaction Date], Transactions[CustomerID],A97)</f>
        <v>43322</v>
      </c>
      <c r="C97" s="1">
        <f t="shared" ca="1" si="5"/>
        <v>6</v>
      </c>
      <c r="D97" s="1">
        <f ca="1">COUNTIF(Transactions[CustomerID],"="&amp;A97)</f>
        <v>4</v>
      </c>
      <c r="E97" s="9">
        <f ca="1">_xlfn.MAXIFS(Transactions[Transaction Amount], Transactions[CustomerID],A97)/'Customer Profiles'!$M$10</f>
        <v>2.710667858909106</v>
      </c>
      <c r="F97" s="1">
        <f t="shared" ca="1" si="6"/>
        <v>1.55</v>
      </c>
      <c r="G97" s="1">
        <f t="shared" ca="1" si="7"/>
        <v>0.59</v>
      </c>
      <c r="H97" s="1">
        <f t="shared" ca="1" si="8"/>
        <v>3.73</v>
      </c>
    </row>
    <row r="98" spans="1:8">
      <c r="A98" s="1" t="s">
        <v>266</v>
      </c>
      <c r="B98" s="8">
        <f ca="1">_xlfn.MAXIFS(Transactions[Transaction Date], Transactions[CustomerID],A98)</f>
        <v>43430</v>
      </c>
      <c r="C98" s="1">
        <f t="shared" ca="1" si="5"/>
        <v>3</v>
      </c>
      <c r="D98" s="1">
        <f ca="1">COUNTIF(Transactions[CustomerID],"="&amp;A98)</f>
        <v>5</v>
      </c>
      <c r="E98" s="9">
        <f ca="1">_xlfn.MAXIFS(Transactions[Transaction Amount], Transactions[CustomerID],A98)/'Customer Profiles'!$M$10</f>
        <v>5.100781781731845</v>
      </c>
      <c r="F98" s="1">
        <f t="shared" ca="1" si="6"/>
        <v>0.77</v>
      </c>
      <c r="G98" s="1">
        <f t="shared" ca="1" si="7"/>
        <v>0.74</v>
      </c>
      <c r="H98" s="1">
        <f t="shared" ca="1" si="8"/>
        <v>4.5599999999999996</v>
      </c>
    </row>
    <row r="99" spans="1:8">
      <c r="A99" s="1" t="s">
        <v>119</v>
      </c>
      <c r="B99" s="8">
        <f ca="1">_xlfn.MAXIFS(Transactions[Transaction Date], Transactions[CustomerID],A99)</f>
        <v>43320</v>
      </c>
      <c r="C99" s="1">
        <f t="shared" ca="1" si="5"/>
        <v>6</v>
      </c>
      <c r="D99" s="1">
        <f ca="1">COUNTIF(Transactions[CustomerID],"="&amp;A99)</f>
        <v>16</v>
      </c>
      <c r="E99" s="9">
        <f ca="1">_xlfn.MAXIFS(Transactions[Transaction Amount], Transactions[CustomerID],A99)/'Customer Profiles'!$M$10</f>
        <v>4.4138648646037071</v>
      </c>
      <c r="F99" s="1">
        <f t="shared" ca="1" si="6"/>
        <v>1.55</v>
      </c>
      <c r="G99" s="1">
        <f t="shared" ca="1" si="7"/>
        <v>2.35</v>
      </c>
      <c r="H99" s="1">
        <f t="shared" ca="1" si="8"/>
        <v>6.55</v>
      </c>
    </row>
    <row r="100" spans="1:8">
      <c r="A100" s="1" t="s">
        <v>79</v>
      </c>
      <c r="B100" s="8">
        <f ca="1">_xlfn.MAXIFS(Transactions[Transaction Date], Transactions[CustomerID],A100)</f>
        <v>43485</v>
      </c>
      <c r="C100" s="1">
        <f t="shared" ca="1" si="5"/>
        <v>1</v>
      </c>
      <c r="D100" s="1">
        <f ca="1">COUNTIF(Transactions[CustomerID],"="&amp;A100)</f>
        <v>10</v>
      </c>
      <c r="E100" s="9">
        <f ca="1">_xlfn.MAXIFS(Transactions[Transaction Amount], Transactions[CustomerID],A100)/'Customer Profiles'!$M$10</f>
        <v>1.269530760541091</v>
      </c>
      <c r="F100" s="1">
        <f t="shared" ca="1" si="6"/>
        <v>0.26</v>
      </c>
      <c r="G100" s="1">
        <f t="shared" ca="1" si="7"/>
        <v>1.47</v>
      </c>
      <c r="H100" s="1">
        <f t="shared" ca="1" si="8"/>
        <v>2.5099999999999998</v>
      </c>
    </row>
    <row r="101" spans="1:8">
      <c r="A101" s="1" t="s">
        <v>98</v>
      </c>
      <c r="B101" s="8">
        <f ca="1">_xlfn.MAXIFS(Transactions[Transaction Date], Transactions[CustomerID],A101)</f>
        <v>43456</v>
      </c>
      <c r="C101" s="1">
        <f t="shared" ca="1" si="5"/>
        <v>2</v>
      </c>
      <c r="D101" s="1">
        <f ca="1">COUNTIF(Transactions[CustomerID],"="&amp;A101)</f>
        <v>10</v>
      </c>
      <c r="E101" s="9">
        <f ca="1">_xlfn.MAXIFS(Transactions[Transaction Amount], Transactions[CustomerID],A101)/'Customer Profiles'!$M$10</f>
        <v>4.2704252359949706</v>
      </c>
      <c r="F101" s="1">
        <f t="shared" ca="1" si="6"/>
        <v>0.52</v>
      </c>
      <c r="G101" s="1">
        <f t="shared" ca="1" si="7"/>
        <v>1.47</v>
      </c>
      <c r="H101" s="1">
        <f t="shared" ca="1" si="8"/>
        <v>4.5599999999999996</v>
      </c>
    </row>
    <row r="102" spans="1:8">
      <c r="A102" s="1" t="s">
        <v>83</v>
      </c>
      <c r="B102" s="8">
        <f ca="1">_xlfn.MAXIFS(Transactions[Transaction Date], Transactions[CustomerID],A102)</f>
        <v>43309</v>
      </c>
      <c r="C102" s="1">
        <f t="shared" ca="1" si="5"/>
        <v>7</v>
      </c>
      <c r="D102" s="1">
        <f ca="1">COUNTIF(Transactions[CustomerID],"="&amp;A102)</f>
        <v>7</v>
      </c>
      <c r="E102" s="9">
        <f ca="1">_xlfn.MAXIFS(Transactions[Transaction Amount], Transactions[CustomerID],A102)/'Customer Profiles'!$M$10</f>
        <v>1.2351259116950115</v>
      </c>
      <c r="F102" s="1">
        <f t="shared" ca="1" si="6"/>
        <v>1.8</v>
      </c>
      <c r="G102" s="1">
        <f t="shared" ca="1" si="7"/>
        <v>1.03</v>
      </c>
      <c r="H102" s="1">
        <f t="shared" ca="1" si="8"/>
        <v>3.54</v>
      </c>
    </row>
    <row r="103" spans="1:8">
      <c r="A103" s="1" t="s">
        <v>214</v>
      </c>
      <c r="B103" s="8">
        <f ca="1">_xlfn.MAXIFS(Transactions[Transaction Date], Transactions[CustomerID],A103)</f>
        <v>43387</v>
      </c>
      <c r="C103" s="1">
        <f t="shared" ca="1" si="5"/>
        <v>4</v>
      </c>
      <c r="D103" s="1">
        <f ca="1">COUNTIF(Transactions[CustomerID],"="&amp;A103)</f>
        <v>11</v>
      </c>
      <c r="E103" s="9">
        <f ca="1">_xlfn.MAXIFS(Transactions[Transaction Amount], Transactions[CustomerID],A103)/'Customer Profiles'!$M$10</f>
        <v>0.7161423131235789</v>
      </c>
      <c r="F103" s="1">
        <f t="shared" ca="1" si="6"/>
        <v>1.03</v>
      </c>
      <c r="G103" s="1">
        <f t="shared" ca="1" si="7"/>
        <v>1.62</v>
      </c>
      <c r="H103" s="1">
        <f t="shared" ca="1" si="8"/>
        <v>3.08</v>
      </c>
    </row>
    <row r="104" spans="1:8">
      <c r="A104" s="1" t="s">
        <v>171</v>
      </c>
      <c r="B104" s="8">
        <f ca="1">_xlfn.MAXIFS(Transactions[Transaction Date], Transactions[CustomerID],A104)</f>
        <v>43290</v>
      </c>
      <c r="C104" s="1">
        <f t="shared" ca="1" si="5"/>
        <v>7</v>
      </c>
      <c r="D104" s="1">
        <f ca="1">COUNTIF(Transactions[CustomerID],"="&amp;A104)</f>
        <v>6</v>
      </c>
      <c r="E104" s="9">
        <f ca="1">_xlfn.MAXIFS(Transactions[Transaction Amount], Transactions[CustomerID],A104)/'Customer Profiles'!$M$10</f>
        <v>2.5110494858843975</v>
      </c>
      <c r="F104" s="1">
        <f t="shared" ca="1" si="6"/>
        <v>1.8</v>
      </c>
      <c r="G104" s="1">
        <f t="shared" ca="1" si="7"/>
        <v>0.88</v>
      </c>
      <c r="H104" s="1">
        <f t="shared" ca="1" si="8"/>
        <v>4.16</v>
      </c>
    </row>
    <row r="105" spans="1:8">
      <c r="A105" s="1" t="s">
        <v>166</v>
      </c>
      <c r="B105" s="8">
        <f ca="1">_xlfn.MAXIFS(Transactions[Transaction Date], Transactions[CustomerID],A105)</f>
        <v>43434</v>
      </c>
      <c r="C105" s="1">
        <f t="shared" ca="1" si="5"/>
        <v>3</v>
      </c>
      <c r="D105" s="1">
        <f ca="1">COUNTIF(Transactions[CustomerID],"="&amp;A105)</f>
        <v>10</v>
      </c>
      <c r="E105" s="9">
        <f ca="1">_xlfn.MAXIFS(Transactions[Transaction Amount], Transactions[CustomerID],A105)/'Customer Profiles'!$M$10</f>
        <v>1.2711061404437498</v>
      </c>
      <c r="F105" s="1">
        <f t="shared" ca="1" si="6"/>
        <v>0.77</v>
      </c>
      <c r="G105" s="1">
        <f t="shared" ca="1" si="7"/>
        <v>1.47</v>
      </c>
      <c r="H105" s="1">
        <f t="shared" ca="1" si="8"/>
        <v>3.01</v>
      </c>
    </row>
    <row r="106" spans="1:8">
      <c r="A106" s="1" t="s">
        <v>176</v>
      </c>
      <c r="B106" s="8">
        <f ca="1">_xlfn.MAXIFS(Transactions[Transaction Date], Transactions[CustomerID],A106)</f>
        <v>43483</v>
      </c>
      <c r="C106" s="1">
        <f t="shared" ca="1" si="5"/>
        <v>1</v>
      </c>
      <c r="D106" s="1">
        <f ca="1">COUNTIF(Transactions[CustomerID],"="&amp;A106)</f>
        <v>11</v>
      </c>
      <c r="E106" s="9">
        <f ca="1">_xlfn.MAXIFS(Transactions[Transaction Amount], Transactions[CustomerID],A106)/'Customer Profiles'!$M$10</f>
        <v>5.6330146359854192</v>
      </c>
      <c r="F106" s="1">
        <f t="shared" ca="1" si="6"/>
        <v>0.26</v>
      </c>
      <c r="G106" s="1">
        <f t="shared" ca="1" si="7"/>
        <v>1.62</v>
      </c>
      <c r="H106" s="1">
        <f t="shared" ca="1" si="8"/>
        <v>5.28</v>
      </c>
    </row>
    <row r="107" spans="1:8">
      <c r="A107" s="1" t="s">
        <v>181</v>
      </c>
      <c r="B107" s="8">
        <f ca="1">_xlfn.MAXIFS(Transactions[Transaction Date], Transactions[CustomerID],A107)</f>
        <v>43418</v>
      </c>
      <c r="C107" s="1">
        <f t="shared" ca="1" si="5"/>
        <v>3</v>
      </c>
      <c r="D107" s="1">
        <f ca="1">COUNTIF(Transactions[CustomerID],"="&amp;A107)</f>
        <v>10</v>
      </c>
      <c r="E107" s="9">
        <f ca="1">_xlfn.MAXIFS(Transactions[Transaction Amount], Transactions[CustomerID],A107)/'Customer Profiles'!$M$10</f>
        <v>3.8610724898423889</v>
      </c>
      <c r="F107" s="1">
        <f t="shared" ca="1" si="6"/>
        <v>0.77</v>
      </c>
      <c r="G107" s="1">
        <f t="shared" ca="1" si="7"/>
        <v>1.47</v>
      </c>
      <c r="H107" s="1">
        <f t="shared" ca="1" si="8"/>
        <v>4.57</v>
      </c>
    </row>
    <row r="108" spans="1:8">
      <c r="A108" s="1" t="s">
        <v>126</v>
      </c>
      <c r="B108" s="8">
        <f ca="1">_xlfn.MAXIFS(Transactions[Transaction Date], Transactions[CustomerID],A108)</f>
        <v>43416</v>
      </c>
      <c r="C108" s="1">
        <f t="shared" ca="1" si="5"/>
        <v>3</v>
      </c>
      <c r="D108" s="1">
        <f ca="1">COUNTIF(Transactions[CustomerID],"="&amp;A108)</f>
        <v>9</v>
      </c>
      <c r="E108" s="9">
        <f ca="1">_xlfn.MAXIFS(Transactions[Transaction Amount], Transactions[CustomerID],A108)/'Customer Profiles'!$M$10</f>
        <v>4.2592932870658524</v>
      </c>
      <c r="F108" s="1">
        <f t="shared" ca="1" si="6"/>
        <v>0.77</v>
      </c>
      <c r="G108" s="1">
        <f t="shared" ca="1" si="7"/>
        <v>1.32</v>
      </c>
      <c r="H108" s="1">
        <f t="shared" ca="1" si="8"/>
        <v>4.66</v>
      </c>
    </row>
    <row r="109" spans="1:8">
      <c r="A109" s="1" t="s">
        <v>163</v>
      </c>
      <c r="B109" s="8">
        <f ca="1">_xlfn.MAXIFS(Transactions[Transaction Date], Transactions[CustomerID],A109)</f>
        <v>43396</v>
      </c>
      <c r="C109" s="1">
        <f t="shared" ca="1" si="5"/>
        <v>4</v>
      </c>
      <c r="D109" s="1">
        <f ca="1">COUNTIF(Transactions[CustomerID],"="&amp;A109)</f>
        <v>12</v>
      </c>
      <c r="E109" s="9">
        <f ca="1">_xlfn.MAXIFS(Transactions[Transaction Amount], Transactions[CustomerID],A109)/'Customer Profiles'!$M$10</f>
        <v>2.2540342742403081</v>
      </c>
      <c r="F109" s="1">
        <f t="shared" ca="1" si="6"/>
        <v>1.03</v>
      </c>
      <c r="G109" s="1">
        <f t="shared" ca="1" si="7"/>
        <v>1.76</v>
      </c>
      <c r="H109" s="1">
        <f t="shared" ca="1" si="8"/>
        <v>4.1500000000000004</v>
      </c>
    </row>
    <row r="110" spans="1:8">
      <c r="A110" s="1" t="s">
        <v>101</v>
      </c>
      <c r="B110" s="8">
        <f ca="1">_xlfn.MAXIFS(Transactions[Transaction Date], Transactions[CustomerID],A110)</f>
        <v>43344</v>
      </c>
      <c r="C110" s="1">
        <f t="shared" ca="1" si="5"/>
        <v>6</v>
      </c>
      <c r="D110" s="1">
        <f ca="1">COUNTIF(Transactions[CustomerID],"="&amp;A110)</f>
        <v>8</v>
      </c>
      <c r="E110" s="9">
        <f ca="1">_xlfn.MAXIFS(Transactions[Transaction Amount], Transactions[CustomerID],A110)/'Customer Profiles'!$M$10</f>
        <v>1.1477125951151792</v>
      </c>
      <c r="F110" s="1">
        <f t="shared" ca="1" si="6"/>
        <v>1.55</v>
      </c>
      <c r="G110" s="1">
        <f t="shared" ca="1" si="7"/>
        <v>1.18</v>
      </c>
      <c r="H110" s="1">
        <f t="shared" ca="1" si="8"/>
        <v>3.39</v>
      </c>
    </row>
    <row r="111" spans="1:8">
      <c r="A111" s="1" t="s">
        <v>66</v>
      </c>
      <c r="B111" s="8">
        <f ca="1">_xlfn.MAXIFS(Transactions[Transaction Date], Transactions[CustomerID],A111)</f>
        <v>43271</v>
      </c>
      <c r="C111" s="1">
        <f t="shared" ca="1" si="5"/>
        <v>8</v>
      </c>
      <c r="D111" s="1">
        <f ca="1">COUNTIF(Transactions[CustomerID],"="&amp;A111)</f>
        <v>5</v>
      </c>
      <c r="E111" s="9">
        <f ca="1">_xlfn.MAXIFS(Transactions[Transaction Amount], Transactions[CustomerID],A111)/'Customer Profiles'!$M$10</f>
        <v>1.235586961880009</v>
      </c>
      <c r="F111" s="1">
        <f t="shared" ca="1" si="6"/>
        <v>2.06</v>
      </c>
      <c r="G111" s="1">
        <f t="shared" ca="1" si="7"/>
        <v>0.74</v>
      </c>
      <c r="H111" s="1">
        <f t="shared" ca="1" si="8"/>
        <v>3.49</v>
      </c>
    </row>
    <row r="112" spans="1:8">
      <c r="A112" s="1" t="s">
        <v>211</v>
      </c>
      <c r="B112" s="8">
        <f ca="1">_xlfn.MAXIFS(Transactions[Transaction Date], Transactions[CustomerID],A112)</f>
        <v>43388</v>
      </c>
      <c r="C112" s="1">
        <f t="shared" ca="1" si="5"/>
        <v>4</v>
      </c>
      <c r="D112" s="1">
        <f ca="1">COUNTIF(Transactions[CustomerID],"="&amp;A112)</f>
        <v>5</v>
      </c>
      <c r="E112" s="9">
        <f ca="1">_xlfn.MAXIFS(Transactions[Transaction Amount], Transactions[CustomerID],A112)/'Customer Profiles'!$M$10</f>
        <v>1.4618837211276969</v>
      </c>
      <c r="F112" s="1">
        <f t="shared" ca="1" si="6"/>
        <v>1.03</v>
      </c>
      <c r="G112" s="1">
        <f t="shared" ca="1" si="7"/>
        <v>0.74</v>
      </c>
      <c r="H112" s="1">
        <f t="shared" ca="1" si="8"/>
        <v>2.63</v>
      </c>
    </row>
    <row r="113" spans="1:8">
      <c r="A113" s="1" t="s">
        <v>224</v>
      </c>
      <c r="B113" s="8">
        <f ca="1">_xlfn.MAXIFS(Transactions[Transaction Date], Transactions[CustomerID],A113)</f>
        <v>43462</v>
      </c>
      <c r="C113" s="1">
        <f t="shared" ca="1" si="5"/>
        <v>2</v>
      </c>
      <c r="D113" s="1">
        <f ca="1">COUNTIF(Transactions[CustomerID],"="&amp;A113)</f>
        <v>7</v>
      </c>
      <c r="E113" s="9">
        <f ca="1">_xlfn.MAXIFS(Transactions[Transaction Amount], Transactions[CustomerID],A113)/'Customer Profiles'!$M$10</f>
        <v>1.0530805155236656</v>
      </c>
      <c r="F113" s="1">
        <f t="shared" ca="1" si="6"/>
        <v>0.52</v>
      </c>
      <c r="G113" s="1">
        <f t="shared" ca="1" si="7"/>
        <v>1.03</v>
      </c>
      <c r="H113" s="1">
        <f t="shared" ca="1" si="8"/>
        <v>2.1800000000000002</v>
      </c>
    </row>
    <row r="114" spans="1:8">
      <c r="A114" s="1" t="s">
        <v>89</v>
      </c>
      <c r="B114" s="8">
        <f ca="1">_xlfn.MAXIFS(Transactions[Transaction Date], Transactions[CustomerID],A114)</f>
        <v>43460</v>
      </c>
      <c r="C114" s="1">
        <f t="shared" ca="1" si="5"/>
        <v>2</v>
      </c>
      <c r="D114" s="1">
        <f ca="1">COUNTIF(Transactions[CustomerID],"="&amp;A114)</f>
        <v>11</v>
      </c>
      <c r="E114" s="9">
        <f ca="1">_xlfn.MAXIFS(Transactions[Transaction Amount], Transactions[CustomerID],A114)/'Customer Profiles'!$M$10</f>
        <v>3.3881860829588257</v>
      </c>
      <c r="F114" s="1">
        <f t="shared" ca="1" si="6"/>
        <v>0.52</v>
      </c>
      <c r="G114" s="1">
        <f t="shared" ca="1" si="7"/>
        <v>1.62</v>
      </c>
      <c r="H114" s="1">
        <f t="shared" ca="1" si="8"/>
        <v>4.18</v>
      </c>
    </row>
    <row r="115" spans="1:8">
      <c r="A115" s="1" t="s">
        <v>100</v>
      </c>
      <c r="B115" s="8">
        <f ca="1">_xlfn.MAXIFS(Transactions[Transaction Date], Transactions[CustomerID],A115)</f>
        <v>43434</v>
      </c>
      <c r="C115" s="1">
        <f t="shared" ca="1" si="5"/>
        <v>3</v>
      </c>
      <c r="D115" s="1">
        <f ca="1">COUNTIF(Transactions[CustomerID],"="&amp;A115)</f>
        <v>12</v>
      </c>
      <c r="E115" s="9">
        <f ca="1">_xlfn.MAXIFS(Transactions[Transaction Amount], Transactions[CustomerID],A115)/'Customer Profiles'!$M$10</f>
        <v>2.7294593656722648</v>
      </c>
      <c r="F115" s="1">
        <f t="shared" ca="1" si="6"/>
        <v>0.77</v>
      </c>
      <c r="G115" s="1">
        <f t="shared" ca="1" si="7"/>
        <v>1.76</v>
      </c>
      <c r="H115" s="1">
        <f t="shared" ca="1" si="8"/>
        <v>4.1900000000000004</v>
      </c>
    </row>
    <row r="116" spans="1:8">
      <c r="A116" s="1" t="s">
        <v>90</v>
      </c>
      <c r="B116" s="8">
        <f ca="1">_xlfn.MAXIFS(Transactions[Transaction Date], Transactions[CustomerID],A116)</f>
        <v>43304</v>
      </c>
      <c r="C116" s="1">
        <f t="shared" ca="1" si="5"/>
        <v>7</v>
      </c>
      <c r="D116" s="1">
        <f ca="1">COUNTIF(Transactions[CustomerID],"="&amp;A116)</f>
        <v>8</v>
      </c>
      <c r="E116" s="9">
        <f ca="1">_xlfn.MAXIFS(Transactions[Transaction Amount], Transactions[CustomerID],A116)/'Customer Profiles'!$M$10</f>
        <v>3.5683469353484454</v>
      </c>
      <c r="F116" s="1">
        <f t="shared" ca="1" si="6"/>
        <v>1.8</v>
      </c>
      <c r="G116" s="1">
        <f t="shared" ca="1" si="7"/>
        <v>1.18</v>
      </c>
      <c r="H116" s="1">
        <f t="shared" ca="1" si="8"/>
        <v>5.09</v>
      </c>
    </row>
    <row r="117" spans="1:8">
      <c r="A117" s="1" t="s">
        <v>124</v>
      </c>
      <c r="B117" s="8">
        <f ca="1">_xlfn.MAXIFS(Transactions[Transaction Date], Transactions[CustomerID],A117)</f>
        <v>43483</v>
      </c>
      <c r="C117" s="1">
        <f t="shared" ca="1" si="5"/>
        <v>1</v>
      </c>
      <c r="D117" s="1">
        <f ca="1">COUNTIF(Transactions[CustomerID],"="&amp;A117)</f>
        <v>11</v>
      </c>
      <c r="E117" s="9">
        <f ca="1">_xlfn.MAXIFS(Transactions[Transaction Amount], Transactions[CustomerID],A117)/'Customer Profiles'!$M$10</f>
        <v>4.3417465177472536</v>
      </c>
      <c r="F117" s="1">
        <f t="shared" ca="1" si="6"/>
        <v>0.26</v>
      </c>
      <c r="G117" s="1">
        <f t="shared" ca="1" si="7"/>
        <v>1.62</v>
      </c>
      <c r="H117" s="1">
        <f t="shared" ca="1" si="8"/>
        <v>4.51</v>
      </c>
    </row>
    <row r="118" spans="1:8">
      <c r="A118" s="1" t="s">
        <v>236</v>
      </c>
      <c r="B118" s="8">
        <f ca="1">_xlfn.MAXIFS(Transactions[Transaction Date], Transactions[CustomerID],A118)</f>
        <v>43416</v>
      </c>
      <c r="C118" s="1">
        <f t="shared" ca="1" si="5"/>
        <v>3</v>
      </c>
      <c r="D118" s="1">
        <f ca="1">COUNTIF(Transactions[CustomerID],"="&amp;A118)</f>
        <v>11</v>
      </c>
      <c r="E118" s="9">
        <f ca="1">_xlfn.MAXIFS(Transactions[Transaction Amount], Transactions[CustomerID],A118)/'Customer Profiles'!$M$10</f>
        <v>4.6200147777651734</v>
      </c>
      <c r="F118" s="1">
        <f t="shared" ca="1" si="6"/>
        <v>0.77</v>
      </c>
      <c r="G118" s="1">
        <f t="shared" ca="1" si="7"/>
        <v>1.62</v>
      </c>
      <c r="H118" s="1">
        <f t="shared" ca="1" si="8"/>
        <v>5.17</v>
      </c>
    </row>
    <row r="119" spans="1:8">
      <c r="A119" s="1" t="s">
        <v>192</v>
      </c>
      <c r="B119" s="8">
        <f ca="1">_xlfn.MAXIFS(Transactions[Transaction Date], Transactions[CustomerID],A119)</f>
        <v>43447</v>
      </c>
      <c r="C119" s="1">
        <f t="shared" ca="1" si="5"/>
        <v>2</v>
      </c>
      <c r="D119" s="1">
        <f ca="1">COUNTIF(Transactions[CustomerID],"="&amp;A119)</f>
        <v>9</v>
      </c>
      <c r="E119" s="9">
        <f ca="1">_xlfn.MAXIFS(Transactions[Transaction Amount], Transactions[CustomerID],A119)/'Customer Profiles'!$M$10</f>
        <v>2.6419128819784659</v>
      </c>
      <c r="F119" s="1">
        <f t="shared" ca="1" si="6"/>
        <v>0.52</v>
      </c>
      <c r="G119" s="1">
        <f t="shared" ca="1" si="7"/>
        <v>1.32</v>
      </c>
      <c r="H119" s="1">
        <f t="shared" ca="1" si="8"/>
        <v>3.44</v>
      </c>
    </row>
    <row r="120" spans="1:8">
      <c r="A120" s="1" t="s">
        <v>121</v>
      </c>
      <c r="B120" s="8">
        <f ca="1">_xlfn.MAXIFS(Transactions[Transaction Date], Transactions[CustomerID],A120)</f>
        <v>43444</v>
      </c>
      <c r="C120" s="1">
        <f t="shared" ca="1" si="5"/>
        <v>2</v>
      </c>
      <c r="D120" s="1">
        <f ca="1">COUNTIF(Transactions[CustomerID],"="&amp;A120)</f>
        <v>18</v>
      </c>
      <c r="E120" s="9">
        <f ca="1">_xlfn.MAXIFS(Transactions[Transaction Amount], Transactions[CustomerID],A120)/'Customer Profiles'!$M$10</f>
        <v>3.3446557578350613</v>
      </c>
      <c r="F120" s="1">
        <f t="shared" ca="1" si="6"/>
        <v>0.52</v>
      </c>
      <c r="G120" s="1">
        <f t="shared" ca="1" si="7"/>
        <v>2.65</v>
      </c>
      <c r="H120" s="1">
        <f t="shared" ca="1" si="8"/>
        <v>5.21</v>
      </c>
    </row>
    <row r="121" spans="1:8">
      <c r="A121" s="1" t="s">
        <v>335</v>
      </c>
      <c r="B121" s="8">
        <f ca="1">_xlfn.MAXIFS(Transactions[Transaction Date], Transactions[CustomerID],A121)</f>
        <v>43197</v>
      </c>
      <c r="C121" s="1">
        <f t="shared" ca="1" si="5"/>
        <v>10</v>
      </c>
      <c r="D121" s="1">
        <f ca="1">COUNTIF(Transactions[CustomerID],"="&amp;A121)</f>
        <v>2</v>
      </c>
      <c r="E121" s="9">
        <f ca="1">_xlfn.MAXIFS(Transactions[Transaction Amount], Transactions[CustomerID],A121)/'Customer Profiles'!$M$10</f>
        <v>0.14063217197808225</v>
      </c>
      <c r="F121" s="1">
        <f t="shared" ca="1" si="6"/>
        <v>2.58</v>
      </c>
      <c r="G121" s="1">
        <f t="shared" ca="1" si="7"/>
        <v>0.28999999999999998</v>
      </c>
      <c r="H121" s="1">
        <f t="shared" ca="1" si="8"/>
        <v>2.88</v>
      </c>
    </row>
    <row r="122" spans="1:8">
      <c r="A122" s="1" t="s">
        <v>365</v>
      </c>
      <c r="B122" s="8">
        <f ca="1">_xlfn.MAXIFS(Transactions[Transaction Date], Transactions[CustomerID],A122)</f>
        <v>43368</v>
      </c>
      <c r="C122" s="1">
        <f t="shared" ca="1" si="5"/>
        <v>5</v>
      </c>
      <c r="D122" s="1">
        <f ca="1">COUNTIF(Transactions[CustomerID],"="&amp;A122)</f>
        <v>2</v>
      </c>
      <c r="E122" s="9">
        <f ca="1">_xlfn.MAXIFS(Transactions[Transaction Amount], Transactions[CustomerID],A122)/'Customer Profiles'!$M$10</f>
        <v>1.9935885860279796</v>
      </c>
      <c r="F122" s="1">
        <f t="shared" ca="1" si="6"/>
        <v>1.29</v>
      </c>
      <c r="G122" s="1">
        <f t="shared" ca="1" si="7"/>
        <v>0.28999999999999998</v>
      </c>
      <c r="H122" s="1">
        <f t="shared" ca="1" si="8"/>
        <v>2.75</v>
      </c>
    </row>
    <row r="123" spans="1:8">
      <c r="A123" s="1" t="s">
        <v>327</v>
      </c>
      <c r="B123" s="8">
        <f ca="1">_xlfn.MAXIFS(Transactions[Transaction Date], Transactions[CustomerID],A123)</f>
        <v>43261</v>
      </c>
      <c r="C123" s="1">
        <f t="shared" ca="1" si="5"/>
        <v>8</v>
      </c>
      <c r="D123" s="1">
        <f ca="1">COUNTIF(Transactions[CustomerID],"="&amp;A123)</f>
        <v>3</v>
      </c>
      <c r="E123" s="9">
        <f ca="1">_xlfn.MAXIFS(Transactions[Transaction Amount], Transactions[CustomerID],A123)/'Customer Profiles'!$M$10</f>
        <v>2.704211809046611</v>
      </c>
      <c r="F123" s="1">
        <f t="shared" ca="1" si="6"/>
        <v>2.06</v>
      </c>
      <c r="G123" s="1">
        <f t="shared" ca="1" si="7"/>
        <v>0.44</v>
      </c>
      <c r="H123" s="1">
        <f t="shared" ca="1" si="8"/>
        <v>4.07</v>
      </c>
    </row>
    <row r="124" spans="1:8">
      <c r="A124" s="1" t="s">
        <v>405</v>
      </c>
      <c r="B124" s="8">
        <f ca="1">_xlfn.MAXIFS(Transactions[Transaction Date], Transactions[CustomerID],A124)</f>
        <v>43174</v>
      </c>
      <c r="C124" s="1">
        <f t="shared" ca="1" si="5"/>
        <v>11</v>
      </c>
      <c r="D124" s="1">
        <f ca="1">COUNTIF(Transactions[CustomerID],"="&amp;A124)</f>
        <v>2</v>
      </c>
      <c r="E124" s="9">
        <f ca="1">_xlfn.MAXIFS(Transactions[Transaction Amount], Transactions[CustomerID],A124)/'Customer Profiles'!$M$10</f>
        <v>0.40065033272299272</v>
      </c>
      <c r="F124" s="1">
        <f t="shared" ca="1" si="6"/>
        <v>2.84</v>
      </c>
      <c r="G124" s="1">
        <f t="shared" ca="1" si="7"/>
        <v>0.28999999999999998</v>
      </c>
      <c r="H124" s="1">
        <f t="shared" ca="1" si="8"/>
        <v>3.29</v>
      </c>
    </row>
    <row r="125" spans="1:8">
      <c r="A125" s="1" t="s">
        <v>91</v>
      </c>
      <c r="B125" s="8">
        <f ca="1">_xlfn.MAXIFS(Transactions[Transaction Date], Transactions[CustomerID],A125)</f>
        <v>43475</v>
      </c>
      <c r="C125" s="1">
        <f t="shared" ca="1" si="5"/>
        <v>1</v>
      </c>
      <c r="D125" s="1">
        <f ca="1">COUNTIF(Transactions[CustomerID],"="&amp;A125)</f>
        <v>15</v>
      </c>
      <c r="E125" s="9">
        <f ca="1">_xlfn.MAXIFS(Transactions[Transaction Amount], Transactions[CustomerID],A125)/'Customer Profiles'!$M$10</f>
        <v>3.6305579271719606</v>
      </c>
      <c r="F125" s="1">
        <f t="shared" ca="1" si="6"/>
        <v>0.26</v>
      </c>
      <c r="G125" s="1">
        <f t="shared" ca="1" si="7"/>
        <v>2.21</v>
      </c>
      <c r="H125" s="1">
        <f t="shared" ca="1" si="8"/>
        <v>4.68</v>
      </c>
    </row>
    <row r="126" spans="1:8">
      <c r="A126" s="1" t="s">
        <v>91</v>
      </c>
      <c r="B126" s="8">
        <f ca="1">_xlfn.MAXIFS(Transactions[Transaction Date], Transactions[CustomerID],A126)</f>
        <v>43475</v>
      </c>
      <c r="C126" s="1">
        <f t="shared" ca="1" si="5"/>
        <v>1</v>
      </c>
      <c r="D126" s="1">
        <f ca="1">COUNTIF(Transactions[CustomerID],"="&amp;A126)</f>
        <v>15</v>
      </c>
      <c r="E126" s="9">
        <f ca="1">_xlfn.MAXIFS(Transactions[Transaction Amount], Transactions[CustomerID],A126)/'Customer Profiles'!$M$10</f>
        <v>3.6305579271719606</v>
      </c>
      <c r="F126" s="1">
        <f t="shared" ca="1" si="6"/>
        <v>0.26</v>
      </c>
      <c r="G126" s="1">
        <f t="shared" ca="1" si="7"/>
        <v>2.21</v>
      </c>
      <c r="H126" s="1">
        <f t="shared" ca="1" si="8"/>
        <v>4.68</v>
      </c>
    </row>
    <row r="127" spans="1:8">
      <c r="A127" s="1" t="s">
        <v>133</v>
      </c>
      <c r="B127" s="8">
        <f ca="1">_xlfn.MAXIFS(Transactions[Transaction Date], Transactions[CustomerID],A127)</f>
        <v>43478</v>
      </c>
      <c r="C127" s="1">
        <f t="shared" ca="1" si="5"/>
        <v>1</v>
      </c>
      <c r="D127" s="1">
        <f ca="1">COUNTIF(Transactions[CustomerID],"="&amp;A127)</f>
        <v>11</v>
      </c>
      <c r="E127" s="9">
        <f ca="1">_xlfn.MAXIFS(Transactions[Transaction Amount], Transactions[CustomerID],A127)/'Customer Profiles'!$M$10</f>
        <v>1.526848443884063</v>
      </c>
      <c r="F127" s="1">
        <f t="shared" ca="1" si="6"/>
        <v>0.26</v>
      </c>
      <c r="G127" s="1">
        <f t="shared" ca="1" si="7"/>
        <v>1.62</v>
      </c>
      <c r="H127" s="1">
        <f t="shared" ca="1" si="8"/>
        <v>2.82</v>
      </c>
    </row>
    <row r="128" spans="1:8">
      <c r="A128" s="1" t="s">
        <v>150</v>
      </c>
      <c r="B128" s="8">
        <f ca="1">_xlfn.MAXIFS(Transactions[Transaction Date], Transactions[CustomerID],A128)</f>
        <v>43458</v>
      </c>
      <c r="C128" s="1">
        <f t="shared" ca="1" si="5"/>
        <v>2</v>
      </c>
      <c r="D128" s="1">
        <f ca="1">COUNTIF(Transactions[CustomerID],"="&amp;A128)</f>
        <v>16</v>
      </c>
      <c r="E128" s="9">
        <f ca="1">_xlfn.MAXIFS(Transactions[Transaction Amount], Transactions[CustomerID],A128)/'Customer Profiles'!$M$10</f>
        <v>3.1827435023865713</v>
      </c>
      <c r="F128" s="1">
        <f t="shared" ca="1" si="6"/>
        <v>0.52</v>
      </c>
      <c r="G128" s="1">
        <f t="shared" ca="1" si="7"/>
        <v>2.35</v>
      </c>
      <c r="H128" s="1">
        <f t="shared" ca="1" si="8"/>
        <v>4.8099999999999996</v>
      </c>
    </row>
    <row r="129" spans="1:8">
      <c r="A129" s="1" t="s">
        <v>150</v>
      </c>
      <c r="B129" s="8">
        <f ca="1">_xlfn.MAXIFS(Transactions[Transaction Date], Transactions[CustomerID],A129)</f>
        <v>43458</v>
      </c>
      <c r="C129" s="1">
        <f t="shared" ca="1" si="5"/>
        <v>2</v>
      </c>
      <c r="D129" s="1">
        <f ca="1">COUNTIF(Transactions[CustomerID],"="&amp;A129)</f>
        <v>16</v>
      </c>
      <c r="E129" s="9">
        <f ca="1">_xlfn.MAXIFS(Transactions[Transaction Amount], Transactions[CustomerID],A129)/'Customer Profiles'!$M$10</f>
        <v>3.1827435023865713</v>
      </c>
      <c r="F129" s="1">
        <f t="shared" ca="1" si="6"/>
        <v>0.52</v>
      </c>
      <c r="G129" s="1">
        <f t="shared" ca="1" si="7"/>
        <v>2.35</v>
      </c>
      <c r="H129" s="1">
        <f t="shared" ca="1" si="8"/>
        <v>4.8099999999999996</v>
      </c>
    </row>
    <row r="130" spans="1:8">
      <c r="A130" s="1" t="s">
        <v>244</v>
      </c>
      <c r="B130" s="8">
        <f ca="1">_xlfn.MAXIFS(Transactions[Transaction Date], Transactions[CustomerID],A130)</f>
        <v>43342</v>
      </c>
      <c r="C130" s="1">
        <f t="shared" ca="1" si="5"/>
        <v>6</v>
      </c>
      <c r="D130" s="1">
        <f ca="1">COUNTIF(Transactions[CustomerID],"="&amp;A130)</f>
        <v>7</v>
      </c>
      <c r="E130" s="9">
        <f ca="1">_xlfn.MAXIFS(Transactions[Transaction Amount], Transactions[CustomerID],A130)/'Customer Profiles'!$M$10</f>
        <v>1.418569242697709</v>
      </c>
      <c r="F130" s="1">
        <f t="shared" ca="1" si="6"/>
        <v>1.55</v>
      </c>
      <c r="G130" s="1">
        <f t="shared" ca="1" si="7"/>
        <v>1.03</v>
      </c>
      <c r="H130" s="1">
        <f t="shared" ca="1" si="8"/>
        <v>3.4</v>
      </c>
    </row>
    <row r="131" spans="1:8">
      <c r="A131" s="1" t="s">
        <v>300</v>
      </c>
      <c r="B131" s="8">
        <f ca="1">_xlfn.MAXIFS(Transactions[Transaction Date], Transactions[CustomerID],A131)</f>
        <v>43303</v>
      </c>
      <c r="C131" s="1">
        <f t="shared" ca="1" si="5"/>
        <v>7</v>
      </c>
      <c r="D131" s="1">
        <f ca="1">COUNTIF(Transactions[CustomerID],"="&amp;A131)</f>
        <v>4</v>
      </c>
      <c r="E131" s="9">
        <f ca="1">_xlfn.MAXIFS(Transactions[Transaction Amount], Transactions[CustomerID],A131)/'Customer Profiles'!$M$10</f>
        <v>1.3328285639395103</v>
      </c>
      <c r="F131" s="1">
        <f t="shared" ca="1" si="6"/>
        <v>1.8</v>
      </c>
      <c r="G131" s="1">
        <f t="shared" ca="1" si="7"/>
        <v>0.59</v>
      </c>
      <c r="H131" s="1">
        <f t="shared" ca="1" si="8"/>
        <v>3.15</v>
      </c>
    </row>
    <row r="132" spans="1:8">
      <c r="A132" s="1" t="s">
        <v>65</v>
      </c>
      <c r="B132" s="8">
        <f ca="1">_xlfn.MAXIFS(Transactions[Transaction Date], Transactions[CustomerID],A132)</f>
        <v>43467</v>
      </c>
      <c r="C132" s="1">
        <f t="shared" ca="1" si="5"/>
        <v>1</v>
      </c>
      <c r="D132" s="1">
        <f ca="1">COUNTIF(Transactions[CustomerID],"="&amp;A132)</f>
        <v>10</v>
      </c>
      <c r="E132" s="9">
        <f ca="1">_xlfn.MAXIFS(Transactions[Transaction Amount], Transactions[CustomerID],A132)/'Customer Profiles'!$M$10</f>
        <v>0.98519511624217415</v>
      </c>
      <c r="F132" s="1">
        <f t="shared" ca="1" si="6"/>
        <v>0.26</v>
      </c>
      <c r="G132" s="1">
        <f t="shared" ca="1" si="7"/>
        <v>1.47</v>
      </c>
      <c r="H132" s="1">
        <f t="shared" ca="1" si="8"/>
        <v>2.34</v>
      </c>
    </row>
    <row r="133" spans="1:8">
      <c r="A133" s="1" t="s">
        <v>302</v>
      </c>
      <c r="B133" s="8">
        <f ca="1">_xlfn.MAXIFS(Transactions[Transaction Date], Transactions[CustomerID],A133)</f>
        <v>43441</v>
      </c>
      <c r="C133" s="1">
        <f t="shared" ca="1" si="5"/>
        <v>2</v>
      </c>
      <c r="D133" s="1">
        <f ca="1">COUNTIF(Transactions[CustomerID],"="&amp;A133)</f>
        <v>4</v>
      </c>
      <c r="E133" s="9">
        <f ca="1">_xlfn.MAXIFS(Transactions[Transaction Amount], Transactions[CustomerID],A133)/'Customer Profiles'!$M$10</f>
        <v>0.82402376789143472</v>
      </c>
      <c r="F133" s="1">
        <f t="shared" ca="1" si="6"/>
        <v>0.52</v>
      </c>
      <c r="G133" s="1">
        <f t="shared" ca="1" si="7"/>
        <v>0.59</v>
      </c>
      <c r="H133" s="1">
        <f t="shared" ca="1" si="8"/>
        <v>1.59</v>
      </c>
    </row>
    <row r="134" spans="1:8">
      <c r="A134" s="1" t="s">
        <v>294</v>
      </c>
      <c r="B134" s="8">
        <f ca="1">_xlfn.MAXIFS(Transactions[Transaction Date], Transactions[CustomerID],A134)</f>
        <v>43109</v>
      </c>
      <c r="C134" s="1">
        <f t="shared" ref="C134:C197" ca="1" si="9">(MAX(DATEDIF(B134,"03/01/2019","ym"),1))</f>
        <v>1</v>
      </c>
      <c r="D134" s="1">
        <f ca="1">COUNTIF(Transactions[CustomerID],"="&amp;A134)</f>
        <v>2</v>
      </c>
      <c r="E134" s="9">
        <f ca="1">_xlfn.MAXIFS(Transactions[Transaction Amount], Transactions[CustomerID],A134)/'Customer Profiles'!$M$10</f>
        <v>1.4628700484752106</v>
      </c>
      <c r="F134" s="1">
        <f t="shared" ref="F134:F197" ca="1" si="10">ROUND(C134/$M$8,2)</f>
        <v>0.26</v>
      </c>
      <c r="G134" s="1">
        <f t="shared" ref="G134:G197" ca="1" si="11">ROUND(D134/$M$6,2)</f>
        <v>0.28999999999999998</v>
      </c>
      <c r="H134" s="1">
        <f t="shared" ref="H134:H197" ca="1" si="12">ROUND(C134*$K$6+D134*$K$7+E134*$K$8,2)</f>
        <v>1.43</v>
      </c>
    </row>
    <row r="135" spans="1:8">
      <c r="A135" s="1" t="s">
        <v>172</v>
      </c>
      <c r="B135" s="8">
        <f ca="1">_xlfn.MAXIFS(Transactions[Transaction Date], Transactions[CustomerID],A135)</f>
        <v>43410</v>
      </c>
      <c r="C135" s="1">
        <f t="shared" ca="1" si="9"/>
        <v>3</v>
      </c>
      <c r="D135" s="1">
        <f ca="1">COUNTIF(Transactions[CustomerID],"="&amp;A135)</f>
        <v>12</v>
      </c>
      <c r="E135" s="9">
        <f ca="1">_xlfn.MAXIFS(Transactions[Transaction Amount], Transactions[CustomerID],A135)/'Customer Profiles'!$M$10</f>
        <v>6.3511852581817116</v>
      </c>
      <c r="F135" s="1">
        <f t="shared" ca="1" si="10"/>
        <v>0.77</v>
      </c>
      <c r="G135" s="1">
        <f t="shared" ca="1" si="11"/>
        <v>1.76</v>
      </c>
      <c r="H135" s="1">
        <f t="shared" ca="1" si="12"/>
        <v>6.36</v>
      </c>
    </row>
    <row r="136" spans="1:8">
      <c r="A136" s="1" t="s">
        <v>156</v>
      </c>
      <c r="B136" s="8">
        <f ca="1">_xlfn.MAXIFS(Transactions[Transaction Date], Transactions[CustomerID],A136)</f>
        <v>43398</v>
      </c>
      <c r="C136" s="1">
        <f t="shared" ca="1" si="9"/>
        <v>4</v>
      </c>
      <c r="D136" s="1">
        <f ca="1">COUNTIF(Transactions[CustomerID],"="&amp;A136)</f>
        <v>8</v>
      </c>
      <c r="E136" s="9">
        <f ca="1">_xlfn.MAXIFS(Transactions[Transaction Amount], Transactions[CustomerID],A136)/'Customer Profiles'!$M$10</f>
        <v>1.429931208176815</v>
      </c>
      <c r="F136" s="1">
        <f t="shared" ca="1" si="10"/>
        <v>1.03</v>
      </c>
      <c r="G136" s="1">
        <f t="shared" ca="1" si="11"/>
        <v>1.18</v>
      </c>
      <c r="H136" s="1">
        <f t="shared" ca="1" si="12"/>
        <v>3.06</v>
      </c>
    </row>
    <row r="137" spans="1:8">
      <c r="A137" s="1" t="s">
        <v>245</v>
      </c>
      <c r="B137" s="8">
        <f ca="1">_xlfn.MAXIFS(Transactions[Transaction Date], Transactions[CustomerID],A137)</f>
        <v>43364</v>
      </c>
      <c r="C137" s="1">
        <f t="shared" ca="1" si="9"/>
        <v>5</v>
      </c>
      <c r="D137" s="1">
        <f ca="1">COUNTIF(Transactions[CustomerID],"="&amp;A137)</f>
        <v>5</v>
      </c>
      <c r="E137" s="9">
        <f ca="1">_xlfn.MAXIFS(Transactions[Transaction Amount], Transactions[CustomerID],A137)/'Customer Profiles'!$M$10</f>
        <v>1.4923624292314159</v>
      </c>
      <c r="F137" s="1">
        <f t="shared" ca="1" si="10"/>
        <v>1.29</v>
      </c>
      <c r="G137" s="1">
        <f t="shared" ca="1" si="11"/>
        <v>0.74</v>
      </c>
      <c r="H137" s="1">
        <f t="shared" ca="1" si="12"/>
        <v>2.9</v>
      </c>
    </row>
    <row r="138" spans="1:8">
      <c r="A138" s="1" t="s">
        <v>145</v>
      </c>
      <c r="B138" s="8">
        <f ca="1">_xlfn.MAXIFS(Transactions[Transaction Date], Transactions[CustomerID],A138)</f>
        <v>43460</v>
      </c>
      <c r="C138" s="1">
        <f t="shared" ca="1" si="9"/>
        <v>2</v>
      </c>
      <c r="D138" s="1">
        <f ca="1">COUNTIF(Transactions[CustomerID],"="&amp;A138)</f>
        <v>13</v>
      </c>
      <c r="E138" s="9">
        <f ca="1">_xlfn.MAXIFS(Transactions[Transaction Amount], Transactions[CustomerID],A138)/'Customer Profiles'!$M$10</f>
        <v>4.3223117937938715</v>
      </c>
      <c r="F138" s="1">
        <f t="shared" ca="1" si="10"/>
        <v>0.52</v>
      </c>
      <c r="G138" s="1">
        <f t="shared" ca="1" si="11"/>
        <v>1.91</v>
      </c>
      <c r="H138" s="1">
        <f t="shared" ca="1" si="12"/>
        <v>5.04</v>
      </c>
    </row>
    <row r="139" spans="1:8">
      <c r="A139" s="1" t="s">
        <v>170</v>
      </c>
      <c r="B139" s="8">
        <f ca="1">_xlfn.MAXIFS(Transactions[Transaction Date], Transactions[CustomerID],A139)</f>
        <v>43461</v>
      </c>
      <c r="C139" s="1">
        <f t="shared" ca="1" si="9"/>
        <v>2</v>
      </c>
      <c r="D139" s="1">
        <f ca="1">COUNTIF(Transactions[CustomerID],"="&amp;A139)</f>
        <v>9</v>
      </c>
      <c r="E139" s="9">
        <f ca="1">_xlfn.MAXIFS(Transactions[Transaction Amount], Transactions[CustomerID],A139)/'Customer Profiles'!$M$10</f>
        <v>3.5907717072286243</v>
      </c>
      <c r="F139" s="1">
        <f t="shared" ca="1" si="10"/>
        <v>0.52</v>
      </c>
      <c r="G139" s="1">
        <f t="shared" ca="1" si="11"/>
        <v>1.32</v>
      </c>
      <c r="H139" s="1">
        <f t="shared" ca="1" si="12"/>
        <v>4</v>
      </c>
    </row>
    <row r="140" spans="1:8">
      <c r="A140" s="1" t="s">
        <v>233</v>
      </c>
      <c r="B140" s="8">
        <f ca="1">_xlfn.MAXIFS(Transactions[Transaction Date], Transactions[CustomerID],A140)</f>
        <v>43481</v>
      </c>
      <c r="C140" s="1">
        <f t="shared" ca="1" si="9"/>
        <v>1</v>
      </c>
      <c r="D140" s="1">
        <f ca="1">COUNTIF(Transactions[CustomerID],"="&amp;A140)</f>
        <v>11</v>
      </c>
      <c r="E140" s="9">
        <f ca="1">_xlfn.MAXIFS(Transactions[Transaction Amount], Transactions[CustomerID],A140)/'Customer Profiles'!$M$10</f>
        <v>0.93368357544734781</v>
      </c>
      <c r="F140" s="1">
        <f t="shared" ca="1" si="10"/>
        <v>0.26</v>
      </c>
      <c r="G140" s="1">
        <f t="shared" ca="1" si="11"/>
        <v>1.62</v>
      </c>
      <c r="H140" s="1">
        <f t="shared" ca="1" si="12"/>
        <v>2.46</v>
      </c>
    </row>
    <row r="141" spans="1:8">
      <c r="A141" s="1" t="s">
        <v>382</v>
      </c>
      <c r="B141" s="8">
        <f ca="1">_xlfn.MAXIFS(Transactions[Transaction Date], Transactions[CustomerID],A141)</f>
        <v>43430</v>
      </c>
      <c r="C141" s="1">
        <f t="shared" ca="1" si="9"/>
        <v>3</v>
      </c>
      <c r="D141" s="1">
        <f ca="1">COUNTIF(Transactions[CustomerID],"="&amp;A141)</f>
        <v>2</v>
      </c>
      <c r="E141" s="9">
        <f ca="1">_xlfn.MAXIFS(Transactions[Transaction Amount], Transactions[CustomerID],A141)/'Customer Profiles'!$M$10</f>
        <v>1.4137970572981264</v>
      </c>
      <c r="F141" s="1">
        <f t="shared" ca="1" si="10"/>
        <v>0.77</v>
      </c>
      <c r="G141" s="1">
        <f t="shared" ca="1" si="11"/>
        <v>0.28999999999999998</v>
      </c>
      <c r="H141" s="1">
        <f t="shared" ca="1" si="12"/>
        <v>1.9</v>
      </c>
    </row>
    <row r="142" spans="1:8">
      <c r="A142" s="1" t="s">
        <v>416</v>
      </c>
      <c r="B142" s="8">
        <f ca="1">_xlfn.MAXIFS(Transactions[Transaction Date], Transactions[CustomerID],A142)</f>
        <v>43386</v>
      </c>
      <c r="C142" s="1">
        <f t="shared" ca="1" si="9"/>
        <v>4</v>
      </c>
      <c r="D142" s="1">
        <f ca="1">COUNTIF(Transactions[CustomerID],"="&amp;A142)</f>
        <v>4</v>
      </c>
      <c r="E142" s="9">
        <f ca="1">_xlfn.MAXIFS(Transactions[Transaction Amount], Transactions[CustomerID],A142)/'Customer Profiles'!$M$10</f>
        <v>2.9512400747073797</v>
      </c>
      <c r="F142" s="1">
        <f t="shared" ca="1" si="10"/>
        <v>1.03</v>
      </c>
      <c r="G142" s="1">
        <f t="shared" ca="1" si="11"/>
        <v>0.59</v>
      </c>
      <c r="H142" s="1">
        <f t="shared" ca="1" si="12"/>
        <v>3.37</v>
      </c>
    </row>
    <row r="143" spans="1:8">
      <c r="A143" s="1" t="s">
        <v>184</v>
      </c>
      <c r="B143" s="8">
        <f ca="1">_xlfn.MAXIFS(Transactions[Transaction Date], Transactions[CustomerID],A143)</f>
        <v>43462</v>
      </c>
      <c r="C143" s="1">
        <f t="shared" ca="1" si="9"/>
        <v>2</v>
      </c>
      <c r="D143" s="1">
        <f ca="1">COUNTIF(Transactions[CustomerID],"="&amp;A143)</f>
        <v>8</v>
      </c>
      <c r="E143" s="9">
        <f ca="1">_xlfn.MAXIFS(Transactions[Transaction Amount], Transactions[CustomerID],A143)/'Customer Profiles'!$M$10</f>
        <v>5.87742430404787</v>
      </c>
      <c r="F143" s="1">
        <f t="shared" ca="1" si="10"/>
        <v>0.52</v>
      </c>
      <c r="G143" s="1">
        <f t="shared" ca="1" si="11"/>
        <v>1.18</v>
      </c>
      <c r="H143" s="1">
        <f t="shared" ca="1" si="12"/>
        <v>5.23</v>
      </c>
    </row>
    <row r="144" spans="1:8">
      <c r="A144" s="1" t="s">
        <v>152</v>
      </c>
      <c r="B144" s="8">
        <f ca="1">_xlfn.MAXIFS(Transactions[Transaction Date], Transactions[CustomerID],A144)</f>
        <v>43482</v>
      </c>
      <c r="C144" s="1">
        <f t="shared" ca="1" si="9"/>
        <v>1</v>
      </c>
      <c r="D144" s="1">
        <f ca="1">COUNTIF(Transactions[CustomerID],"="&amp;A144)</f>
        <v>12</v>
      </c>
      <c r="E144" s="9">
        <f ca="1">_xlfn.MAXIFS(Transactions[Transaction Amount], Transactions[CustomerID],A144)/'Customer Profiles'!$M$10</f>
        <v>4.7185733015275986</v>
      </c>
      <c r="F144" s="1">
        <f t="shared" ca="1" si="10"/>
        <v>0.26</v>
      </c>
      <c r="G144" s="1">
        <f t="shared" ca="1" si="11"/>
        <v>1.76</v>
      </c>
      <c r="H144" s="1">
        <f t="shared" ca="1" si="12"/>
        <v>4.88</v>
      </c>
    </row>
    <row r="145" spans="1:8">
      <c r="A145" s="1" t="s">
        <v>326</v>
      </c>
      <c r="B145" s="8">
        <f ca="1">_xlfn.MAXIFS(Transactions[Transaction Date], Transactions[CustomerID],A145)</f>
        <v>43354</v>
      </c>
      <c r="C145" s="1">
        <f t="shared" ca="1" si="9"/>
        <v>5</v>
      </c>
      <c r="D145" s="1">
        <f ca="1">COUNTIF(Transactions[CustomerID],"="&amp;A145)</f>
        <v>3</v>
      </c>
      <c r="E145" s="9">
        <f ca="1">_xlfn.MAXIFS(Transactions[Transaction Amount], Transactions[CustomerID],A145)/'Customer Profiles'!$M$10</f>
        <v>0.5155751312707938</v>
      </c>
      <c r="F145" s="1">
        <f t="shared" ca="1" si="10"/>
        <v>1.29</v>
      </c>
      <c r="G145" s="1">
        <f t="shared" ca="1" si="11"/>
        <v>0.44</v>
      </c>
      <c r="H145" s="1">
        <f t="shared" ca="1" si="12"/>
        <v>2.0099999999999998</v>
      </c>
    </row>
    <row r="146" spans="1:8">
      <c r="A146" s="1" t="s">
        <v>256</v>
      </c>
      <c r="B146" s="8">
        <f ca="1">_xlfn.MAXIFS(Transactions[Transaction Date], Transactions[CustomerID],A146)</f>
        <v>43361</v>
      </c>
      <c r="C146" s="1">
        <f t="shared" ca="1" si="9"/>
        <v>5</v>
      </c>
      <c r="D146" s="1">
        <f ca="1">COUNTIF(Transactions[CustomerID],"="&amp;A146)</f>
        <v>3</v>
      </c>
      <c r="E146" s="9">
        <f ca="1">_xlfn.MAXIFS(Transactions[Transaction Amount], Transactions[CustomerID],A146)/'Customer Profiles'!$M$10</f>
        <v>1.1250832524103929</v>
      </c>
      <c r="F146" s="1">
        <f t="shared" ca="1" si="10"/>
        <v>1.29</v>
      </c>
      <c r="G146" s="1">
        <f t="shared" ca="1" si="11"/>
        <v>0.44</v>
      </c>
      <c r="H146" s="1">
        <f t="shared" ca="1" si="12"/>
        <v>2.38</v>
      </c>
    </row>
    <row r="147" spans="1:8">
      <c r="A147" s="1" t="s">
        <v>354</v>
      </c>
      <c r="B147" s="8">
        <f ca="1">_xlfn.MAXIFS(Transactions[Transaction Date], Transactions[CustomerID],A147)</f>
        <v>43455</v>
      </c>
      <c r="C147" s="1">
        <f t="shared" ca="1" si="9"/>
        <v>2</v>
      </c>
      <c r="D147" s="1">
        <f ca="1">COUNTIF(Transactions[CustomerID],"="&amp;A147)</f>
        <v>4</v>
      </c>
      <c r="E147" s="9">
        <f ca="1">_xlfn.MAXIFS(Transactions[Transaction Amount], Transactions[CustomerID],A147)/'Customer Profiles'!$M$10</f>
        <v>1.0113640083520818</v>
      </c>
      <c r="F147" s="1">
        <f t="shared" ca="1" si="10"/>
        <v>0.52</v>
      </c>
      <c r="G147" s="1">
        <f t="shared" ca="1" si="11"/>
        <v>0.59</v>
      </c>
      <c r="H147" s="1">
        <f t="shared" ca="1" si="12"/>
        <v>1.71</v>
      </c>
    </row>
    <row r="148" spans="1:8">
      <c r="A148" s="1" t="s">
        <v>357</v>
      </c>
      <c r="B148" s="8">
        <f ca="1">_xlfn.MAXIFS(Transactions[Transaction Date], Transactions[CustomerID],A148)</f>
        <v>43418</v>
      </c>
      <c r="C148" s="1">
        <f t="shared" ca="1" si="9"/>
        <v>3</v>
      </c>
      <c r="D148" s="1">
        <f ca="1">COUNTIF(Transactions[CustomerID],"="&amp;A148)</f>
        <v>5</v>
      </c>
      <c r="E148" s="9">
        <f ca="1">_xlfn.MAXIFS(Transactions[Transaction Amount], Transactions[CustomerID],A148)/'Customer Profiles'!$M$10</f>
        <v>0.76851824992066142</v>
      </c>
      <c r="F148" s="1">
        <f t="shared" ca="1" si="10"/>
        <v>0.77</v>
      </c>
      <c r="G148" s="1">
        <f t="shared" ca="1" si="11"/>
        <v>0.74</v>
      </c>
      <c r="H148" s="1">
        <f t="shared" ca="1" si="12"/>
        <v>1.96</v>
      </c>
    </row>
    <row r="149" spans="1:8">
      <c r="A149" s="1" t="s">
        <v>188</v>
      </c>
      <c r="B149" s="8">
        <f ca="1">_xlfn.MAXIFS(Transactions[Transaction Date], Transactions[CustomerID],A149)</f>
        <v>43463</v>
      </c>
      <c r="C149" s="1">
        <f t="shared" ca="1" si="9"/>
        <v>2</v>
      </c>
      <c r="D149" s="1">
        <f ca="1">COUNTIF(Transactions[CustomerID],"="&amp;A149)</f>
        <v>9</v>
      </c>
      <c r="E149" s="9">
        <f ca="1">_xlfn.MAXIFS(Transactions[Transaction Amount], Transactions[CustomerID],A149)/'Customer Profiles'!$M$10</f>
        <v>4.6105191619735644</v>
      </c>
      <c r="F149" s="1">
        <f t="shared" ca="1" si="10"/>
        <v>0.52</v>
      </c>
      <c r="G149" s="1">
        <f t="shared" ca="1" si="11"/>
        <v>1.32</v>
      </c>
      <c r="H149" s="1">
        <f t="shared" ca="1" si="12"/>
        <v>4.62</v>
      </c>
    </row>
    <row r="150" spans="1:8">
      <c r="A150" s="1" t="s">
        <v>212</v>
      </c>
      <c r="B150" s="8">
        <f ca="1">_xlfn.MAXIFS(Transactions[Transaction Date], Transactions[CustomerID],A150)</f>
        <v>43417</v>
      </c>
      <c r="C150" s="1">
        <f t="shared" ca="1" si="9"/>
        <v>3</v>
      </c>
      <c r="D150" s="1">
        <f ca="1">COUNTIF(Transactions[CustomerID],"="&amp;A150)</f>
        <v>13</v>
      </c>
      <c r="E150" s="9">
        <f ca="1">_xlfn.MAXIFS(Transactions[Transaction Amount], Transactions[CustomerID],A150)/'Customer Profiles'!$M$10</f>
        <v>3.9690564006321254</v>
      </c>
      <c r="F150" s="1">
        <f t="shared" ca="1" si="10"/>
        <v>0.77</v>
      </c>
      <c r="G150" s="1">
        <f t="shared" ca="1" si="11"/>
        <v>1.91</v>
      </c>
      <c r="H150" s="1">
        <f t="shared" ca="1" si="12"/>
        <v>5.08</v>
      </c>
    </row>
    <row r="151" spans="1:8">
      <c r="A151" s="1" t="s">
        <v>115</v>
      </c>
      <c r="B151" s="8">
        <f ca="1">_xlfn.MAXIFS(Transactions[Transaction Date], Transactions[CustomerID],A151)</f>
        <v>43471</v>
      </c>
      <c r="C151" s="1">
        <f t="shared" ca="1" si="9"/>
        <v>1</v>
      </c>
      <c r="D151" s="1">
        <f ca="1">COUNTIF(Transactions[CustomerID],"="&amp;A151)</f>
        <v>12</v>
      </c>
      <c r="E151" s="9">
        <f ca="1">_xlfn.MAXIFS(Transactions[Transaction Amount], Transactions[CustomerID],A151)/'Customer Profiles'!$M$10</f>
        <v>3.1715667362623998</v>
      </c>
      <c r="F151" s="1">
        <f t="shared" ca="1" si="10"/>
        <v>0.26</v>
      </c>
      <c r="G151" s="1">
        <f t="shared" ca="1" si="11"/>
        <v>1.76</v>
      </c>
      <c r="H151" s="1">
        <f t="shared" ca="1" si="12"/>
        <v>3.95</v>
      </c>
    </row>
    <row r="152" spans="1:8">
      <c r="A152" s="1" t="s">
        <v>229</v>
      </c>
      <c r="B152" s="8">
        <f ca="1">_xlfn.MAXIFS(Transactions[Transaction Date], Transactions[CustomerID],A152)</f>
        <v>43369</v>
      </c>
      <c r="C152" s="1">
        <f t="shared" ca="1" si="9"/>
        <v>5</v>
      </c>
      <c r="D152" s="1">
        <f ca="1">COUNTIF(Transactions[CustomerID],"="&amp;A152)</f>
        <v>8</v>
      </c>
      <c r="E152" s="9">
        <f ca="1">_xlfn.MAXIFS(Transactions[Transaction Amount], Transactions[CustomerID],A152)/'Customer Profiles'!$M$10</f>
        <v>1.5106026859578663</v>
      </c>
      <c r="F152" s="1">
        <f t="shared" ca="1" si="10"/>
        <v>1.29</v>
      </c>
      <c r="G152" s="1">
        <f t="shared" ca="1" si="11"/>
        <v>1.18</v>
      </c>
      <c r="H152" s="1">
        <f t="shared" ca="1" si="12"/>
        <v>3.36</v>
      </c>
    </row>
    <row r="153" spans="1:8">
      <c r="A153" s="1" t="s">
        <v>138</v>
      </c>
      <c r="B153" s="8">
        <f ca="1">_xlfn.MAXIFS(Transactions[Transaction Date], Transactions[CustomerID],A153)</f>
        <v>43471</v>
      </c>
      <c r="C153" s="1">
        <f t="shared" ca="1" si="9"/>
        <v>1</v>
      </c>
      <c r="D153" s="1">
        <f ca="1">COUNTIF(Transactions[CustomerID],"="&amp;A153)</f>
        <v>9</v>
      </c>
      <c r="E153" s="9">
        <f ca="1">_xlfn.MAXIFS(Transactions[Transaction Amount], Transactions[CustomerID],A153)/'Customer Profiles'!$M$10</f>
        <v>4.2866457115623593</v>
      </c>
      <c r="F153" s="1">
        <f t="shared" ca="1" si="10"/>
        <v>0.26</v>
      </c>
      <c r="G153" s="1">
        <f t="shared" ca="1" si="11"/>
        <v>1.32</v>
      </c>
      <c r="H153" s="1">
        <f t="shared" ca="1" si="12"/>
        <v>4.17</v>
      </c>
    </row>
    <row r="154" spans="1:8">
      <c r="A154" s="1" t="s">
        <v>373</v>
      </c>
      <c r="B154" s="8">
        <f ca="1">_xlfn.MAXIFS(Transactions[Transaction Date], Transactions[CustomerID],A154)</f>
        <v>43234</v>
      </c>
      <c r="C154" s="1">
        <f t="shared" ca="1" si="9"/>
        <v>9</v>
      </c>
      <c r="D154" s="1">
        <f ca="1">COUNTIF(Transactions[CustomerID],"="&amp;A154)</f>
        <v>2</v>
      </c>
      <c r="E154" s="9">
        <f ca="1">_xlfn.MAXIFS(Transactions[Transaction Amount], Transactions[CustomerID],A154)/'Customer Profiles'!$M$10</f>
        <v>0.69347055934363599</v>
      </c>
      <c r="F154" s="1">
        <f t="shared" ca="1" si="10"/>
        <v>2.3199999999999998</v>
      </c>
      <c r="G154" s="1">
        <f t="shared" ca="1" si="11"/>
        <v>0.28999999999999998</v>
      </c>
      <c r="H154" s="1">
        <f t="shared" ca="1" si="12"/>
        <v>2.97</v>
      </c>
    </row>
    <row r="155" spans="1:8">
      <c r="A155" s="1" t="s">
        <v>194</v>
      </c>
      <c r="B155" s="8">
        <f ca="1">_xlfn.MAXIFS(Transactions[Transaction Date], Transactions[CustomerID],A155)</f>
        <v>43408</v>
      </c>
      <c r="C155" s="1">
        <f t="shared" ca="1" si="9"/>
        <v>3</v>
      </c>
      <c r="D155" s="1">
        <f ca="1">COUNTIF(Transactions[CustomerID],"="&amp;A155)</f>
        <v>9</v>
      </c>
      <c r="E155" s="9">
        <f ca="1">_xlfn.MAXIFS(Transactions[Transaction Amount], Transactions[CustomerID],A155)/'Customer Profiles'!$M$10</f>
        <v>2.7767778496956033</v>
      </c>
      <c r="F155" s="1">
        <f t="shared" ca="1" si="10"/>
        <v>0.77</v>
      </c>
      <c r="G155" s="1">
        <f t="shared" ca="1" si="11"/>
        <v>1.32</v>
      </c>
      <c r="H155" s="1">
        <f t="shared" ca="1" si="12"/>
        <v>3.77</v>
      </c>
    </row>
    <row r="156" spans="1:8">
      <c r="A156" s="1" t="s">
        <v>177</v>
      </c>
      <c r="B156" s="8">
        <f ca="1">_xlfn.MAXIFS(Transactions[Transaction Date], Transactions[CustomerID],A156)</f>
        <v>43442</v>
      </c>
      <c r="C156" s="1">
        <f t="shared" ca="1" si="9"/>
        <v>2</v>
      </c>
      <c r="D156" s="1">
        <f ca="1">COUNTIF(Transactions[CustomerID],"="&amp;A156)</f>
        <v>8</v>
      </c>
      <c r="E156" s="9">
        <f ca="1">_xlfn.MAXIFS(Transactions[Transaction Amount], Transactions[CustomerID],A156)/'Customer Profiles'!$M$10</f>
        <v>0.69453987731954758</v>
      </c>
      <c r="F156" s="1">
        <f t="shared" ca="1" si="10"/>
        <v>0.52</v>
      </c>
      <c r="G156" s="1">
        <f t="shared" ca="1" si="11"/>
        <v>1.18</v>
      </c>
      <c r="H156" s="1">
        <f t="shared" ca="1" si="12"/>
        <v>2.12</v>
      </c>
    </row>
    <row r="157" spans="1:8">
      <c r="A157" s="1" t="s">
        <v>200</v>
      </c>
      <c r="B157" s="8">
        <f ca="1">_xlfn.MAXIFS(Transactions[Transaction Date], Transactions[CustomerID],A157)</f>
        <v>43394</v>
      </c>
      <c r="C157" s="1">
        <f t="shared" ca="1" si="9"/>
        <v>4</v>
      </c>
      <c r="D157" s="1">
        <f ca="1">COUNTIF(Transactions[CustomerID],"="&amp;A157)</f>
        <v>9</v>
      </c>
      <c r="E157" s="9">
        <f ca="1">_xlfn.MAXIFS(Transactions[Transaction Amount], Transactions[CustomerID],A157)/'Customer Profiles'!$M$10</f>
        <v>2.644515976771538</v>
      </c>
      <c r="F157" s="1">
        <f t="shared" ca="1" si="10"/>
        <v>1.03</v>
      </c>
      <c r="G157" s="1">
        <f t="shared" ca="1" si="11"/>
        <v>1.32</v>
      </c>
      <c r="H157" s="1">
        <f t="shared" ca="1" si="12"/>
        <v>3.94</v>
      </c>
    </row>
    <row r="158" spans="1:8">
      <c r="A158" s="1" t="s">
        <v>422</v>
      </c>
      <c r="B158" s="8">
        <f ca="1">_xlfn.MAXIFS(Transactions[Transaction Date], Transactions[CustomerID],A158)</f>
        <v>43166</v>
      </c>
      <c r="C158" s="1">
        <f t="shared" ca="1" si="9"/>
        <v>11</v>
      </c>
      <c r="D158" s="1">
        <f ca="1">COUNTIF(Transactions[CustomerID],"="&amp;A158)</f>
        <v>2</v>
      </c>
      <c r="E158" s="9">
        <f ca="1">_xlfn.MAXIFS(Transactions[Transaction Amount], Transactions[CustomerID],A158)/'Customer Profiles'!$M$10</f>
        <v>0.13202016851906645</v>
      </c>
      <c r="F158" s="1">
        <f t="shared" ca="1" si="10"/>
        <v>2.84</v>
      </c>
      <c r="G158" s="1">
        <f t="shared" ca="1" si="11"/>
        <v>0.28999999999999998</v>
      </c>
      <c r="H158" s="1">
        <f t="shared" ca="1" si="12"/>
        <v>3.13</v>
      </c>
    </row>
    <row r="159" spans="1:8">
      <c r="A159" s="1" t="s">
        <v>313</v>
      </c>
      <c r="B159" s="8">
        <f ca="1">_xlfn.MAXIFS(Transactions[Transaction Date], Transactions[CustomerID],A159)</f>
        <v>43454</v>
      </c>
      <c r="C159" s="1">
        <f t="shared" ca="1" si="9"/>
        <v>2</v>
      </c>
      <c r="D159" s="1">
        <f ca="1">COUNTIF(Transactions[CustomerID],"="&amp;A159)</f>
        <v>3</v>
      </c>
      <c r="E159" s="9">
        <f ca="1">_xlfn.MAXIFS(Transactions[Transaction Amount], Transactions[CustomerID],A159)/'Customer Profiles'!$M$10</f>
        <v>0.64640910277579788</v>
      </c>
      <c r="F159" s="1">
        <f t="shared" ca="1" si="10"/>
        <v>0.52</v>
      </c>
      <c r="G159" s="1">
        <f t="shared" ca="1" si="11"/>
        <v>0.44</v>
      </c>
      <c r="H159" s="1">
        <f t="shared" ca="1" si="12"/>
        <v>1.34</v>
      </c>
    </row>
    <row r="160" spans="1:8">
      <c r="A160" s="1" t="s">
        <v>125</v>
      </c>
      <c r="B160" s="8">
        <f ca="1">_xlfn.MAXIFS(Transactions[Transaction Date], Transactions[CustomerID],A160)</f>
        <v>43479</v>
      </c>
      <c r="C160" s="1">
        <f t="shared" ca="1" si="9"/>
        <v>1</v>
      </c>
      <c r="D160" s="1">
        <f ca="1">COUNTIF(Transactions[CustomerID],"="&amp;A160)</f>
        <v>12</v>
      </c>
      <c r="E160" s="9">
        <f ca="1">_xlfn.MAXIFS(Transactions[Transaction Amount], Transactions[CustomerID],A160)/'Customer Profiles'!$M$10</f>
        <v>6.1098471969322352</v>
      </c>
      <c r="F160" s="1">
        <f t="shared" ca="1" si="10"/>
        <v>0.26</v>
      </c>
      <c r="G160" s="1">
        <f t="shared" ca="1" si="11"/>
        <v>1.76</v>
      </c>
      <c r="H160" s="1">
        <f t="shared" ca="1" si="12"/>
        <v>5.72</v>
      </c>
    </row>
    <row r="161" spans="1:8">
      <c r="A161" s="1" t="s">
        <v>421</v>
      </c>
      <c r="B161" s="8">
        <f ca="1">_xlfn.MAXIFS(Transactions[Transaction Date], Transactions[CustomerID],A161)</f>
        <v>43316</v>
      </c>
      <c r="C161" s="1">
        <f t="shared" ca="1" si="9"/>
        <v>6</v>
      </c>
      <c r="D161" s="1">
        <f ca="1">COUNTIF(Transactions[CustomerID],"="&amp;A161)</f>
        <v>2</v>
      </c>
      <c r="E161" s="9">
        <f ca="1">_xlfn.MAXIFS(Transactions[Transaction Amount], Transactions[CustomerID],A161)/'Customer Profiles'!$M$10</f>
        <v>0.74344763962840932</v>
      </c>
      <c r="F161" s="1">
        <f t="shared" ca="1" si="10"/>
        <v>1.55</v>
      </c>
      <c r="G161" s="1">
        <f t="shared" ca="1" si="11"/>
        <v>0.28999999999999998</v>
      </c>
      <c r="H161" s="1">
        <f t="shared" ca="1" si="12"/>
        <v>2.25</v>
      </c>
    </row>
    <row r="162" spans="1:8">
      <c r="A162" s="1" t="s">
        <v>297</v>
      </c>
      <c r="B162" s="8">
        <f ca="1">_xlfn.MAXIFS(Transactions[Transaction Date], Transactions[CustomerID],A162)</f>
        <v>43240</v>
      </c>
      <c r="C162" s="1">
        <f t="shared" ca="1" si="9"/>
        <v>9</v>
      </c>
      <c r="D162" s="1">
        <f ca="1">COUNTIF(Transactions[CustomerID],"="&amp;A162)</f>
        <v>3</v>
      </c>
      <c r="E162" s="9">
        <f ca="1">_xlfn.MAXIFS(Transactions[Transaction Amount], Transactions[CustomerID],A162)/'Customer Profiles'!$M$10</f>
        <v>1.7928144717920556</v>
      </c>
      <c r="F162" s="1">
        <f t="shared" ca="1" si="10"/>
        <v>2.3199999999999998</v>
      </c>
      <c r="G162" s="1">
        <f t="shared" ca="1" si="11"/>
        <v>0.44</v>
      </c>
      <c r="H162" s="1">
        <f t="shared" ca="1" si="12"/>
        <v>3.78</v>
      </c>
    </row>
    <row r="163" spans="1:8">
      <c r="A163" s="1" t="s">
        <v>146</v>
      </c>
      <c r="B163" s="8">
        <f ca="1">_xlfn.MAXIFS(Transactions[Transaction Date], Transactions[CustomerID],A163)</f>
        <v>43477</v>
      </c>
      <c r="C163" s="1">
        <f t="shared" ca="1" si="9"/>
        <v>1</v>
      </c>
      <c r="D163" s="1">
        <f ca="1">COUNTIF(Transactions[CustomerID],"="&amp;A163)</f>
        <v>7</v>
      </c>
      <c r="E163" s="9">
        <f ca="1">_xlfn.MAXIFS(Transactions[Transaction Amount], Transactions[CustomerID],A163)/'Customer Profiles'!$M$10</f>
        <v>1.7716101891954636</v>
      </c>
      <c r="F163" s="1">
        <f t="shared" ca="1" si="10"/>
        <v>0.26</v>
      </c>
      <c r="G163" s="1">
        <f t="shared" ca="1" si="11"/>
        <v>1.03</v>
      </c>
      <c r="H163" s="1">
        <f t="shared" ca="1" si="12"/>
        <v>2.36</v>
      </c>
    </row>
    <row r="164" spans="1:8">
      <c r="A164" s="1" t="s">
        <v>431</v>
      </c>
      <c r="B164" s="8">
        <f ca="1">_xlfn.MAXIFS(Transactions[Transaction Date], Transactions[CustomerID],A164)</f>
        <v>43470</v>
      </c>
      <c r="C164" s="1">
        <f t="shared" ca="1" si="9"/>
        <v>1</v>
      </c>
      <c r="D164" s="1">
        <f ca="1">COUNTIF(Transactions[CustomerID],"="&amp;A164)</f>
        <v>90</v>
      </c>
      <c r="E164" s="9">
        <f ca="1">_xlfn.MAXIFS(Transactions[Transaction Amount], Transactions[CustomerID],A164)/'Customer Profiles'!$M$10</f>
        <v>5.8884738563919399</v>
      </c>
      <c r="F164" s="1">
        <f t="shared" ca="1" si="10"/>
        <v>0.26</v>
      </c>
      <c r="G164" s="1">
        <f t="shared" ca="1" si="11"/>
        <v>13.24</v>
      </c>
      <c r="H164" s="1">
        <f t="shared" ca="1" si="12"/>
        <v>17.28</v>
      </c>
    </row>
    <row r="165" spans="1:8">
      <c r="A165" s="1" t="s">
        <v>299</v>
      </c>
      <c r="B165" s="8">
        <f ca="1">_xlfn.MAXIFS(Transactions[Transaction Date], Transactions[CustomerID],A165)</f>
        <v>43372</v>
      </c>
      <c r="C165" s="1">
        <f t="shared" ca="1" si="9"/>
        <v>5</v>
      </c>
      <c r="D165" s="1">
        <f ca="1">COUNTIF(Transactions[CustomerID],"="&amp;A165)</f>
        <v>4</v>
      </c>
      <c r="E165" s="9">
        <f ca="1">_xlfn.MAXIFS(Transactions[Transaction Amount], Transactions[CustomerID],A165)/'Customer Profiles'!$M$10</f>
        <v>1.7022070160870466</v>
      </c>
      <c r="F165" s="1">
        <f t="shared" ca="1" si="10"/>
        <v>1.29</v>
      </c>
      <c r="G165" s="1">
        <f t="shared" ca="1" si="11"/>
        <v>0.59</v>
      </c>
      <c r="H165" s="1">
        <f t="shared" ca="1" si="12"/>
        <v>2.87</v>
      </c>
    </row>
    <row r="166" spans="1:8">
      <c r="A166" s="1" t="s">
        <v>385</v>
      </c>
      <c r="B166" s="8">
        <f ca="1">_xlfn.MAXIFS(Transactions[Transaction Date], Transactions[CustomerID],A166)</f>
        <v>43304</v>
      </c>
      <c r="C166" s="1">
        <f t="shared" ca="1" si="9"/>
        <v>7</v>
      </c>
      <c r="D166" s="1">
        <f ca="1">COUNTIF(Transactions[CustomerID],"="&amp;A166)</f>
        <v>3</v>
      </c>
      <c r="E166" s="9">
        <f ca="1">_xlfn.MAXIFS(Transactions[Transaction Amount], Transactions[CustomerID],A166)/'Customer Profiles'!$M$10</f>
        <v>0.95486650145308904</v>
      </c>
      <c r="F166" s="1">
        <f t="shared" ca="1" si="10"/>
        <v>1.8</v>
      </c>
      <c r="G166" s="1">
        <f t="shared" ca="1" si="11"/>
        <v>0.44</v>
      </c>
      <c r="H166" s="1">
        <f t="shared" ca="1" si="12"/>
        <v>2.77</v>
      </c>
    </row>
    <row r="167" spans="1:8">
      <c r="A167" s="1" t="s">
        <v>346</v>
      </c>
      <c r="B167" s="8">
        <f ca="1">_xlfn.MAXIFS(Transactions[Transaction Date], Transactions[CustomerID],A167)</f>
        <v>43356</v>
      </c>
      <c r="C167" s="1">
        <f t="shared" ca="1" si="9"/>
        <v>5</v>
      </c>
      <c r="D167" s="1">
        <f ca="1">COUNTIF(Transactions[CustomerID],"="&amp;A167)</f>
        <v>5</v>
      </c>
      <c r="E167" s="9">
        <f ca="1">_xlfn.MAXIFS(Transactions[Transaction Amount], Transactions[CustomerID],A167)/'Customer Profiles'!$M$10</f>
        <v>2.1406301591374897</v>
      </c>
      <c r="F167" s="1">
        <f t="shared" ca="1" si="10"/>
        <v>1.29</v>
      </c>
      <c r="G167" s="1">
        <f t="shared" ca="1" si="11"/>
        <v>0.74</v>
      </c>
      <c r="H167" s="1">
        <f t="shared" ca="1" si="12"/>
        <v>3.28</v>
      </c>
    </row>
    <row r="168" spans="1:8">
      <c r="A168" s="1" t="s">
        <v>182</v>
      </c>
      <c r="B168" s="8">
        <f ca="1">_xlfn.MAXIFS(Transactions[Transaction Date], Transactions[CustomerID],A168)</f>
        <v>43476</v>
      </c>
      <c r="C168" s="1">
        <f t="shared" ca="1" si="9"/>
        <v>1</v>
      </c>
      <c r="D168" s="1">
        <f ca="1">COUNTIF(Transactions[CustomerID],"="&amp;A168)</f>
        <v>6</v>
      </c>
      <c r="E168" s="9">
        <f ca="1">_xlfn.MAXIFS(Transactions[Transaction Amount], Transactions[CustomerID],A168)/'Customer Profiles'!$M$10</f>
        <v>2.0693545696443088</v>
      </c>
      <c r="F168" s="1">
        <f t="shared" ca="1" si="10"/>
        <v>0.26</v>
      </c>
      <c r="G168" s="1">
        <f t="shared" ca="1" si="11"/>
        <v>0.88</v>
      </c>
      <c r="H168" s="1">
        <f t="shared" ca="1" si="12"/>
        <v>2.39</v>
      </c>
    </row>
    <row r="169" spans="1:8">
      <c r="A169" s="1" t="s">
        <v>291</v>
      </c>
      <c r="B169" s="8">
        <f ca="1">_xlfn.MAXIFS(Transactions[Transaction Date], Transactions[CustomerID],A169)</f>
        <v>43438</v>
      </c>
      <c r="C169" s="1">
        <f t="shared" ca="1" si="9"/>
        <v>2</v>
      </c>
      <c r="D169" s="1">
        <f ca="1">COUNTIF(Transactions[CustomerID],"="&amp;A169)</f>
        <v>10</v>
      </c>
      <c r="E169" s="9">
        <f ca="1">_xlfn.MAXIFS(Transactions[Transaction Amount], Transactions[CustomerID],A169)/'Customer Profiles'!$M$10</f>
        <v>2.5685169297135206</v>
      </c>
      <c r="F169" s="1">
        <f t="shared" ca="1" si="10"/>
        <v>0.52</v>
      </c>
      <c r="G169" s="1">
        <f t="shared" ca="1" si="11"/>
        <v>1.47</v>
      </c>
      <c r="H169" s="1">
        <f t="shared" ca="1" si="12"/>
        <v>3.54</v>
      </c>
    </row>
    <row r="170" spans="1:8">
      <c r="A170" s="1" t="s">
        <v>103</v>
      </c>
      <c r="B170" s="8">
        <f ca="1">_xlfn.MAXIFS(Transactions[Transaction Date], Transactions[CustomerID],A170)</f>
        <v>43414</v>
      </c>
      <c r="C170" s="1">
        <f t="shared" ca="1" si="9"/>
        <v>3</v>
      </c>
      <c r="D170" s="1">
        <f ca="1">COUNTIF(Transactions[CustomerID],"="&amp;A170)</f>
        <v>11</v>
      </c>
      <c r="E170" s="9">
        <f ca="1">_xlfn.MAXIFS(Transactions[Transaction Amount], Transactions[CustomerID],A170)/'Customer Profiles'!$M$10</f>
        <v>11.410711487281523</v>
      </c>
      <c r="F170" s="1">
        <f t="shared" ca="1" si="10"/>
        <v>0.77</v>
      </c>
      <c r="G170" s="1">
        <f t="shared" ca="1" si="11"/>
        <v>1.62</v>
      </c>
      <c r="H170" s="1">
        <f t="shared" ca="1" si="12"/>
        <v>9.25</v>
      </c>
    </row>
    <row r="171" spans="1:8">
      <c r="A171" s="1" t="s">
        <v>374</v>
      </c>
      <c r="B171" s="8">
        <f ca="1">_xlfn.MAXIFS(Transactions[Transaction Date], Transactions[CustomerID],A171)</f>
        <v>43311</v>
      </c>
      <c r="C171" s="1">
        <f t="shared" ca="1" si="9"/>
        <v>7</v>
      </c>
      <c r="D171" s="1">
        <f ca="1">COUNTIF(Transactions[CustomerID],"="&amp;A171)</f>
        <v>5</v>
      </c>
      <c r="E171" s="9">
        <f ca="1">_xlfn.MAXIFS(Transactions[Transaction Amount], Transactions[CustomerID],A171)/'Customer Profiles'!$M$10</f>
        <v>3.7889115087871863</v>
      </c>
      <c r="F171" s="1">
        <f t="shared" ca="1" si="10"/>
        <v>1.8</v>
      </c>
      <c r="G171" s="1">
        <f t="shared" ca="1" si="11"/>
        <v>0.74</v>
      </c>
      <c r="H171" s="1">
        <f t="shared" ca="1" si="12"/>
        <v>4.7699999999999996</v>
      </c>
    </row>
    <row r="172" spans="1:8">
      <c r="A172" s="1" t="s">
        <v>109</v>
      </c>
      <c r="B172" s="8">
        <f ca="1">_xlfn.MAXIFS(Transactions[Transaction Date], Transactions[CustomerID],A172)</f>
        <v>43444</v>
      </c>
      <c r="C172" s="1">
        <f t="shared" ca="1" si="9"/>
        <v>2</v>
      </c>
      <c r="D172" s="1">
        <f ca="1">COUNTIF(Transactions[CustomerID],"="&amp;A172)</f>
        <v>13</v>
      </c>
      <c r="E172" s="9">
        <f ca="1">_xlfn.MAXIFS(Transactions[Transaction Amount], Transactions[CustomerID],A172)/'Customer Profiles'!$M$10</f>
        <v>2.7407017487443182</v>
      </c>
      <c r="F172" s="1">
        <f t="shared" ca="1" si="10"/>
        <v>0.52</v>
      </c>
      <c r="G172" s="1">
        <f t="shared" ca="1" si="11"/>
        <v>1.91</v>
      </c>
      <c r="H172" s="1">
        <f t="shared" ca="1" si="12"/>
        <v>4.09</v>
      </c>
    </row>
    <row r="173" spans="1:8">
      <c r="A173" s="1" t="s">
        <v>270</v>
      </c>
      <c r="B173" s="8">
        <f ca="1">_xlfn.MAXIFS(Transactions[Transaction Date], Transactions[CustomerID],A173)</f>
        <v>43440</v>
      </c>
      <c r="C173" s="1">
        <f t="shared" ca="1" si="9"/>
        <v>2</v>
      </c>
      <c r="D173" s="1">
        <f ca="1">COUNTIF(Transactions[CustomerID],"="&amp;A173)</f>
        <v>7</v>
      </c>
      <c r="E173" s="9">
        <f ca="1">_xlfn.MAXIFS(Transactions[Transaction Amount], Transactions[CustomerID],A173)/'Customer Profiles'!$M$10</f>
        <v>2.8452711201994454</v>
      </c>
      <c r="F173" s="1">
        <f t="shared" ca="1" si="10"/>
        <v>0.52</v>
      </c>
      <c r="G173" s="1">
        <f t="shared" ca="1" si="11"/>
        <v>1.03</v>
      </c>
      <c r="H173" s="1">
        <f t="shared" ca="1" si="12"/>
        <v>3.26</v>
      </c>
    </row>
    <row r="174" spans="1:8">
      <c r="A174" s="1" t="s">
        <v>134</v>
      </c>
      <c r="B174" s="8">
        <f ca="1">_xlfn.MAXIFS(Transactions[Transaction Date], Transactions[CustomerID],A174)</f>
        <v>43475</v>
      </c>
      <c r="C174" s="1">
        <f t="shared" ca="1" si="9"/>
        <v>1</v>
      </c>
      <c r="D174" s="1">
        <f ca="1">COUNTIF(Transactions[CustomerID],"="&amp;A174)</f>
        <v>13</v>
      </c>
      <c r="E174" s="9">
        <f ca="1">_xlfn.MAXIFS(Transactions[Transaction Amount], Transactions[CustomerID],A174)/'Customer Profiles'!$M$10</f>
        <v>4.731239543762074</v>
      </c>
      <c r="F174" s="1">
        <f t="shared" ca="1" si="10"/>
        <v>0.26</v>
      </c>
      <c r="G174" s="1">
        <f t="shared" ca="1" si="11"/>
        <v>1.91</v>
      </c>
      <c r="H174" s="1">
        <f t="shared" ca="1" si="12"/>
        <v>5.04</v>
      </c>
    </row>
    <row r="175" spans="1:8">
      <c r="A175" s="1" t="s">
        <v>105</v>
      </c>
      <c r="B175" s="8">
        <f ca="1">_xlfn.MAXIFS(Transactions[Transaction Date], Transactions[CustomerID],A175)</f>
        <v>43477</v>
      </c>
      <c r="C175" s="1">
        <f t="shared" ca="1" si="9"/>
        <v>1</v>
      </c>
      <c r="D175" s="1">
        <f ca="1">COUNTIF(Transactions[CustomerID],"="&amp;A175)</f>
        <v>12</v>
      </c>
      <c r="E175" s="9">
        <f ca="1">_xlfn.MAXIFS(Transactions[Transaction Amount], Transactions[CustomerID],A175)/'Customer Profiles'!$M$10</f>
        <v>3.0496685677692392</v>
      </c>
      <c r="F175" s="1">
        <f t="shared" ca="1" si="10"/>
        <v>0.26</v>
      </c>
      <c r="G175" s="1">
        <f t="shared" ca="1" si="11"/>
        <v>1.76</v>
      </c>
      <c r="H175" s="1">
        <f t="shared" ca="1" si="12"/>
        <v>3.88</v>
      </c>
    </row>
    <row r="176" spans="1:8">
      <c r="A176" s="1" t="s">
        <v>271</v>
      </c>
      <c r="B176" s="8">
        <f ca="1">_xlfn.MAXIFS(Transactions[Transaction Date], Transactions[CustomerID],A176)</f>
        <v>43421</v>
      </c>
      <c r="C176" s="1">
        <f t="shared" ca="1" si="9"/>
        <v>3</v>
      </c>
      <c r="D176" s="1">
        <f ca="1">COUNTIF(Transactions[CustomerID],"="&amp;A176)</f>
        <v>3</v>
      </c>
      <c r="E176" s="9">
        <f ca="1">_xlfn.MAXIFS(Transactions[Transaction Amount], Transactions[CustomerID],A176)/'Customer Profiles'!$M$10</f>
        <v>2.7395393773979135</v>
      </c>
      <c r="F176" s="1">
        <f t="shared" ca="1" si="10"/>
        <v>0.77</v>
      </c>
      <c r="G176" s="1">
        <f t="shared" ca="1" si="11"/>
        <v>0.44</v>
      </c>
      <c r="H176" s="1">
        <f t="shared" ca="1" si="12"/>
        <v>2.84</v>
      </c>
    </row>
    <row r="177" spans="1:8">
      <c r="A177" s="1" t="s">
        <v>309</v>
      </c>
      <c r="B177" s="8">
        <f ca="1">_xlfn.MAXIFS(Transactions[Transaction Date], Transactions[CustomerID],A177)</f>
        <v>43338</v>
      </c>
      <c r="C177" s="1">
        <f t="shared" ca="1" si="9"/>
        <v>6</v>
      </c>
      <c r="D177" s="1">
        <f ca="1">COUNTIF(Transactions[CustomerID],"="&amp;A177)</f>
        <v>5</v>
      </c>
      <c r="E177" s="9">
        <f ca="1">_xlfn.MAXIFS(Transactions[Transaction Amount], Transactions[CustomerID],A177)/'Customer Profiles'!$M$10</f>
        <v>0.31388487975356227</v>
      </c>
      <c r="F177" s="1">
        <f t="shared" ca="1" si="10"/>
        <v>1.55</v>
      </c>
      <c r="G177" s="1">
        <f t="shared" ca="1" si="11"/>
        <v>0.74</v>
      </c>
      <c r="H177" s="1">
        <f t="shared" ca="1" si="12"/>
        <v>2.44</v>
      </c>
    </row>
    <row r="178" spans="1:8">
      <c r="A178" s="1" t="s">
        <v>202</v>
      </c>
      <c r="B178" s="8">
        <f ca="1">_xlfn.MAXIFS(Transactions[Transaction Date], Transactions[CustomerID],A178)</f>
        <v>43191</v>
      </c>
      <c r="C178" s="1">
        <f t="shared" ca="1" si="9"/>
        <v>11</v>
      </c>
      <c r="D178" s="1">
        <f ca="1">COUNTIF(Transactions[CustomerID],"="&amp;A178)</f>
        <v>7</v>
      </c>
      <c r="E178" s="9">
        <f ca="1">_xlfn.MAXIFS(Transactions[Transaction Amount], Transactions[CustomerID],A178)/'Customer Profiles'!$M$10</f>
        <v>3.968747842780866</v>
      </c>
      <c r="F178" s="1">
        <f t="shared" ca="1" si="10"/>
        <v>2.84</v>
      </c>
      <c r="G178" s="1">
        <f t="shared" ca="1" si="11"/>
        <v>1.03</v>
      </c>
      <c r="H178" s="1">
        <f t="shared" ca="1" si="12"/>
        <v>6.18</v>
      </c>
    </row>
    <row r="179" spans="1:8">
      <c r="A179" s="1" t="s">
        <v>404</v>
      </c>
      <c r="B179" s="8">
        <f ca="1">_xlfn.MAXIFS(Transactions[Transaction Date], Transactions[CustomerID],A179)</f>
        <v>43249</v>
      </c>
      <c r="C179" s="1">
        <f t="shared" ca="1" si="9"/>
        <v>9</v>
      </c>
      <c r="D179" s="1">
        <f ca="1">COUNTIF(Transactions[CustomerID],"="&amp;A179)</f>
        <v>3</v>
      </c>
      <c r="E179" s="9">
        <f ca="1">_xlfn.MAXIFS(Transactions[Transaction Amount], Transactions[CustomerID],A179)/'Customer Profiles'!$M$10</f>
        <v>0.46957749097816981</v>
      </c>
      <c r="F179" s="1">
        <f t="shared" ca="1" si="10"/>
        <v>2.3199999999999998</v>
      </c>
      <c r="G179" s="1">
        <f t="shared" ca="1" si="11"/>
        <v>0.44</v>
      </c>
      <c r="H179" s="1">
        <f t="shared" ca="1" si="12"/>
        <v>2.98</v>
      </c>
    </row>
    <row r="180" spans="1:8">
      <c r="A180" s="1" t="s">
        <v>140</v>
      </c>
      <c r="B180" s="8">
        <f ca="1">_xlfn.MAXIFS(Transactions[Transaction Date], Transactions[CustomerID],A180)</f>
        <v>43462</v>
      </c>
      <c r="C180" s="1">
        <f t="shared" ca="1" si="9"/>
        <v>2</v>
      </c>
      <c r="D180" s="1">
        <f ca="1">COUNTIF(Transactions[CustomerID],"="&amp;A180)</f>
        <v>13</v>
      </c>
      <c r="E180" s="9">
        <f ca="1">_xlfn.MAXIFS(Transactions[Transaction Amount], Transactions[CustomerID],A180)/'Customer Profiles'!$M$10</f>
        <v>3.4041449468864955</v>
      </c>
      <c r="F180" s="1">
        <f t="shared" ca="1" si="10"/>
        <v>0.52</v>
      </c>
      <c r="G180" s="1">
        <f t="shared" ca="1" si="11"/>
        <v>1.91</v>
      </c>
      <c r="H180" s="1">
        <f t="shared" ca="1" si="12"/>
        <v>4.49</v>
      </c>
    </row>
    <row r="181" spans="1:8">
      <c r="A181" s="1" t="s">
        <v>117</v>
      </c>
      <c r="B181" s="8">
        <f ca="1">_xlfn.MAXIFS(Transactions[Transaction Date], Transactions[CustomerID],A181)</f>
        <v>43380</v>
      </c>
      <c r="C181" s="1">
        <f t="shared" ca="1" si="9"/>
        <v>4</v>
      </c>
      <c r="D181" s="1">
        <f ca="1">COUNTIF(Transactions[CustomerID],"="&amp;A181)</f>
        <v>11</v>
      </c>
      <c r="E181" s="9">
        <f ca="1">_xlfn.MAXIFS(Transactions[Transaction Amount], Transactions[CustomerID],A181)/'Customer Profiles'!$M$10</f>
        <v>3.2254438872209832</v>
      </c>
      <c r="F181" s="1">
        <f t="shared" ca="1" si="10"/>
        <v>1.03</v>
      </c>
      <c r="G181" s="1">
        <f t="shared" ca="1" si="11"/>
        <v>1.62</v>
      </c>
      <c r="H181" s="1">
        <f t="shared" ca="1" si="12"/>
        <v>4.59</v>
      </c>
    </row>
    <row r="182" spans="1:8">
      <c r="A182" s="1" t="s">
        <v>426</v>
      </c>
      <c r="B182" s="8">
        <f ca="1">_xlfn.MAXIFS(Transactions[Transaction Date], Transactions[CustomerID],A182)</f>
        <v>43483</v>
      </c>
      <c r="C182" s="1">
        <f t="shared" ca="1" si="9"/>
        <v>1</v>
      </c>
      <c r="D182" s="1">
        <f ca="1">COUNTIF(Transactions[CustomerID],"="&amp;A182)</f>
        <v>3</v>
      </c>
      <c r="E182" s="9">
        <f ca="1">_xlfn.MAXIFS(Transactions[Transaction Amount], Transactions[CustomerID],A182)/'Customer Profiles'!$M$10</f>
        <v>3.1771884098903218</v>
      </c>
      <c r="F182" s="1">
        <f t="shared" ca="1" si="10"/>
        <v>0.26</v>
      </c>
      <c r="G182" s="1">
        <f t="shared" ca="1" si="11"/>
        <v>0.44</v>
      </c>
      <c r="H182" s="1">
        <f t="shared" ca="1" si="12"/>
        <v>2.61</v>
      </c>
    </row>
    <row r="183" spans="1:8">
      <c r="A183" s="1" t="s">
        <v>158</v>
      </c>
      <c r="B183" s="8">
        <f ca="1">_xlfn.MAXIFS(Transactions[Transaction Date], Transactions[CustomerID],A183)</f>
        <v>43399</v>
      </c>
      <c r="C183" s="1">
        <f t="shared" ca="1" si="9"/>
        <v>4</v>
      </c>
      <c r="D183" s="1">
        <f ca="1">COUNTIF(Transactions[CustomerID],"="&amp;A183)</f>
        <v>12</v>
      </c>
      <c r="E183" s="9">
        <f ca="1">_xlfn.MAXIFS(Transactions[Transaction Amount], Transactions[CustomerID],A183)/'Customer Profiles'!$M$10</f>
        <v>4.7304193240991372</v>
      </c>
      <c r="F183" s="1">
        <f t="shared" ca="1" si="10"/>
        <v>1.03</v>
      </c>
      <c r="G183" s="1">
        <f t="shared" ca="1" si="11"/>
        <v>1.76</v>
      </c>
      <c r="H183" s="1">
        <f t="shared" ca="1" si="12"/>
        <v>5.64</v>
      </c>
    </row>
    <row r="184" spans="1:8">
      <c r="A184" s="1" t="s">
        <v>414</v>
      </c>
      <c r="B184" s="8">
        <f ca="1">_xlfn.MAXIFS(Transactions[Transaction Date], Transactions[CustomerID],A184)</f>
        <v>43279</v>
      </c>
      <c r="C184" s="1">
        <f t="shared" ca="1" si="9"/>
        <v>8</v>
      </c>
      <c r="D184" s="1">
        <f ca="1">COUNTIF(Transactions[CustomerID],"="&amp;A184)</f>
        <v>3</v>
      </c>
      <c r="E184" s="9">
        <f ca="1">_xlfn.MAXIFS(Transactions[Transaction Amount], Transactions[CustomerID],A184)/'Customer Profiles'!$M$10</f>
        <v>3.7763361874767249</v>
      </c>
      <c r="F184" s="1">
        <f t="shared" ca="1" si="10"/>
        <v>2.06</v>
      </c>
      <c r="G184" s="1">
        <f t="shared" ca="1" si="11"/>
        <v>0.44</v>
      </c>
      <c r="H184" s="1">
        <f t="shared" ca="1" si="12"/>
        <v>4.72</v>
      </c>
    </row>
    <row r="185" spans="1:8">
      <c r="A185" s="1" t="s">
        <v>427</v>
      </c>
      <c r="B185" s="8">
        <f ca="1">_xlfn.MAXIFS(Transactions[Transaction Date], Transactions[CustomerID],A185)</f>
        <v>43192</v>
      </c>
      <c r="C185" s="1">
        <f t="shared" ca="1" si="9"/>
        <v>10</v>
      </c>
      <c r="D185" s="1">
        <f ca="1">COUNTIF(Transactions[CustomerID],"="&amp;A185)</f>
        <v>1</v>
      </c>
      <c r="E185" s="9">
        <f ca="1">_xlfn.MAXIFS(Transactions[Transaction Amount], Transactions[CustomerID],A185)/'Customer Profiles'!$M$10</f>
        <v>0.12176538490475756</v>
      </c>
      <c r="F185" s="1">
        <f t="shared" ca="1" si="10"/>
        <v>2.58</v>
      </c>
      <c r="G185" s="1">
        <f t="shared" ca="1" si="11"/>
        <v>0.15</v>
      </c>
      <c r="H185" s="1">
        <f t="shared" ca="1" si="12"/>
        <v>2.72</v>
      </c>
    </row>
    <row r="186" spans="1:8">
      <c r="A186" s="1" t="s">
        <v>104</v>
      </c>
      <c r="B186" s="8">
        <f ca="1">_xlfn.MAXIFS(Transactions[Transaction Date], Transactions[CustomerID],A186)</f>
        <v>43210</v>
      </c>
      <c r="C186" s="1">
        <f t="shared" ca="1" si="9"/>
        <v>10</v>
      </c>
      <c r="D186" s="1">
        <f ca="1">COUNTIF(Transactions[CustomerID],"="&amp;A186)</f>
        <v>11</v>
      </c>
      <c r="E186" s="9">
        <f ca="1">_xlfn.MAXIFS(Transactions[Transaction Amount], Transactions[CustomerID],A186)/'Customer Profiles'!$M$10</f>
        <v>1.7175697323370518</v>
      </c>
      <c r="F186" s="1">
        <f t="shared" ca="1" si="10"/>
        <v>2.58</v>
      </c>
      <c r="G186" s="1">
        <f t="shared" ca="1" si="11"/>
        <v>1.62</v>
      </c>
      <c r="H186" s="1">
        <f t="shared" ca="1" si="12"/>
        <v>5.18</v>
      </c>
    </row>
    <row r="187" spans="1:8">
      <c r="A187" s="1" t="s">
        <v>360</v>
      </c>
      <c r="B187" s="8">
        <f ca="1">_xlfn.MAXIFS(Transactions[Transaction Date], Transactions[CustomerID],A187)</f>
        <v>43294</v>
      </c>
      <c r="C187" s="1">
        <f t="shared" ca="1" si="9"/>
        <v>7</v>
      </c>
      <c r="D187" s="1">
        <f ca="1">COUNTIF(Transactions[CustomerID],"="&amp;A187)</f>
        <v>4</v>
      </c>
      <c r="E187" s="9">
        <f ca="1">_xlfn.MAXIFS(Transactions[Transaction Amount], Transactions[CustomerID],A187)/'Customer Profiles'!$M$10</f>
        <v>5.5865972608770447</v>
      </c>
      <c r="F187" s="1">
        <f t="shared" ca="1" si="10"/>
        <v>1.8</v>
      </c>
      <c r="G187" s="1">
        <f t="shared" ca="1" si="11"/>
        <v>0.59</v>
      </c>
      <c r="H187" s="1">
        <f t="shared" ca="1" si="12"/>
        <v>5.7</v>
      </c>
    </row>
    <row r="188" spans="1:8">
      <c r="A188" s="1" t="s">
        <v>128</v>
      </c>
      <c r="B188" s="8">
        <f ca="1">_xlfn.MAXIFS(Transactions[Transaction Date], Transactions[CustomerID],A188)</f>
        <v>43460</v>
      </c>
      <c r="C188" s="1">
        <f t="shared" ca="1" si="9"/>
        <v>2</v>
      </c>
      <c r="D188" s="1">
        <f ca="1">COUNTIF(Transactions[CustomerID],"="&amp;A188)</f>
        <v>16</v>
      </c>
      <c r="E188" s="9">
        <f ca="1">_xlfn.MAXIFS(Transactions[Transaction Amount], Transactions[CustomerID],A188)/'Customer Profiles'!$M$10</f>
        <v>2.0514642162317425</v>
      </c>
      <c r="F188" s="1">
        <f t="shared" ca="1" si="10"/>
        <v>0.52</v>
      </c>
      <c r="G188" s="1">
        <f t="shared" ca="1" si="11"/>
        <v>2.35</v>
      </c>
      <c r="H188" s="1">
        <f t="shared" ca="1" si="12"/>
        <v>4.13</v>
      </c>
    </row>
    <row r="189" spans="1:8">
      <c r="A189" s="1" t="s">
        <v>276</v>
      </c>
      <c r="B189" s="8">
        <f ca="1">_xlfn.MAXIFS(Transactions[Transaction Date], Transactions[CustomerID],A189)</f>
        <v>43452</v>
      </c>
      <c r="C189" s="1">
        <f t="shared" ca="1" si="9"/>
        <v>2</v>
      </c>
      <c r="D189" s="1">
        <f ca="1">COUNTIF(Transactions[CustomerID],"="&amp;A189)</f>
        <v>10</v>
      </c>
      <c r="E189" s="9">
        <f ca="1">_xlfn.MAXIFS(Transactions[Transaction Amount], Transactions[CustomerID],A189)/'Customer Profiles'!$M$10</f>
        <v>1.6954244519889028</v>
      </c>
      <c r="F189" s="1">
        <f t="shared" ca="1" si="10"/>
        <v>0.52</v>
      </c>
      <c r="G189" s="1">
        <f t="shared" ca="1" si="11"/>
        <v>1.47</v>
      </c>
      <c r="H189" s="1">
        <f t="shared" ca="1" si="12"/>
        <v>3.02</v>
      </c>
    </row>
    <row r="190" spans="1:8">
      <c r="A190" s="1" t="s">
        <v>415</v>
      </c>
      <c r="B190" s="8">
        <f ca="1">_xlfn.MAXIFS(Transactions[Transaction Date], Transactions[CustomerID],A190)</f>
        <v>43192</v>
      </c>
      <c r="C190" s="1">
        <f t="shared" ca="1" si="9"/>
        <v>10</v>
      </c>
      <c r="D190" s="1">
        <f ca="1">COUNTIF(Transactions[CustomerID],"="&amp;A190)</f>
        <v>1</v>
      </c>
      <c r="E190" s="9">
        <f ca="1">_xlfn.MAXIFS(Transactions[Transaction Amount], Transactions[CustomerID],A190)/'Customer Profiles'!$M$10</f>
        <v>0.22537257774073849</v>
      </c>
      <c r="F190" s="1">
        <f t="shared" ca="1" si="10"/>
        <v>2.58</v>
      </c>
      <c r="G190" s="1">
        <f t="shared" ca="1" si="11"/>
        <v>0.15</v>
      </c>
      <c r="H190" s="1">
        <f t="shared" ca="1" si="12"/>
        <v>2.79</v>
      </c>
    </row>
    <row r="191" spans="1:8">
      <c r="A191" s="1" t="s">
        <v>165</v>
      </c>
      <c r="B191" s="8">
        <f ca="1">_xlfn.MAXIFS(Transactions[Transaction Date], Transactions[CustomerID],A191)</f>
        <v>43397</v>
      </c>
      <c r="C191" s="1">
        <f t="shared" ca="1" si="9"/>
        <v>4</v>
      </c>
      <c r="D191" s="1">
        <f ca="1">COUNTIF(Transactions[CustomerID],"="&amp;A191)</f>
        <v>9</v>
      </c>
      <c r="E191" s="9">
        <f ca="1">_xlfn.MAXIFS(Transactions[Transaction Amount], Transactions[CustomerID],A191)/'Customer Profiles'!$M$10</f>
        <v>3.3796743587327445</v>
      </c>
      <c r="F191" s="1">
        <f t="shared" ca="1" si="10"/>
        <v>1.03</v>
      </c>
      <c r="G191" s="1">
        <f t="shared" ca="1" si="11"/>
        <v>1.32</v>
      </c>
      <c r="H191" s="1">
        <f t="shared" ca="1" si="12"/>
        <v>4.38</v>
      </c>
    </row>
    <row r="192" spans="1:8">
      <c r="A192" s="1" t="s">
        <v>107</v>
      </c>
      <c r="B192" s="8">
        <f ca="1">_xlfn.MAXIFS(Transactions[Transaction Date], Transactions[CustomerID],A192)</f>
        <v>43472</v>
      </c>
      <c r="C192" s="1">
        <f t="shared" ca="1" si="9"/>
        <v>1</v>
      </c>
      <c r="D192" s="1">
        <f ca="1">COUNTIF(Transactions[CustomerID],"="&amp;A192)</f>
        <v>12</v>
      </c>
      <c r="E192" s="9">
        <f ca="1">_xlfn.MAXIFS(Transactions[Transaction Amount], Transactions[CustomerID],A192)/'Customer Profiles'!$M$10</f>
        <v>4.2173632782548687</v>
      </c>
      <c r="F192" s="1">
        <f t="shared" ca="1" si="10"/>
        <v>0.26</v>
      </c>
      <c r="G192" s="1">
        <f t="shared" ca="1" si="11"/>
        <v>1.76</v>
      </c>
      <c r="H192" s="1">
        <f t="shared" ca="1" si="12"/>
        <v>4.58</v>
      </c>
    </row>
    <row r="193" spans="1:8">
      <c r="A193" s="1" t="s">
        <v>333</v>
      </c>
      <c r="B193" s="8">
        <f ca="1">_xlfn.MAXIFS(Transactions[Transaction Date], Transactions[CustomerID],A193)</f>
        <v>43218</v>
      </c>
      <c r="C193" s="1">
        <f t="shared" ca="1" si="9"/>
        <v>10</v>
      </c>
      <c r="D193" s="1">
        <f ca="1">COUNTIF(Transactions[CustomerID],"="&amp;A193)</f>
        <v>4</v>
      </c>
      <c r="E193" s="9">
        <f ca="1">_xlfn.MAXIFS(Transactions[Transaction Amount], Transactions[CustomerID],A193)/'Customer Profiles'!$M$10</f>
        <v>3.3775308823700656</v>
      </c>
      <c r="F193" s="1">
        <f t="shared" ca="1" si="10"/>
        <v>2.58</v>
      </c>
      <c r="G193" s="1">
        <f t="shared" ca="1" si="11"/>
        <v>0.59</v>
      </c>
      <c r="H193" s="1">
        <f t="shared" ca="1" si="12"/>
        <v>5.13</v>
      </c>
    </row>
    <row r="194" spans="1:8">
      <c r="A194" s="1" t="s">
        <v>386</v>
      </c>
      <c r="B194" s="8">
        <f ca="1">_xlfn.MAXIFS(Transactions[Transaction Date], Transactions[CustomerID],A194)</f>
        <v>43469</v>
      </c>
      <c r="C194" s="1">
        <f t="shared" ca="1" si="9"/>
        <v>1</v>
      </c>
      <c r="D194" s="1">
        <f ca="1">COUNTIF(Transactions[CustomerID],"="&amp;A194)</f>
        <v>2</v>
      </c>
      <c r="E194" s="9">
        <f ca="1">_xlfn.MAXIFS(Transactions[Transaction Amount], Transactions[CustomerID],A194)/'Customer Profiles'!$M$10</f>
        <v>1.2799033762481162</v>
      </c>
      <c r="F194" s="1">
        <f t="shared" ca="1" si="10"/>
        <v>0.26</v>
      </c>
      <c r="G194" s="1">
        <f t="shared" ca="1" si="11"/>
        <v>0.28999999999999998</v>
      </c>
      <c r="H194" s="1">
        <f t="shared" ca="1" si="12"/>
        <v>1.32</v>
      </c>
    </row>
    <row r="195" spans="1:8">
      <c r="A195" s="1" t="s">
        <v>167</v>
      </c>
      <c r="B195" s="8">
        <f ca="1">_xlfn.MAXIFS(Transactions[Transaction Date], Transactions[CustomerID],A195)</f>
        <v>43477</v>
      </c>
      <c r="C195" s="1">
        <f t="shared" ca="1" si="9"/>
        <v>1</v>
      </c>
      <c r="D195" s="1">
        <f ca="1">COUNTIF(Transactions[CustomerID],"="&amp;A195)</f>
        <v>11</v>
      </c>
      <c r="E195" s="9">
        <f ca="1">_xlfn.MAXIFS(Transactions[Transaction Amount], Transactions[CustomerID],A195)/'Customer Profiles'!$M$10</f>
        <v>3.8538920145756324</v>
      </c>
      <c r="F195" s="1">
        <f t="shared" ca="1" si="10"/>
        <v>0.26</v>
      </c>
      <c r="G195" s="1">
        <f t="shared" ca="1" si="11"/>
        <v>1.62</v>
      </c>
      <c r="H195" s="1">
        <f t="shared" ca="1" si="12"/>
        <v>4.21</v>
      </c>
    </row>
    <row r="196" spans="1:8">
      <c r="A196" s="1" t="s">
        <v>168</v>
      </c>
      <c r="B196" s="8">
        <f ca="1">_xlfn.MAXIFS(Transactions[Transaction Date], Transactions[CustomerID],A196)</f>
        <v>43460</v>
      </c>
      <c r="C196" s="1">
        <f t="shared" ca="1" si="9"/>
        <v>2</v>
      </c>
      <c r="D196" s="1">
        <f ca="1">COUNTIF(Transactions[CustomerID],"="&amp;A196)</f>
        <v>10</v>
      </c>
      <c r="E196" s="9">
        <f ca="1">_xlfn.MAXIFS(Transactions[Transaction Amount], Transactions[CustomerID],A196)/'Customer Profiles'!$M$10</f>
        <v>4.2477501229462824</v>
      </c>
      <c r="F196" s="1">
        <f t="shared" ca="1" si="10"/>
        <v>0.52</v>
      </c>
      <c r="G196" s="1">
        <f t="shared" ca="1" si="11"/>
        <v>1.47</v>
      </c>
      <c r="H196" s="1">
        <f t="shared" ca="1" si="12"/>
        <v>4.55</v>
      </c>
    </row>
    <row r="197" spans="1:8">
      <c r="A197" s="1" t="s">
        <v>400</v>
      </c>
      <c r="B197" s="8">
        <f ca="1">_xlfn.MAXIFS(Transactions[Transaction Date], Transactions[CustomerID],A197)</f>
        <v>43399</v>
      </c>
      <c r="C197" s="1">
        <f t="shared" ca="1" si="9"/>
        <v>4</v>
      </c>
      <c r="D197" s="1">
        <f ca="1">COUNTIF(Transactions[CustomerID],"="&amp;A197)</f>
        <v>4</v>
      </c>
      <c r="E197" s="9">
        <f ca="1">_xlfn.MAXIFS(Transactions[Transaction Amount], Transactions[CustomerID],A197)/'Customer Profiles'!$M$10</f>
        <v>3.286754539808761</v>
      </c>
      <c r="F197" s="1">
        <f t="shared" ca="1" si="10"/>
        <v>1.03</v>
      </c>
      <c r="G197" s="1">
        <f t="shared" ca="1" si="11"/>
        <v>0.59</v>
      </c>
      <c r="H197" s="1">
        <f t="shared" ca="1" si="12"/>
        <v>3.57</v>
      </c>
    </row>
    <row r="198" spans="1:8">
      <c r="A198" s="1" t="s">
        <v>239</v>
      </c>
      <c r="B198" s="8">
        <f ca="1">_xlfn.MAXIFS(Transactions[Transaction Date], Transactions[CustomerID],A198)</f>
        <v>43482</v>
      </c>
      <c r="C198" s="1">
        <f t="shared" ref="C198:C261" ca="1" si="13">(MAX(DATEDIF(B198,"03/01/2019","ym"),1))</f>
        <v>1</v>
      </c>
      <c r="D198" s="1">
        <f ca="1">COUNTIF(Transactions[CustomerID],"="&amp;A198)</f>
        <v>8</v>
      </c>
      <c r="E198" s="9">
        <f ca="1">_xlfn.MAXIFS(Transactions[Transaction Amount], Transactions[CustomerID],A198)/'Customer Profiles'!$M$10</f>
        <v>1.9604768068862068</v>
      </c>
      <c r="F198" s="1">
        <f t="shared" ref="F198:F261" ca="1" si="14">ROUND(C198/$M$8,2)</f>
        <v>0.26</v>
      </c>
      <c r="G198" s="1">
        <f t="shared" ref="G198:G261" ca="1" si="15">ROUND(D198/$M$6,2)</f>
        <v>1.18</v>
      </c>
      <c r="H198" s="1">
        <f t="shared" ref="H198:H261" ca="1" si="16">ROUND(C198*$K$6+D198*$K$7+E198*$K$8,2)</f>
        <v>2.63</v>
      </c>
    </row>
    <row r="199" spans="1:8">
      <c r="A199" s="1" t="s">
        <v>139</v>
      </c>
      <c r="B199" s="8">
        <f ca="1">_xlfn.MAXIFS(Transactions[Transaction Date], Transactions[CustomerID],A199)</f>
        <v>43382</v>
      </c>
      <c r="C199" s="1">
        <f t="shared" ca="1" si="13"/>
        <v>4</v>
      </c>
      <c r="D199" s="1">
        <f ca="1">COUNTIF(Transactions[CustomerID],"="&amp;A199)</f>
        <v>12</v>
      </c>
      <c r="E199" s="9">
        <f ca="1">_xlfn.MAXIFS(Transactions[Transaction Amount], Transactions[CustomerID],A199)/'Customer Profiles'!$M$10</f>
        <v>3.7015928699496432</v>
      </c>
      <c r="F199" s="1">
        <f t="shared" ca="1" si="14"/>
        <v>1.03</v>
      </c>
      <c r="G199" s="1">
        <f t="shared" ca="1" si="15"/>
        <v>1.76</v>
      </c>
      <c r="H199" s="1">
        <f t="shared" ca="1" si="16"/>
        <v>5.0199999999999996</v>
      </c>
    </row>
    <row r="200" spans="1:8">
      <c r="A200" s="1" t="s">
        <v>164</v>
      </c>
      <c r="B200" s="8">
        <f ca="1">_xlfn.MAXIFS(Transactions[Transaction Date], Transactions[CustomerID],A200)</f>
        <v>43374</v>
      </c>
      <c r="C200" s="1">
        <f t="shared" ca="1" si="13"/>
        <v>5</v>
      </c>
      <c r="D200" s="1">
        <f ca="1">COUNTIF(Transactions[CustomerID],"="&amp;A200)</f>
        <v>5</v>
      </c>
      <c r="E200" s="9">
        <f ca="1">_xlfn.MAXIFS(Transactions[Transaction Amount], Transactions[CustomerID],A200)/'Customer Profiles'!$M$10</f>
        <v>3.3674353273352393</v>
      </c>
      <c r="F200" s="1">
        <f t="shared" ca="1" si="14"/>
        <v>1.29</v>
      </c>
      <c r="G200" s="1">
        <f t="shared" ca="1" si="15"/>
        <v>0.74</v>
      </c>
      <c r="H200" s="1">
        <f t="shared" ca="1" si="16"/>
        <v>4.0199999999999996</v>
      </c>
    </row>
    <row r="201" spans="1:8">
      <c r="A201" s="1" t="s">
        <v>349</v>
      </c>
      <c r="B201" s="8">
        <f ca="1">_xlfn.MAXIFS(Transactions[Transaction Date], Transactions[CustomerID],A201)</f>
        <v>43379</v>
      </c>
      <c r="C201" s="1">
        <f t="shared" ca="1" si="13"/>
        <v>4</v>
      </c>
      <c r="D201" s="1">
        <f ca="1">COUNTIF(Transactions[CustomerID],"="&amp;A201)</f>
        <v>3</v>
      </c>
      <c r="E201" s="9">
        <f ca="1">_xlfn.MAXIFS(Transactions[Transaction Amount], Transactions[CustomerID],A201)/'Customer Profiles'!$M$10</f>
        <v>0.73123160252203478</v>
      </c>
      <c r="F201" s="1">
        <f t="shared" ca="1" si="14"/>
        <v>1.03</v>
      </c>
      <c r="G201" s="1">
        <f t="shared" ca="1" si="15"/>
        <v>0.44</v>
      </c>
      <c r="H201" s="1">
        <f t="shared" ca="1" si="16"/>
        <v>1.89</v>
      </c>
    </row>
    <row r="202" spans="1:8">
      <c r="A202" s="1" t="s">
        <v>144</v>
      </c>
      <c r="B202" s="8">
        <f ca="1">_xlfn.MAXIFS(Transactions[Transaction Date], Transactions[CustomerID],A202)</f>
        <v>43482</v>
      </c>
      <c r="C202" s="1">
        <f t="shared" ca="1" si="13"/>
        <v>1</v>
      </c>
      <c r="D202" s="1">
        <f ca="1">COUNTIF(Transactions[CustomerID],"="&amp;A202)</f>
        <v>12</v>
      </c>
      <c r="E202" s="9">
        <f ca="1">_xlfn.MAXIFS(Transactions[Transaction Amount], Transactions[CustomerID],A202)/'Customer Profiles'!$M$10</f>
        <v>5.1493915240079913</v>
      </c>
      <c r="F202" s="1">
        <f t="shared" ca="1" si="14"/>
        <v>0.26</v>
      </c>
      <c r="G202" s="1">
        <f t="shared" ca="1" si="15"/>
        <v>1.76</v>
      </c>
      <c r="H202" s="1">
        <f t="shared" ca="1" si="16"/>
        <v>5.14</v>
      </c>
    </row>
    <row r="203" spans="1:8">
      <c r="A203" s="1" t="s">
        <v>296</v>
      </c>
      <c r="B203" s="8">
        <f ca="1">_xlfn.MAXIFS(Transactions[Transaction Date], Transactions[CustomerID],A203)</f>
        <v>43384</v>
      </c>
      <c r="C203" s="1">
        <f t="shared" ca="1" si="13"/>
        <v>4</v>
      </c>
      <c r="D203" s="1">
        <f ca="1">COUNTIF(Transactions[CustomerID],"="&amp;A203)</f>
        <v>6</v>
      </c>
      <c r="E203" s="9">
        <f ca="1">_xlfn.MAXIFS(Transactions[Transaction Amount], Transactions[CustomerID],A203)/'Customer Profiles'!$M$10</f>
        <v>0.85414851775413425</v>
      </c>
      <c r="F203" s="1">
        <f t="shared" ca="1" si="14"/>
        <v>1.03</v>
      </c>
      <c r="G203" s="1">
        <f t="shared" ca="1" si="15"/>
        <v>0.88</v>
      </c>
      <c r="H203" s="1">
        <f t="shared" ca="1" si="16"/>
        <v>2.41</v>
      </c>
    </row>
    <row r="204" spans="1:8">
      <c r="A204" s="1" t="s">
        <v>264</v>
      </c>
      <c r="B204" s="8">
        <f ca="1">_xlfn.MAXIFS(Transactions[Transaction Date], Transactions[CustomerID],A204)</f>
        <v>43451</v>
      </c>
      <c r="C204" s="1">
        <f t="shared" ca="1" si="13"/>
        <v>2</v>
      </c>
      <c r="D204" s="1">
        <f ca="1">COUNTIF(Transactions[CustomerID],"="&amp;A204)</f>
        <v>4</v>
      </c>
      <c r="E204" s="9">
        <f ca="1">_xlfn.MAXIFS(Transactions[Transaction Amount], Transactions[CustomerID],A204)/'Customer Profiles'!$M$10</f>
        <v>1.0072935295822394</v>
      </c>
      <c r="F204" s="1">
        <f t="shared" ca="1" si="14"/>
        <v>0.52</v>
      </c>
      <c r="G204" s="1">
        <f t="shared" ca="1" si="15"/>
        <v>0.59</v>
      </c>
      <c r="H204" s="1">
        <f t="shared" ca="1" si="16"/>
        <v>1.7</v>
      </c>
    </row>
    <row r="205" spans="1:8">
      <c r="A205" s="1" t="s">
        <v>331</v>
      </c>
      <c r="B205" s="8">
        <f ca="1">_xlfn.MAXIFS(Transactions[Transaction Date], Transactions[CustomerID],A205)</f>
        <v>43365</v>
      </c>
      <c r="C205" s="1">
        <f t="shared" ca="1" si="13"/>
        <v>5</v>
      </c>
      <c r="D205" s="1">
        <f ca="1">COUNTIF(Transactions[CustomerID],"="&amp;A205)</f>
        <v>2</v>
      </c>
      <c r="E205" s="9">
        <f ca="1">_xlfn.MAXIFS(Transactions[Transaction Amount], Transactions[CustomerID],A205)/'Customer Profiles'!$M$10</f>
        <v>0.52617491793180871</v>
      </c>
      <c r="F205" s="1">
        <f t="shared" ca="1" si="14"/>
        <v>1.29</v>
      </c>
      <c r="G205" s="1">
        <f t="shared" ca="1" si="15"/>
        <v>0.28999999999999998</v>
      </c>
      <c r="H205" s="1">
        <f t="shared" ca="1" si="16"/>
        <v>1.87</v>
      </c>
    </row>
    <row r="206" spans="1:8">
      <c r="A206" s="1" t="s">
        <v>384</v>
      </c>
      <c r="B206" s="8">
        <f ca="1">_xlfn.MAXIFS(Transactions[Transaction Date], Transactions[CustomerID],A206)</f>
        <v>43230</v>
      </c>
      <c r="C206" s="1">
        <f t="shared" ca="1" si="13"/>
        <v>9</v>
      </c>
      <c r="D206" s="1">
        <f ca="1">COUNTIF(Transactions[CustomerID],"="&amp;A206)</f>
        <v>3</v>
      </c>
      <c r="E206" s="9">
        <f ca="1">_xlfn.MAXIFS(Transactions[Transaction Amount], Transactions[CustomerID],A206)/'Customer Profiles'!$M$10</f>
        <v>2.0630583063923909</v>
      </c>
      <c r="F206" s="1">
        <f t="shared" ca="1" si="14"/>
        <v>2.3199999999999998</v>
      </c>
      <c r="G206" s="1">
        <f t="shared" ca="1" si="15"/>
        <v>0.44</v>
      </c>
      <c r="H206" s="1">
        <f t="shared" ca="1" si="16"/>
        <v>3.94</v>
      </c>
    </row>
    <row r="207" spans="1:8">
      <c r="A207" s="1" t="s">
        <v>282</v>
      </c>
      <c r="B207" s="8">
        <f ca="1">_xlfn.MAXIFS(Transactions[Transaction Date], Transactions[CustomerID],A207)</f>
        <v>43381</v>
      </c>
      <c r="C207" s="1">
        <f t="shared" ca="1" si="13"/>
        <v>4</v>
      </c>
      <c r="D207" s="1">
        <f ca="1">COUNTIF(Transactions[CustomerID],"="&amp;A207)</f>
        <v>9</v>
      </c>
      <c r="E207" s="9">
        <f ca="1">_xlfn.MAXIFS(Transactions[Transaction Amount], Transactions[CustomerID],A207)/'Customer Profiles'!$M$10</f>
        <v>7.3679866134759955</v>
      </c>
      <c r="F207" s="1">
        <f t="shared" ca="1" si="14"/>
        <v>1.03</v>
      </c>
      <c r="G207" s="1">
        <f t="shared" ca="1" si="15"/>
        <v>1.32</v>
      </c>
      <c r="H207" s="1">
        <f t="shared" ca="1" si="16"/>
        <v>6.77</v>
      </c>
    </row>
    <row r="208" spans="1:8">
      <c r="A208" s="1" t="s">
        <v>420</v>
      </c>
      <c r="B208" s="8">
        <f ca="1">_xlfn.MAXIFS(Transactions[Transaction Date], Transactions[CustomerID],A208)</f>
        <v>43243</v>
      </c>
      <c r="C208" s="1">
        <f t="shared" ca="1" si="13"/>
        <v>9</v>
      </c>
      <c r="D208" s="1">
        <f ca="1">COUNTIF(Transactions[CustomerID],"="&amp;A208)</f>
        <v>1</v>
      </c>
      <c r="E208" s="9">
        <f ca="1">_xlfn.MAXIFS(Transactions[Transaction Amount], Transactions[CustomerID],A208)/'Customer Profiles'!$M$10</f>
        <v>6.3891321827601266E-2</v>
      </c>
      <c r="F208" s="1">
        <f t="shared" ca="1" si="14"/>
        <v>2.3199999999999998</v>
      </c>
      <c r="G208" s="1">
        <f t="shared" ca="1" si="15"/>
        <v>0.15</v>
      </c>
      <c r="H208" s="1">
        <f t="shared" ca="1" si="16"/>
        <v>2.44</v>
      </c>
    </row>
    <row r="209" spans="1:8">
      <c r="A209" s="1" t="s">
        <v>131</v>
      </c>
      <c r="B209" s="8">
        <f ca="1">_xlfn.MAXIFS(Transactions[Transaction Date], Transactions[CustomerID],A209)</f>
        <v>43425</v>
      </c>
      <c r="C209" s="1">
        <f t="shared" ca="1" si="13"/>
        <v>3</v>
      </c>
      <c r="D209" s="1">
        <f ca="1">COUNTIF(Transactions[CustomerID],"="&amp;A209)</f>
        <v>11</v>
      </c>
      <c r="E209" s="9">
        <f ca="1">_xlfn.MAXIFS(Transactions[Transaction Amount], Transactions[CustomerID],A209)/'Customer Profiles'!$M$10</f>
        <v>3.7530843369077593</v>
      </c>
      <c r="F209" s="1">
        <f t="shared" ca="1" si="14"/>
        <v>0.77</v>
      </c>
      <c r="G209" s="1">
        <f t="shared" ca="1" si="15"/>
        <v>1.62</v>
      </c>
      <c r="H209" s="1">
        <f t="shared" ca="1" si="16"/>
        <v>4.6500000000000004</v>
      </c>
    </row>
    <row r="210" spans="1:8">
      <c r="A210" s="1" t="s">
        <v>355</v>
      </c>
      <c r="B210" s="8">
        <f ca="1">_xlfn.MAXIFS(Transactions[Transaction Date], Transactions[CustomerID],A210)</f>
        <v>42880</v>
      </c>
      <c r="C210" s="1">
        <f t="shared" ca="1" si="13"/>
        <v>9</v>
      </c>
      <c r="D210" s="1">
        <f ca="1">COUNTIF(Transactions[CustomerID],"="&amp;A210)</f>
        <v>1</v>
      </c>
      <c r="E210" s="9">
        <f ca="1">_xlfn.MAXIFS(Transactions[Transaction Amount], Transactions[CustomerID],A210)/'Customer Profiles'!$M$10</f>
        <v>2.5025752238493997</v>
      </c>
      <c r="F210" s="1">
        <f t="shared" ca="1" si="14"/>
        <v>2.3199999999999998</v>
      </c>
      <c r="G210" s="1">
        <f t="shared" ca="1" si="15"/>
        <v>0.15</v>
      </c>
      <c r="H210" s="1">
        <f t="shared" ca="1" si="16"/>
        <v>3.9</v>
      </c>
    </row>
    <row r="211" spans="1:8">
      <c r="A211" s="1" t="s">
        <v>143</v>
      </c>
      <c r="B211" s="8">
        <f ca="1">_xlfn.MAXIFS(Transactions[Transaction Date], Transactions[CustomerID],A211)</f>
        <v>43390</v>
      </c>
      <c r="C211" s="1">
        <f t="shared" ca="1" si="13"/>
        <v>4</v>
      </c>
      <c r="D211" s="1">
        <f ca="1">COUNTIF(Transactions[CustomerID],"="&amp;A211)</f>
        <v>10</v>
      </c>
      <c r="E211" s="9">
        <f ca="1">_xlfn.MAXIFS(Transactions[Transaction Amount], Transactions[CustomerID],A211)/'Customer Profiles'!$M$10</f>
        <v>3.5343941323477663</v>
      </c>
      <c r="F211" s="1">
        <f t="shared" ca="1" si="14"/>
        <v>1.03</v>
      </c>
      <c r="G211" s="1">
        <f t="shared" ca="1" si="15"/>
        <v>1.47</v>
      </c>
      <c r="H211" s="1">
        <f t="shared" ca="1" si="16"/>
        <v>4.62</v>
      </c>
    </row>
    <row r="212" spans="1:8">
      <c r="A212" s="1" t="s">
        <v>273</v>
      </c>
      <c r="B212" s="8">
        <f ca="1">_xlfn.MAXIFS(Transactions[Transaction Date], Transactions[CustomerID],A212)</f>
        <v>43405</v>
      </c>
      <c r="C212" s="1">
        <f t="shared" ca="1" si="13"/>
        <v>4</v>
      </c>
      <c r="D212" s="1">
        <f ca="1">COUNTIF(Transactions[CustomerID],"="&amp;A212)</f>
        <v>6</v>
      </c>
      <c r="E212" s="9">
        <f ca="1">_xlfn.MAXIFS(Transactions[Transaction Amount], Transactions[CustomerID],A212)/'Customer Profiles'!$M$10</f>
        <v>2.0048614855093669</v>
      </c>
      <c r="F212" s="1">
        <f t="shared" ca="1" si="14"/>
        <v>1.03</v>
      </c>
      <c r="G212" s="1">
        <f t="shared" ca="1" si="15"/>
        <v>0.88</v>
      </c>
      <c r="H212" s="1">
        <f t="shared" ca="1" si="16"/>
        <v>3.1</v>
      </c>
    </row>
    <row r="213" spans="1:8">
      <c r="A213" s="1" t="s">
        <v>174</v>
      </c>
      <c r="B213" s="8">
        <f ca="1">_xlfn.MAXIFS(Transactions[Transaction Date], Transactions[CustomerID],A213)</f>
        <v>43475</v>
      </c>
      <c r="C213" s="1">
        <f t="shared" ca="1" si="13"/>
        <v>1</v>
      </c>
      <c r="D213" s="1">
        <f ca="1">COUNTIF(Transactions[CustomerID],"="&amp;A213)</f>
        <v>13</v>
      </c>
      <c r="E213" s="9">
        <f ca="1">_xlfn.MAXIFS(Transactions[Transaction Amount], Transactions[CustomerID],A213)/'Customer Profiles'!$M$10</f>
        <v>2.1482862637319813</v>
      </c>
      <c r="F213" s="1">
        <f t="shared" ca="1" si="14"/>
        <v>0.26</v>
      </c>
      <c r="G213" s="1">
        <f t="shared" ca="1" si="15"/>
        <v>1.91</v>
      </c>
      <c r="H213" s="1">
        <f t="shared" ca="1" si="16"/>
        <v>3.49</v>
      </c>
    </row>
    <row r="214" spans="1:8">
      <c r="A214" s="1" t="s">
        <v>135</v>
      </c>
      <c r="B214" s="8">
        <f ca="1">_xlfn.MAXIFS(Transactions[Transaction Date], Transactions[CustomerID],A214)</f>
        <v>43478</v>
      </c>
      <c r="C214" s="1">
        <f t="shared" ca="1" si="13"/>
        <v>1</v>
      </c>
      <c r="D214" s="1">
        <f ca="1">COUNTIF(Transactions[CustomerID],"="&amp;A214)</f>
        <v>7</v>
      </c>
      <c r="E214" s="9">
        <f ca="1">_xlfn.MAXIFS(Transactions[Transaction Amount], Transactions[CustomerID],A214)/'Customer Profiles'!$M$10</f>
        <v>1.49366144787399</v>
      </c>
      <c r="F214" s="1">
        <f t="shared" ca="1" si="14"/>
        <v>0.26</v>
      </c>
      <c r="G214" s="1">
        <f t="shared" ca="1" si="15"/>
        <v>1.03</v>
      </c>
      <c r="H214" s="1">
        <f t="shared" ca="1" si="16"/>
        <v>2.2000000000000002</v>
      </c>
    </row>
    <row r="215" spans="1:8">
      <c r="A215" s="1" t="s">
        <v>362</v>
      </c>
      <c r="B215" s="8">
        <f ca="1">_xlfn.MAXIFS(Transactions[Transaction Date], Transactions[CustomerID],A215)</f>
        <v>43371</v>
      </c>
      <c r="C215" s="1">
        <f t="shared" ca="1" si="13"/>
        <v>5</v>
      </c>
      <c r="D215" s="1">
        <f ca="1">COUNTIF(Transactions[CustomerID],"="&amp;A215)</f>
        <v>7</v>
      </c>
      <c r="E215" s="9">
        <f ca="1">_xlfn.MAXIFS(Transactions[Transaction Amount], Transactions[CustomerID],A215)/'Customer Profiles'!$M$10</f>
        <v>1.431707910250883</v>
      </c>
      <c r="F215" s="1">
        <f t="shared" ca="1" si="14"/>
        <v>1.29</v>
      </c>
      <c r="G215" s="1">
        <f t="shared" ca="1" si="15"/>
        <v>1.03</v>
      </c>
      <c r="H215" s="1">
        <f t="shared" ca="1" si="16"/>
        <v>3.16</v>
      </c>
    </row>
    <row r="216" spans="1:8">
      <c r="A216" s="1" t="s">
        <v>75</v>
      </c>
      <c r="B216" s="8">
        <f ca="1">_xlfn.MAXIFS(Transactions[Transaction Date], Transactions[CustomerID],A216)</f>
        <v>43484</v>
      </c>
      <c r="C216" s="1">
        <f t="shared" ca="1" si="13"/>
        <v>1</v>
      </c>
      <c r="D216" s="1">
        <f ca="1">COUNTIF(Transactions[CustomerID],"="&amp;A216)</f>
        <v>6</v>
      </c>
      <c r="E216" s="9">
        <f ca="1">_xlfn.MAXIFS(Transactions[Transaction Amount], Transactions[CustomerID],A216)/'Customer Profiles'!$M$10</f>
        <v>2.9994482794744988</v>
      </c>
      <c r="F216" s="1">
        <f t="shared" ca="1" si="14"/>
        <v>0.26</v>
      </c>
      <c r="G216" s="1">
        <f t="shared" ca="1" si="15"/>
        <v>0.88</v>
      </c>
      <c r="H216" s="1">
        <f t="shared" ca="1" si="16"/>
        <v>2.95</v>
      </c>
    </row>
    <row r="217" spans="1:8">
      <c r="A217" s="1" t="s">
        <v>319</v>
      </c>
      <c r="B217" s="8">
        <f ca="1">_xlfn.MAXIFS(Transactions[Transaction Date], Transactions[CustomerID],A217)</f>
        <v>43330</v>
      </c>
      <c r="C217" s="1">
        <f t="shared" ca="1" si="13"/>
        <v>6</v>
      </c>
      <c r="D217" s="1">
        <f ca="1">COUNTIF(Transactions[CustomerID],"="&amp;A217)</f>
        <v>3</v>
      </c>
      <c r="E217" s="9">
        <f ca="1">_xlfn.MAXIFS(Transactions[Transaction Amount], Transactions[CustomerID],A217)/'Customer Profiles'!$M$10</f>
        <v>1.2646272532127463</v>
      </c>
      <c r="F217" s="1">
        <f t="shared" ca="1" si="14"/>
        <v>1.55</v>
      </c>
      <c r="G217" s="1">
        <f t="shared" ca="1" si="15"/>
        <v>0.44</v>
      </c>
      <c r="H217" s="1">
        <f t="shared" ca="1" si="16"/>
        <v>2.71</v>
      </c>
    </row>
    <row r="218" spans="1:8">
      <c r="A218" s="1" t="s">
        <v>190</v>
      </c>
      <c r="B218" s="8">
        <f ca="1">_xlfn.MAXIFS(Transactions[Transaction Date], Transactions[CustomerID],A218)</f>
        <v>43374</v>
      </c>
      <c r="C218" s="1">
        <f t="shared" ca="1" si="13"/>
        <v>5</v>
      </c>
      <c r="D218" s="1">
        <f ca="1">COUNTIF(Transactions[CustomerID],"="&amp;A218)</f>
        <v>8</v>
      </c>
      <c r="E218" s="9">
        <f ca="1">_xlfn.MAXIFS(Transactions[Transaction Amount], Transactions[CustomerID],A218)/'Customer Profiles'!$M$10</f>
        <v>2.2686180368018887</v>
      </c>
      <c r="F218" s="1">
        <f t="shared" ca="1" si="14"/>
        <v>1.29</v>
      </c>
      <c r="G218" s="1">
        <f t="shared" ca="1" si="15"/>
        <v>1.18</v>
      </c>
      <c r="H218" s="1">
        <f t="shared" ca="1" si="16"/>
        <v>3.81</v>
      </c>
    </row>
    <row r="219" spans="1:8">
      <c r="A219" s="1" t="s">
        <v>334</v>
      </c>
      <c r="B219" s="8">
        <f ca="1">_xlfn.MAXIFS(Transactions[Transaction Date], Transactions[CustomerID],A219)</f>
        <v>43214</v>
      </c>
      <c r="C219" s="1">
        <f t="shared" ca="1" si="13"/>
        <v>10</v>
      </c>
      <c r="D219" s="1">
        <f ca="1">COUNTIF(Transactions[CustomerID],"="&amp;A219)</f>
        <v>3</v>
      </c>
      <c r="E219" s="9">
        <f ca="1">_xlfn.MAXIFS(Transactions[Transaction Amount], Transactions[CustomerID],A219)/'Customer Profiles'!$M$10</f>
        <v>1.4979919111405917</v>
      </c>
      <c r="F219" s="1">
        <f t="shared" ca="1" si="14"/>
        <v>2.58</v>
      </c>
      <c r="G219" s="1">
        <f t="shared" ca="1" si="15"/>
        <v>0.44</v>
      </c>
      <c r="H219" s="1">
        <f t="shared" ca="1" si="16"/>
        <v>3.85</v>
      </c>
    </row>
    <row r="220" spans="1:8">
      <c r="A220" s="1" t="s">
        <v>116</v>
      </c>
      <c r="B220" s="8">
        <f ca="1">_xlfn.MAXIFS(Transactions[Transaction Date], Transactions[CustomerID],A220)</f>
        <v>43451</v>
      </c>
      <c r="C220" s="1">
        <f t="shared" ca="1" si="13"/>
        <v>2</v>
      </c>
      <c r="D220" s="1">
        <f ca="1">COUNTIF(Transactions[CustomerID],"="&amp;A220)</f>
        <v>13</v>
      </c>
      <c r="E220" s="9">
        <f ca="1">_xlfn.MAXIFS(Transactions[Transaction Amount], Transactions[CustomerID],A220)/'Customer Profiles'!$M$10</f>
        <v>7.1792592884911119</v>
      </c>
      <c r="F220" s="1">
        <f t="shared" ca="1" si="14"/>
        <v>0.52</v>
      </c>
      <c r="G220" s="1">
        <f t="shared" ca="1" si="15"/>
        <v>1.91</v>
      </c>
      <c r="H220" s="1">
        <f t="shared" ca="1" si="16"/>
        <v>6.76</v>
      </c>
    </row>
    <row r="221" spans="1:8">
      <c r="A221" s="1" t="s">
        <v>289</v>
      </c>
      <c r="B221" s="8">
        <f ca="1">_xlfn.MAXIFS(Transactions[Transaction Date], Transactions[CustomerID],A221)</f>
        <v>43475</v>
      </c>
      <c r="C221" s="1">
        <f t="shared" ca="1" si="13"/>
        <v>1</v>
      </c>
      <c r="D221" s="1">
        <f ca="1">COUNTIF(Transactions[CustomerID],"="&amp;A221)</f>
        <v>8</v>
      </c>
      <c r="E221" s="9">
        <f ca="1">_xlfn.MAXIFS(Transactions[Transaction Amount], Transactions[CustomerID],A221)/'Customer Profiles'!$M$10</f>
        <v>4.264946232037282</v>
      </c>
      <c r="F221" s="1">
        <f t="shared" ca="1" si="14"/>
        <v>0.26</v>
      </c>
      <c r="G221" s="1">
        <f t="shared" ca="1" si="15"/>
        <v>1.18</v>
      </c>
      <c r="H221" s="1">
        <f t="shared" ca="1" si="16"/>
        <v>4.01</v>
      </c>
    </row>
    <row r="222" spans="1:8">
      <c r="A222" s="1" t="s">
        <v>370</v>
      </c>
      <c r="B222" s="8">
        <f ca="1">_xlfn.MAXIFS(Transactions[Transaction Date], Transactions[CustomerID],A222)</f>
        <v>43285</v>
      </c>
      <c r="C222" s="1">
        <f t="shared" ca="1" si="13"/>
        <v>7</v>
      </c>
      <c r="D222" s="1">
        <f ca="1">COUNTIF(Transactions[CustomerID],"="&amp;A222)</f>
        <v>2</v>
      </c>
      <c r="E222" s="9">
        <f ca="1">_xlfn.MAXIFS(Transactions[Transaction Amount], Transactions[CustomerID],A222)/'Customer Profiles'!$M$10</f>
        <v>0.28483947334679455</v>
      </c>
      <c r="F222" s="1">
        <f t="shared" ca="1" si="14"/>
        <v>1.8</v>
      </c>
      <c r="G222" s="1">
        <f t="shared" ca="1" si="15"/>
        <v>0.28999999999999998</v>
      </c>
      <c r="H222" s="1">
        <f t="shared" ca="1" si="16"/>
        <v>2.2200000000000002</v>
      </c>
    </row>
    <row r="223" spans="1:8">
      <c r="A223" s="1" t="s">
        <v>318</v>
      </c>
      <c r="B223" s="8">
        <f ca="1">_xlfn.MAXIFS(Transactions[Transaction Date], Transactions[CustomerID],A223)</f>
        <v>43419</v>
      </c>
      <c r="C223" s="1">
        <f t="shared" ca="1" si="13"/>
        <v>3</v>
      </c>
      <c r="D223" s="1">
        <f ca="1">COUNTIF(Transactions[CustomerID],"="&amp;A223)</f>
        <v>4</v>
      </c>
      <c r="E223" s="9">
        <f ca="1">_xlfn.MAXIFS(Transactions[Transaction Amount], Transactions[CustomerID],A223)/'Customer Profiles'!$M$10</f>
        <v>6.6702371238288078</v>
      </c>
      <c r="F223" s="1">
        <f t="shared" ca="1" si="14"/>
        <v>0.77</v>
      </c>
      <c r="G223" s="1">
        <f t="shared" ca="1" si="15"/>
        <v>0.59</v>
      </c>
      <c r="H223" s="1">
        <f t="shared" ca="1" si="16"/>
        <v>5.35</v>
      </c>
    </row>
    <row r="224" spans="1:8">
      <c r="A224" s="1" t="s">
        <v>351</v>
      </c>
      <c r="B224" s="8">
        <f ca="1">_xlfn.MAXIFS(Transactions[Transaction Date], Transactions[CustomerID],A224)</f>
        <v>43247</v>
      </c>
      <c r="C224" s="1">
        <f t="shared" ca="1" si="13"/>
        <v>9</v>
      </c>
      <c r="D224" s="1">
        <f ca="1">COUNTIF(Transactions[CustomerID],"="&amp;A224)</f>
        <v>3</v>
      </c>
      <c r="E224" s="9">
        <f ca="1">_xlfn.MAXIFS(Transactions[Transaction Amount], Transactions[CustomerID],A224)/'Customer Profiles'!$M$10</f>
        <v>4.5642827399742751</v>
      </c>
      <c r="F224" s="1">
        <f t="shared" ca="1" si="14"/>
        <v>2.3199999999999998</v>
      </c>
      <c r="G224" s="1">
        <f t="shared" ca="1" si="15"/>
        <v>0.44</v>
      </c>
      <c r="H224" s="1">
        <f t="shared" ca="1" si="16"/>
        <v>5.44</v>
      </c>
    </row>
    <row r="225" spans="1:8">
      <c r="A225" s="1" t="s">
        <v>369</v>
      </c>
      <c r="B225" s="8">
        <f ca="1">_xlfn.MAXIFS(Transactions[Transaction Date], Transactions[CustomerID],A225)</f>
        <v>42885</v>
      </c>
      <c r="C225" s="1">
        <f t="shared" ca="1" si="13"/>
        <v>9</v>
      </c>
      <c r="D225" s="1">
        <f ca="1">COUNTIF(Transactions[CustomerID],"="&amp;A225)</f>
        <v>1</v>
      </c>
      <c r="E225" s="9">
        <f ca="1">_xlfn.MAXIFS(Transactions[Transaction Amount], Transactions[CustomerID],A225)/'Customer Profiles'!$M$10</f>
        <v>8.7546495726195619E-2</v>
      </c>
      <c r="F225" s="1">
        <f t="shared" ca="1" si="14"/>
        <v>2.3199999999999998</v>
      </c>
      <c r="G225" s="1">
        <f t="shared" ca="1" si="15"/>
        <v>0.15</v>
      </c>
      <c r="H225" s="1">
        <f t="shared" ca="1" si="16"/>
        <v>2.4500000000000002</v>
      </c>
    </row>
    <row r="226" spans="1:8">
      <c r="A226" s="1" t="s">
        <v>401</v>
      </c>
      <c r="B226" s="8">
        <f ca="1">_xlfn.MAXIFS(Transactions[Transaction Date], Transactions[CustomerID],A226)</f>
        <v>43351</v>
      </c>
      <c r="C226" s="1">
        <f t="shared" ca="1" si="13"/>
        <v>5</v>
      </c>
      <c r="D226" s="1">
        <f ca="1">COUNTIF(Transactions[CustomerID],"="&amp;A226)</f>
        <v>3</v>
      </c>
      <c r="E226" s="9">
        <f ca="1">_xlfn.MAXIFS(Transactions[Transaction Amount], Transactions[CustomerID],A226)/'Customer Profiles'!$M$10</f>
        <v>5.0096469853949701</v>
      </c>
      <c r="F226" s="1">
        <f t="shared" ca="1" si="14"/>
        <v>1.29</v>
      </c>
      <c r="G226" s="1">
        <f t="shared" ca="1" si="15"/>
        <v>0.44</v>
      </c>
      <c r="H226" s="1">
        <f t="shared" ca="1" si="16"/>
        <v>4.71</v>
      </c>
    </row>
    <row r="227" spans="1:8">
      <c r="A227" s="1" t="s">
        <v>301</v>
      </c>
      <c r="B227" s="8">
        <f ca="1">_xlfn.MAXIFS(Transactions[Transaction Date], Transactions[CustomerID],A227)</f>
        <v>43296</v>
      </c>
      <c r="C227" s="1">
        <f t="shared" ca="1" si="13"/>
        <v>7</v>
      </c>
      <c r="D227" s="1">
        <f ca="1">COUNTIF(Transactions[CustomerID],"="&amp;A227)</f>
        <v>5</v>
      </c>
      <c r="E227" s="9">
        <f ca="1">_xlfn.MAXIFS(Transactions[Transaction Amount], Transactions[CustomerID],A227)/'Customer Profiles'!$M$10</f>
        <v>3.9745200935110909</v>
      </c>
      <c r="F227" s="1">
        <f t="shared" ca="1" si="14"/>
        <v>1.8</v>
      </c>
      <c r="G227" s="1">
        <f t="shared" ca="1" si="15"/>
        <v>0.74</v>
      </c>
      <c r="H227" s="1">
        <f t="shared" ca="1" si="16"/>
        <v>4.88</v>
      </c>
    </row>
    <row r="228" spans="1:8">
      <c r="A228" s="1" t="s">
        <v>234</v>
      </c>
      <c r="B228" s="8">
        <f ca="1">_xlfn.MAXIFS(Transactions[Transaction Date], Transactions[CustomerID],A228)</f>
        <v>43438</v>
      </c>
      <c r="C228" s="1">
        <f t="shared" ca="1" si="13"/>
        <v>2</v>
      </c>
      <c r="D228" s="1">
        <f ca="1">COUNTIF(Transactions[CustomerID],"="&amp;A228)</f>
        <v>8</v>
      </c>
      <c r="E228" s="9">
        <f ca="1">_xlfn.MAXIFS(Transactions[Transaction Amount], Transactions[CustomerID],A228)/'Customer Profiles'!$M$10</f>
        <v>3.8608409094362957</v>
      </c>
      <c r="F228" s="1">
        <f t="shared" ca="1" si="14"/>
        <v>0.52</v>
      </c>
      <c r="G228" s="1">
        <f t="shared" ca="1" si="15"/>
        <v>1.18</v>
      </c>
      <c r="H228" s="1">
        <f t="shared" ca="1" si="16"/>
        <v>4.0199999999999996</v>
      </c>
    </row>
    <row r="229" spans="1:8">
      <c r="A229" s="1" t="s">
        <v>418</v>
      </c>
      <c r="B229" s="8">
        <f ca="1">_xlfn.MAXIFS(Transactions[Transaction Date], Transactions[CustomerID],A229)</f>
        <v>43422</v>
      </c>
      <c r="C229" s="1">
        <f t="shared" ca="1" si="13"/>
        <v>3</v>
      </c>
      <c r="D229" s="1">
        <f ca="1">COUNTIF(Transactions[CustomerID],"="&amp;A229)</f>
        <v>2</v>
      </c>
      <c r="E229" s="9">
        <f ca="1">_xlfn.MAXIFS(Transactions[Transaction Amount], Transactions[CustomerID],A229)/'Customer Profiles'!$M$10</f>
        <v>3.9123501933441078</v>
      </c>
      <c r="F229" s="1">
        <f t="shared" ca="1" si="14"/>
        <v>0.77</v>
      </c>
      <c r="G229" s="1">
        <f t="shared" ca="1" si="15"/>
        <v>0.28999999999999998</v>
      </c>
      <c r="H229" s="1">
        <f t="shared" ca="1" si="16"/>
        <v>3.4</v>
      </c>
    </row>
    <row r="230" spans="1:8">
      <c r="A230" s="1" t="s">
        <v>411</v>
      </c>
      <c r="B230" s="8">
        <f ca="1">_xlfn.MAXIFS(Transactions[Transaction Date], Transactions[CustomerID],A230)</f>
        <v>42912</v>
      </c>
      <c r="C230" s="1">
        <f t="shared" ca="1" si="13"/>
        <v>8</v>
      </c>
      <c r="D230" s="1">
        <f ca="1">COUNTIF(Transactions[CustomerID],"="&amp;A230)</f>
        <v>1</v>
      </c>
      <c r="E230" s="9">
        <f ca="1">_xlfn.MAXIFS(Transactions[Transaction Amount], Transactions[CustomerID],A230)/'Customer Profiles'!$M$10</f>
        <v>0.20736203943452666</v>
      </c>
      <c r="F230" s="1">
        <f t="shared" ca="1" si="14"/>
        <v>2.06</v>
      </c>
      <c r="G230" s="1">
        <f t="shared" ca="1" si="15"/>
        <v>0.15</v>
      </c>
      <c r="H230" s="1">
        <f t="shared" ca="1" si="16"/>
        <v>2.27</v>
      </c>
    </row>
    <row r="231" spans="1:8">
      <c r="A231" s="1" t="s">
        <v>250</v>
      </c>
      <c r="B231" s="8">
        <f ca="1">_xlfn.MAXIFS(Transactions[Transaction Date], Transactions[CustomerID],A231)</f>
        <v>43335</v>
      </c>
      <c r="C231" s="1">
        <f t="shared" ca="1" si="13"/>
        <v>6</v>
      </c>
      <c r="D231" s="1">
        <f ca="1">COUNTIF(Transactions[CustomerID],"="&amp;A231)</f>
        <v>6</v>
      </c>
      <c r="E231" s="9">
        <f ca="1">_xlfn.MAXIFS(Transactions[Transaction Amount], Transactions[CustomerID],A231)/'Customer Profiles'!$M$10</f>
        <v>1.2963038731327046</v>
      </c>
      <c r="F231" s="1">
        <f t="shared" ca="1" si="14"/>
        <v>1.55</v>
      </c>
      <c r="G231" s="1">
        <f t="shared" ca="1" si="15"/>
        <v>0.88</v>
      </c>
      <c r="H231" s="1">
        <f t="shared" ca="1" si="16"/>
        <v>3.18</v>
      </c>
    </row>
    <row r="232" spans="1:8">
      <c r="A232" s="1" t="s">
        <v>397</v>
      </c>
      <c r="B232" s="8">
        <f ca="1">_xlfn.MAXIFS(Transactions[Transaction Date], Transactions[CustomerID],A232)</f>
        <v>43328</v>
      </c>
      <c r="C232" s="1">
        <f t="shared" ca="1" si="13"/>
        <v>6</v>
      </c>
      <c r="D232" s="1">
        <f ca="1">COUNTIF(Transactions[CustomerID],"="&amp;A232)</f>
        <v>4</v>
      </c>
      <c r="E232" s="9">
        <f ca="1">_xlfn.MAXIFS(Transactions[Transaction Amount], Transactions[CustomerID],A232)/'Customer Profiles'!$M$10</f>
        <v>1.1453199370917513</v>
      </c>
      <c r="F232" s="1">
        <f t="shared" ca="1" si="14"/>
        <v>1.55</v>
      </c>
      <c r="G232" s="1">
        <f t="shared" ca="1" si="15"/>
        <v>0.59</v>
      </c>
      <c r="H232" s="1">
        <f t="shared" ca="1" si="16"/>
        <v>2.79</v>
      </c>
    </row>
    <row r="233" spans="1:8">
      <c r="A233" s="1" t="s">
        <v>285</v>
      </c>
      <c r="B233" s="8">
        <f ca="1">_xlfn.MAXIFS(Transactions[Transaction Date], Transactions[CustomerID],A233)</f>
        <v>43458</v>
      </c>
      <c r="C233" s="1">
        <f t="shared" ca="1" si="13"/>
        <v>2</v>
      </c>
      <c r="D233" s="1">
        <f ca="1">COUNTIF(Transactions[CustomerID],"="&amp;A233)</f>
        <v>5</v>
      </c>
      <c r="E233" s="9">
        <f ca="1">_xlfn.MAXIFS(Transactions[Transaction Amount], Transactions[CustomerID],A233)/'Customer Profiles'!$M$10</f>
        <v>0.3555597261463625</v>
      </c>
      <c r="F233" s="1">
        <f t="shared" ca="1" si="14"/>
        <v>0.52</v>
      </c>
      <c r="G233" s="1">
        <f t="shared" ca="1" si="15"/>
        <v>0.74</v>
      </c>
      <c r="H233" s="1">
        <f t="shared" ca="1" si="16"/>
        <v>1.46</v>
      </c>
    </row>
    <row r="234" spans="1:8">
      <c r="A234" s="1" t="s">
        <v>253</v>
      </c>
      <c r="B234" s="8">
        <f ca="1">_xlfn.MAXIFS(Transactions[Transaction Date], Transactions[CustomerID],A234)</f>
        <v>43336</v>
      </c>
      <c r="C234" s="1">
        <f t="shared" ca="1" si="13"/>
        <v>6</v>
      </c>
      <c r="D234" s="1">
        <f ca="1">COUNTIF(Transactions[CustomerID],"="&amp;A234)</f>
        <v>7</v>
      </c>
      <c r="E234" s="9">
        <f ca="1">_xlfn.MAXIFS(Transactions[Transaction Amount], Transactions[CustomerID],A234)/'Customer Profiles'!$M$10</f>
        <v>4.4856993500101554</v>
      </c>
      <c r="F234" s="1">
        <f t="shared" ca="1" si="14"/>
        <v>1.55</v>
      </c>
      <c r="G234" s="1">
        <f t="shared" ca="1" si="15"/>
        <v>1.03</v>
      </c>
      <c r="H234" s="1">
        <f t="shared" ca="1" si="16"/>
        <v>5.24</v>
      </c>
    </row>
    <row r="235" spans="1:8">
      <c r="A235" s="1" t="s">
        <v>277</v>
      </c>
      <c r="B235" s="8">
        <f ca="1">_xlfn.MAXIFS(Transactions[Transaction Date], Transactions[CustomerID],A235)</f>
        <v>43481</v>
      </c>
      <c r="C235" s="1">
        <f t="shared" ca="1" si="13"/>
        <v>1</v>
      </c>
      <c r="D235" s="1">
        <f ca="1">COUNTIF(Transactions[CustomerID],"="&amp;A235)</f>
        <v>7</v>
      </c>
      <c r="E235" s="9">
        <f ca="1">_xlfn.MAXIFS(Transactions[Transaction Amount], Transactions[CustomerID],A235)/'Customer Profiles'!$M$10</f>
        <v>5.8620504450869833</v>
      </c>
      <c r="F235" s="1">
        <f t="shared" ca="1" si="14"/>
        <v>0.26</v>
      </c>
      <c r="G235" s="1">
        <f t="shared" ca="1" si="15"/>
        <v>1.03</v>
      </c>
      <c r="H235" s="1">
        <f t="shared" ca="1" si="16"/>
        <v>4.82</v>
      </c>
    </row>
    <row r="236" spans="1:8">
      <c r="A236" s="1" t="s">
        <v>263</v>
      </c>
      <c r="B236" s="8">
        <f ca="1">_xlfn.MAXIFS(Transactions[Transaction Date], Transactions[CustomerID],A236)</f>
        <v>43416</v>
      </c>
      <c r="C236" s="1">
        <f t="shared" ca="1" si="13"/>
        <v>3</v>
      </c>
      <c r="D236" s="1">
        <f ca="1">COUNTIF(Transactions[CustomerID],"="&amp;A236)</f>
        <v>3</v>
      </c>
      <c r="E236" s="9">
        <f ca="1">_xlfn.MAXIFS(Transactions[Transaction Amount], Transactions[CustomerID],A236)/'Customer Profiles'!$M$10</f>
        <v>0.72552720415431049</v>
      </c>
      <c r="F236" s="1">
        <f t="shared" ca="1" si="14"/>
        <v>0.77</v>
      </c>
      <c r="G236" s="1">
        <f t="shared" ca="1" si="15"/>
        <v>0.44</v>
      </c>
      <c r="H236" s="1">
        <f t="shared" ca="1" si="16"/>
        <v>1.64</v>
      </c>
    </row>
    <row r="237" spans="1:8">
      <c r="A237" s="1" t="s">
        <v>350</v>
      </c>
      <c r="B237" s="8">
        <f ca="1">_xlfn.MAXIFS(Transactions[Transaction Date], Transactions[CustomerID],A237)</f>
        <v>43254</v>
      </c>
      <c r="C237" s="1">
        <f t="shared" ca="1" si="13"/>
        <v>8</v>
      </c>
      <c r="D237" s="1">
        <f ca="1">COUNTIF(Transactions[CustomerID],"="&amp;A237)</f>
        <v>1</v>
      </c>
      <c r="E237" s="9">
        <f ca="1">_xlfn.MAXIFS(Transactions[Transaction Amount], Transactions[CustomerID],A237)/'Customer Profiles'!$M$10</f>
        <v>1.5762533156260805</v>
      </c>
      <c r="F237" s="1">
        <f t="shared" ca="1" si="14"/>
        <v>2.06</v>
      </c>
      <c r="G237" s="1">
        <f t="shared" ca="1" si="15"/>
        <v>0.15</v>
      </c>
      <c r="H237" s="1">
        <f t="shared" ca="1" si="16"/>
        <v>3.1</v>
      </c>
    </row>
    <row r="238" spans="1:8">
      <c r="A238" s="1" t="s">
        <v>217</v>
      </c>
      <c r="B238" s="8">
        <f ca="1">_xlfn.MAXIFS(Transactions[Transaction Date], Transactions[CustomerID],A238)</f>
        <v>43262</v>
      </c>
      <c r="C238" s="1">
        <f t="shared" ca="1" si="13"/>
        <v>8</v>
      </c>
      <c r="D238" s="1">
        <f ca="1">COUNTIF(Transactions[CustomerID],"="&amp;A238)</f>
        <v>6</v>
      </c>
      <c r="E238" s="9">
        <f ca="1">_xlfn.MAXIFS(Transactions[Transaction Amount], Transactions[CustomerID],A238)/'Customer Profiles'!$M$10</f>
        <v>7.861172853212679</v>
      </c>
      <c r="F238" s="1">
        <f t="shared" ca="1" si="14"/>
        <v>2.06</v>
      </c>
      <c r="G238" s="1">
        <f t="shared" ca="1" si="15"/>
        <v>0.88</v>
      </c>
      <c r="H238" s="1">
        <f t="shared" ca="1" si="16"/>
        <v>7.62</v>
      </c>
    </row>
    <row r="239" spans="1:8">
      <c r="A239" s="1" t="s">
        <v>412</v>
      </c>
      <c r="B239" s="8">
        <f ca="1">_xlfn.MAXIFS(Transactions[Transaction Date], Transactions[CustomerID],A239)</f>
        <v>43413</v>
      </c>
      <c r="C239" s="1">
        <f t="shared" ca="1" si="13"/>
        <v>3</v>
      </c>
      <c r="D239" s="1">
        <f ca="1">COUNTIF(Transactions[CustomerID],"="&amp;A239)</f>
        <v>3</v>
      </c>
      <c r="E239" s="9">
        <f ca="1">_xlfn.MAXIFS(Transactions[Transaction Amount], Transactions[CustomerID],A239)/'Customer Profiles'!$M$10</f>
        <v>1.2290963432324105</v>
      </c>
      <c r="F239" s="1">
        <f t="shared" ca="1" si="14"/>
        <v>0.77</v>
      </c>
      <c r="G239" s="1">
        <f t="shared" ca="1" si="15"/>
        <v>0.44</v>
      </c>
      <c r="H239" s="1">
        <f t="shared" ca="1" si="16"/>
        <v>1.94</v>
      </c>
    </row>
    <row r="240" spans="1:8">
      <c r="A240" s="1" t="s">
        <v>399</v>
      </c>
      <c r="B240" s="8">
        <f ca="1">_xlfn.MAXIFS(Transactions[Transaction Date], Transactions[CustomerID],A240)</f>
        <v>43411</v>
      </c>
      <c r="C240" s="1">
        <f t="shared" ca="1" si="13"/>
        <v>3</v>
      </c>
      <c r="D240" s="1">
        <f ca="1">COUNTIF(Transactions[CustomerID],"="&amp;A240)</f>
        <v>4</v>
      </c>
      <c r="E240" s="9">
        <f ca="1">_xlfn.MAXIFS(Transactions[Transaction Amount], Transactions[CustomerID],A240)/'Customer Profiles'!$M$10</f>
        <v>2.1824306801314566</v>
      </c>
      <c r="F240" s="1">
        <f t="shared" ca="1" si="14"/>
        <v>0.77</v>
      </c>
      <c r="G240" s="1">
        <f t="shared" ca="1" si="15"/>
        <v>0.59</v>
      </c>
      <c r="H240" s="1">
        <f t="shared" ca="1" si="16"/>
        <v>2.66</v>
      </c>
    </row>
    <row r="241" spans="1:8">
      <c r="A241" s="1" t="s">
        <v>180</v>
      </c>
      <c r="B241" s="8">
        <f ca="1">_xlfn.MAXIFS(Transactions[Transaction Date], Transactions[CustomerID],A241)</f>
        <v>43306</v>
      </c>
      <c r="C241" s="1">
        <f t="shared" ca="1" si="13"/>
        <v>7</v>
      </c>
      <c r="D241" s="1">
        <f ca="1">COUNTIF(Transactions[CustomerID],"="&amp;A241)</f>
        <v>7</v>
      </c>
      <c r="E241" s="9">
        <f ca="1">_xlfn.MAXIFS(Transactions[Transaction Amount], Transactions[CustomerID],A241)/'Customer Profiles'!$M$10</f>
        <v>0.94085074715049222</v>
      </c>
      <c r="F241" s="1">
        <f t="shared" ca="1" si="14"/>
        <v>1.8</v>
      </c>
      <c r="G241" s="1">
        <f t="shared" ca="1" si="15"/>
        <v>1.03</v>
      </c>
      <c r="H241" s="1">
        <f t="shared" ca="1" si="16"/>
        <v>3.36</v>
      </c>
    </row>
    <row r="242" spans="1:8">
      <c r="A242" s="1" t="s">
        <v>325</v>
      </c>
      <c r="B242" s="8">
        <f ca="1">_xlfn.MAXIFS(Transactions[Transaction Date], Transactions[CustomerID],A242)</f>
        <v>43312</v>
      </c>
      <c r="C242" s="1">
        <f t="shared" ca="1" si="13"/>
        <v>7</v>
      </c>
      <c r="D242" s="1">
        <f ca="1">COUNTIF(Transactions[CustomerID],"="&amp;A242)</f>
        <v>3</v>
      </c>
      <c r="E242" s="9">
        <f ca="1">_xlfn.MAXIFS(Transactions[Transaction Amount], Transactions[CustomerID],A242)/'Customer Profiles'!$M$10</f>
        <v>0.77348816087707695</v>
      </c>
      <c r="F242" s="1">
        <f t="shared" ca="1" si="14"/>
        <v>1.8</v>
      </c>
      <c r="G242" s="1">
        <f t="shared" ca="1" si="15"/>
        <v>0.44</v>
      </c>
      <c r="H242" s="1">
        <f t="shared" ca="1" si="16"/>
        <v>2.66</v>
      </c>
    </row>
    <row r="243" spans="1:8">
      <c r="A243" s="1" t="s">
        <v>324</v>
      </c>
      <c r="B243" s="8">
        <f ca="1">_xlfn.MAXIFS(Transactions[Transaction Date], Transactions[CustomerID],A243)</f>
        <v>43402</v>
      </c>
      <c r="C243" s="1">
        <f t="shared" ca="1" si="13"/>
        <v>4</v>
      </c>
      <c r="D243" s="1">
        <f ca="1">COUNTIF(Transactions[CustomerID],"="&amp;A243)</f>
        <v>3</v>
      </c>
      <c r="E243" s="9">
        <f ca="1">_xlfn.MAXIFS(Transactions[Transaction Amount], Transactions[CustomerID],A243)/'Customer Profiles'!$M$10</f>
        <v>1.9701999589673342</v>
      </c>
      <c r="F243" s="1">
        <f t="shared" ca="1" si="14"/>
        <v>1.03</v>
      </c>
      <c r="G243" s="1">
        <f t="shared" ca="1" si="15"/>
        <v>0.44</v>
      </c>
      <c r="H243" s="1">
        <f t="shared" ca="1" si="16"/>
        <v>2.63</v>
      </c>
    </row>
    <row r="244" spans="1:8">
      <c r="A244" s="1" t="s">
        <v>381</v>
      </c>
      <c r="B244" s="8">
        <f ca="1">_xlfn.MAXIFS(Transactions[Transaction Date], Transactions[CustomerID],A244)</f>
        <v>43281</v>
      </c>
      <c r="C244" s="1">
        <f t="shared" ca="1" si="13"/>
        <v>8</v>
      </c>
      <c r="D244" s="1">
        <f ca="1">COUNTIF(Transactions[CustomerID],"="&amp;A244)</f>
        <v>1</v>
      </c>
      <c r="E244" s="9">
        <f ca="1">_xlfn.MAXIFS(Transactions[Transaction Amount], Transactions[CustomerID],A244)/'Customer Profiles'!$M$10</f>
        <v>5.9354061808859743E-2</v>
      </c>
      <c r="F244" s="1">
        <f t="shared" ca="1" si="14"/>
        <v>2.06</v>
      </c>
      <c r="G244" s="1">
        <f t="shared" ca="1" si="15"/>
        <v>0.15</v>
      </c>
      <c r="H244" s="1">
        <f t="shared" ca="1" si="16"/>
        <v>2.19</v>
      </c>
    </row>
    <row r="245" spans="1:8">
      <c r="A245" s="1" t="s">
        <v>332</v>
      </c>
      <c r="B245" s="8">
        <f ca="1">_xlfn.MAXIFS(Transactions[Transaction Date], Transactions[CustomerID],A245)</f>
        <v>43297</v>
      </c>
      <c r="C245" s="1">
        <f t="shared" ca="1" si="13"/>
        <v>7</v>
      </c>
      <c r="D245" s="1">
        <f ca="1">COUNTIF(Transactions[CustomerID],"="&amp;A245)</f>
        <v>2</v>
      </c>
      <c r="E245" s="9">
        <f ca="1">_xlfn.MAXIFS(Transactions[Transaction Amount], Transactions[CustomerID],A245)/'Customer Profiles'!$M$10</f>
        <v>0.26155762211106082</v>
      </c>
      <c r="F245" s="1">
        <f t="shared" ca="1" si="14"/>
        <v>1.8</v>
      </c>
      <c r="G245" s="1">
        <f t="shared" ca="1" si="15"/>
        <v>0.28999999999999998</v>
      </c>
      <c r="H245" s="1">
        <f t="shared" ca="1" si="16"/>
        <v>2.21</v>
      </c>
    </row>
    <row r="246" spans="1:8">
      <c r="A246" s="1" t="s">
        <v>226</v>
      </c>
      <c r="B246" s="8">
        <f ca="1">_xlfn.MAXIFS(Transactions[Transaction Date], Transactions[CustomerID],A246)</f>
        <v>43162</v>
      </c>
      <c r="C246" s="1">
        <f t="shared" ca="1" si="13"/>
        <v>11</v>
      </c>
      <c r="D246" s="1">
        <f ca="1">COUNTIF(Transactions[CustomerID],"="&amp;A246)</f>
        <v>5</v>
      </c>
      <c r="E246" s="9">
        <f ca="1">_xlfn.MAXIFS(Transactions[Transaction Amount], Transactions[CustomerID],A246)/'Customer Profiles'!$M$10</f>
        <v>2.5902761549734974</v>
      </c>
      <c r="F246" s="1">
        <f t="shared" ca="1" si="14"/>
        <v>2.84</v>
      </c>
      <c r="G246" s="1">
        <f t="shared" ca="1" si="15"/>
        <v>0.74</v>
      </c>
      <c r="H246" s="1">
        <f t="shared" ca="1" si="16"/>
        <v>5.05</v>
      </c>
    </row>
    <row r="247" spans="1:8">
      <c r="A247" s="1" t="s">
        <v>178</v>
      </c>
      <c r="B247" s="8">
        <f ca="1">_xlfn.MAXIFS(Transactions[Transaction Date], Transactions[CustomerID],A247)</f>
        <v>43408</v>
      </c>
      <c r="C247" s="1">
        <f t="shared" ca="1" si="13"/>
        <v>3</v>
      </c>
      <c r="D247" s="1">
        <f ca="1">COUNTIF(Transactions[CustomerID],"="&amp;A247)</f>
        <v>6</v>
      </c>
      <c r="E247" s="9">
        <f ca="1">_xlfn.MAXIFS(Transactions[Transaction Amount], Transactions[CustomerID],A247)/'Customer Profiles'!$M$10</f>
        <v>1.8055899408320879</v>
      </c>
      <c r="F247" s="1">
        <f t="shared" ca="1" si="14"/>
        <v>0.77</v>
      </c>
      <c r="G247" s="1">
        <f t="shared" ca="1" si="15"/>
        <v>0.88</v>
      </c>
      <c r="H247" s="1">
        <f t="shared" ca="1" si="16"/>
        <v>2.73</v>
      </c>
    </row>
    <row r="248" spans="1:8">
      <c r="A248" s="1" t="s">
        <v>425</v>
      </c>
      <c r="B248" s="8">
        <f ca="1">_xlfn.MAXIFS(Transactions[Transaction Date], Transactions[CustomerID],A248)</f>
        <v>43159</v>
      </c>
      <c r="C248" s="1">
        <f t="shared" ca="1" si="13"/>
        <v>1</v>
      </c>
      <c r="D248" s="1">
        <f ca="1">COUNTIF(Transactions[CustomerID],"="&amp;A248)</f>
        <v>2</v>
      </c>
      <c r="E248" s="9">
        <f ca="1">_xlfn.MAXIFS(Transactions[Transaction Amount], Transactions[CustomerID],A248)/'Customer Profiles'!$M$10</f>
        <v>1.1668559495020916</v>
      </c>
      <c r="F248" s="1">
        <f t="shared" ca="1" si="14"/>
        <v>0.26</v>
      </c>
      <c r="G248" s="1">
        <f t="shared" ca="1" si="15"/>
        <v>0.28999999999999998</v>
      </c>
      <c r="H248" s="1">
        <f t="shared" ca="1" si="16"/>
        <v>1.25</v>
      </c>
    </row>
    <row r="249" spans="1:8">
      <c r="A249" s="1" t="s">
        <v>358</v>
      </c>
      <c r="B249" s="8">
        <f ca="1">_xlfn.MAXIFS(Transactions[Transaction Date], Transactions[CustomerID],A249)</f>
        <v>43076</v>
      </c>
      <c r="C249" s="1">
        <f t="shared" ca="1" si="13"/>
        <v>2</v>
      </c>
      <c r="D249" s="1">
        <f ca="1">COUNTIF(Transactions[CustomerID],"="&amp;A249)</f>
        <v>1</v>
      </c>
      <c r="E249" s="9">
        <f ca="1">_xlfn.MAXIFS(Transactions[Transaction Amount], Transactions[CustomerID],A249)/'Customer Profiles'!$M$10</f>
        <v>0.29187488288530805</v>
      </c>
      <c r="F249" s="1">
        <f t="shared" ca="1" si="14"/>
        <v>0.52</v>
      </c>
      <c r="G249" s="1">
        <f t="shared" ca="1" si="15"/>
        <v>0.15</v>
      </c>
      <c r="H249" s="1">
        <f t="shared" ca="1" si="16"/>
        <v>0.83</v>
      </c>
    </row>
    <row r="250" spans="1:8">
      <c r="A250" s="1" t="s">
        <v>359</v>
      </c>
      <c r="B250" s="8">
        <f ca="1">_xlfn.MAXIFS(Transactions[Transaction Date], Transactions[CustomerID],A250)</f>
        <v>43450</v>
      </c>
      <c r="C250" s="1">
        <f t="shared" ca="1" si="13"/>
        <v>2</v>
      </c>
      <c r="D250" s="1">
        <f ca="1">COUNTIF(Transactions[CustomerID],"="&amp;A250)</f>
        <v>3</v>
      </c>
      <c r="E250" s="9">
        <f ca="1">_xlfn.MAXIFS(Transactions[Transaction Amount], Transactions[CustomerID],A250)/'Customer Profiles'!$M$10</f>
        <v>1.9874391488948178</v>
      </c>
      <c r="F250" s="1">
        <f t="shared" ca="1" si="14"/>
        <v>0.52</v>
      </c>
      <c r="G250" s="1">
        <f t="shared" ca="1" si="15"/>
        <v>0.44</v>
      </c>
      <c r="H250" s="1">
        <f t="shared" ca="1" si="16"/>
        <v>2.14</v>
      </c>
    </row>
    <row r="251" spans="1:8">
      <c r="A251" s="1" t="s">
        <v>261</v>
      </c>
      <c r="B251" s="8">
        <f ca="1">_xlfn.MAXIFS(Transactions[Transaction Date], Transactions[CustomerID],A251)</f>
        <v>43480</v>
      </c>
      <c r="C251" s="1">
        <f t="shared" ca="1" si="13"/>
        <v>1</v>
      </c>
      <c r="D251" s="1">
        <f ca="1">COUNTIF(Transactions[CustomerID],"="&amp;A251)</f>
        <v>3</v>
      </c>
      <c r="E251" s="9">
        <f ca="1">_xlfn.MAXIFS(Transactions[Transaction Amount], Transactions[CustomerID],A251)/'Customer Profiles'!$M$10</f>
        <v>8.3572348173855726</v>
      </c>
      <c r="F251" s="1">
        <f t="shared" ca="1" si="14"/>
        <v>0.26</v>
      </c>
      <c r="G251" s="1">
        <f t="shared" ca="1" si="15"/>
        <v>0.44</v>
      </c>
      <c r="H251" s="1">
        <f t="shared" ca="1" si="16"/>
        <v>5.71</v>
      </c>
    </row>
    <row r="252" spans="1:8">
      <c r="A252" s="1" t="s">
        <v>403</v>
      </c>
      <c r="B252" s="8">
        <f ca="1">_xlfn.MAXIFS(Transactions[Transaction Date], Transactions[CustomerID],A252)</f>
        <v>43277</v>
      </c>
      <c r="C252" s="1">
        <f t="shared" ca="1" si="13"/>
        <v>8</v>
      </c>
      <c r="D252" s="1">
        <f ca="1">COUNTIF(Transactions[CustomerID],"="&amp;A252)</f>
        <v>2</v>
      </c>
      <c r="E252" s="9">
        <f ca="1">_xlfn.MAXIFS(Transactions[Transaction Amount], Transactions[CustomerID],A252)/'Customer Profiles'!$M$10</f>
        <v>0.13358956353000248</v>
      </c>
      <c r="F252" s="1">
        <f t="shared" ca="1" si="14"/>
        <v>2.06</v>
      </c>
      <c r="G252" s="1">
        <f t="shared" ca="1" si="15"/>
        <v>0.28999999999999998</v>
      </c>
      <c r="H252" s="1">
        <f t="shared" ca="1" si="16"/>
        <v>2.38</v>
      </c>
    </row>
    <row r="253" spans="1:8">
      <c r="A253" s="1" t="s">
        <v>304</v>
      </c>
      <c r="B253" s="8">
        <f ca="1">_xlfn.MAXIFS(Transactions[Transaction Date], Transactions[CustomerID],A253)</f>
        <v>43465</v>
      </c>
      <c r="C253" s="1">
        <f t="shared" ca="1" si="13"/>
        <v>2</v>
      </c>
      <c r="D253" s="1">
        <f ca="1">COUNTIF(Transactions[CustomerID],"="&amp;A253)</f>
        <v>4</v>
      </c>
      <c r="E253" s="9">
        <f ca="1">_xlfn.MAXIFS(Transactions[Transaction Amount], Transactions[CustomerID],A253)/'Customer Profiles'!$M$10</f>
        <v>3.7566976735848736</v>
      </c>
      <c r="F253" s="1">
        <f t="shared" ca="1" si="14"/>
        <v>0.52</v>
      </c>
      <c r="G253" s="1">
        <f t="shared" ca="1" si="15"/>
        <v>0.59</v>
      </c>
      <c r="H253" s="1">
        <f t="shared" ca="1" si="16"/>
        <v>3.35</v>
      </c>
    </row>
    <row r="254" spans="1:8">
      <c r="A254" s="1" t="s">
        <v>372</v>
      </c>
      <c r="B254" s="8">
        <f ca="1">_xlfn.MAXIFS(Transactions[Transaction Date], Transactions[CustomerID],A254)</f>
        <v>43339</v>
      </c>
      <c r="C254" s="1">
        <f t="shared" ca="1" si="13"/>
        <v>6</v>
      </c>
      <c r="D254" s="1">
        <f ca="1">COUNTIF(Transactions[CustomerID],"="&amp;A254)</f>
        <v>4</v>
      </c>
      <c r="E254" s="9">
        <f ca="1">_xlfn.MAXIFS(Transactions[Transaction Amount], Transactions[CustomerID],A254)/'Customer Profiles'!$M$10</f>
        <v>0.64965110032369089</v>
      </c>
      <c r="F254" s="1">
        <f t="shared" ca="1" si="14"/>
        <v>1.55</v>
      </c>
      <c r="G254" s="1">
        <f t="shared" ca="1" si="15"/>
        <v>0.59</v>
      </c>
      <c r="H254" s="1">
        <f t="shared" ca="1" si="16"/>
        <v>2.4900000000000002</v>
      </c>
    </row>
    <row r="255" spans="1:8">
      <c r="A255" s="1" t="s">
        <v>317</v>
      </c>
      <c r="B255" s="8">
        <f ca="1">_xlfn.MAXIFS(Transactions[Transaction Date], Transactions[CustomerID],A255)</f>
        <v>43447</v>
      </c>
      <c r="C255" s="1">
        <f t="shared" ca="1" si="13"/>
        <v>2</v>
      </c>
      <c r="D255" s="1">
        <f ca="1">COUNTIF(Transactions[CustomerID],"="&amp;A255)</f>
        <v>5</v>
      </c>
      <c r="E255" s="9">
        <f ca="1">_xlfn.MAXIFS(Transactions[Transaction Amount], Transactions[CustomerID],A255)/'Customer Profiles'!$M$10</f>
        <v>2.6142979247270932</v>
      </c>
      <c r="F255" s="1">
        <f t="shared" ca="1" si="14"/>
        <v>0.52</v>
      </c>
      <c r="G255" s="1">
        <f t="shared" ca="1" si="15"/>
        <v>0.74</v>
      </c>
      <c r="H255" s="1">
        <f t="shared" ca="1" si="16"/>
        <v>2.82</v>
      </c>
    </row>
    <row r="256" spans="1:8">
      <c r="A256" s="1" t="s">
        <v>132</v>
      </c>
      <c r="B256" s="8">
        <f ca="1">_xlfn.MAXIFS(Transactions[Transaction Date], Transactions[CustomerID],A256)</f>
        <v>43473</v>
      </c>
      <c r="C256" s="1">
        <f t="shared" ca="1" si="13"/>
        <v>1</v>
      </c>
      <c r="D256" s="1">
        <f ca="1">COUNTIF(Transactions[CustomerID],"="&amp;A256)</f>
        <v>12</v>
      </c>
      <c r="E256" s="9">
        <f ca="1">_xlfn.MAXIFS(Transactions[Transaction Amount], Transactions[CustomerID],A256)/'Customer Profiles'!$M$10</f>
        <v>4.383675994864408</v>
      </c>
      <c r="F256" s="1">
        <f t="shared" ca="1" si="14"/>
        <v>0.26</v>
      </c>
      <c r="G256" s="1">
        <f t="shared" ca="1" si="15"/>
        <v>1.76</v>
      </c>
      <c r="H256" s="1">
        <f t="shared" ca="1" si="16"/>
        <v>4.68</v>
      </c>
    </row>
    <row r="257" spans="1:8">
      <c r="A257" s="1" t="s">
        <v>204</v>
      </c>
      <c r="B257" s="8">
        <f ca="1">_xlfn.MAXIFS(Transactions[Transaction Date], Transactions[CustomerID],A257)</f>
        <v>43461</v>
      </c>
      <c r="C257" s="1">
        <f t="shared" ca="1" si="13"/>
        <v>2</v>
      </c>
      <c r="D257" s="1">
        <f ca="1">COUNTIF(Transactions[CustomerID],"="&amp;A257)</f>
        <v>7</v>
      </c>
      <c r="E257" s="9">
        <f ca="1">_xlfn.MAXIFS(Transactions[Transaction Amount], Transactions[CustomerID],A257)/'Customer Profiles'!$M$10</f>
        <v>6.664399435670961</v>
      </c>
      <c r="F257" s="1">
        <f t="shared" ca="1" si="14"/>
        <v>0.52</v>
      </c>
      <c r="G257" s="1">
        <f t="shared" ca="1" si="15"/>
        <v>1.03</v>
      </c>
      <c r="H257" s="1">
        <f t="shared" ca="1" si="16"/>
        <v>5.55</v>
      </c>
    </row>
    <row r="258" spans="1:8">
      <c r="A258" s="1" t="s">
        <v>111</v>
      </c>
      <c r="B258" s="8">
        <f ca="1">_xlfn.MAXIFS(Transactions[Transaction Date], Transactions[CustomerID],A258)</f>
        <v>43473</v>
      </c>
      <c r="C258" s="1">
        <f t="shared" ca="1" si="13"/>
        <v>1</v>
      </c>
      <c r="D258" s="1">
        <f ca="1">COUNTIF(Transactions[CustomerID],"="&amp;A258)</f>
        <v>12</v>
      </c>
      <c r="E258" s="9">
        <f ca="1">_xlfn.MAXIFS(Transactions[Transaction Amount], Transactions[CustomerID],A258)/'Customer Profiles'!$M$10</f>
        <v>1.8869997982893327</v>
      </c>
      <c r="F258" s="1">
        <f t="shared" ca="1" si="14"/>
        <v>0.26</v>
      </c>
      <c r="G258" s="1">
        <f t="shared" ca="1" si="15"/>
        <v>1.76</v>
      </c>
      <c r="H258" s="1">
        <f t="shared" ca="1" si="16"/>
        <v>3.18</v>
      </c>
    </row>
    <row r="259" spans="1:8">
      <c r="A259" s="1" t="s">
        <v>367</v>
      </c>
      <c r="B259" s="8">
        <f ca="1">_xlfn.MAXIFS(Transactions[Transaction Date], Transactions[CustomerID],A259)</f>
        <v>43288</v>
      </c>
      <c r="C259" s="1">
        <f t="shared" ca="1" si="13"/>
        <v>7</v>
      </c>
      <c r="D259" s="1">
        <f ca="1">COUNTIF(Transactions[CustomerID],"="&amp;A259)</f>
        <v>6</v>
      </c>
      <c r="E259" s="9">
        <f ca="1">_xlfn.MAXIFS(Transactions[Transaction Amount], Transactions[CustomerID],A259)/'Customer Profiles'!$M$10</f>
        <v>5.9802423397273721</v>
      </c>
      <c r="F259" s="1">
        <f t="shared" ca="1" si="14"/>
        <v>1.8</v>
      </c>
      <c r="G259" s="1">
        <f t="shared" ca="1" si="15"/>
        <v>0.88</v>
      </c>
      <c r="H259" s="1">
        <f t="shared" ca="1" si="16"/>
        <v>6.24</v>
      </c>
    </row>
    <row r="260" spans="1:8">
      <c r="A260" s="1" t="s">
        <v>361</v>
      </c>
      <c r="B260" s="8">
        <f ca="1">_xlfn.MAXIFS(Transactions[Transaction Date], Transactions[CustomerID],A260)</f>
        <v>43314</v>
      </c>
      <c r="C260" s="1">
        <f t="shared" ca="1" si="13"/>
        <v>6</v>
      </c>
      <c r="D260" s="1">
        <f ca="1">COUNTIF(Transactions[CustomerID],"="&amp;A260)</f>
        <v>3</v>
      </c>
      <c r="E260" s="9">
        <f ca="1">_xlfn.MAXIFS(Transactions[Transaction Amount], Transactions[CustomerID],A260)/'Customer Profiles'!$M$10</f>
        <v>1.3152096118817149</v>
      </c>
      <c r="F260" s="1">
        <f t="shared" ca="1" si="14"/>
        <v>1.55</v>
      </c>
      <c r="G260" s="1">
        <f t="shared" ca="1" si="15"/>
        <v>0.44</v>
      </c>
      <c r="H260" s="1">
        <f t="shared" ca="1" si="16"/>
        <v>2.74</v>
      </c>
    </row>
    <row r="261" spans="1:8">
      <c r="A261" s="1" t="s">
        <v>169</v>
      </c>
      <c r="B261" s="8">
        <f ca="1">_xlfn.MAXIFS(Transactions[Transaction Date], Transactions[CustomerID],A261)</f>
        <v>43466</v>
      </c>
      <c r="C261" s="1">
        <f t="shared" ca="1" si="13"/>
        <v>2</v>
      </c>
      <c r="D261" s="1">
        <f ca="1">COUNTIF(Transactions[CustomerID],"="&amp;A261)</f>
        <v>10</v>
      </c>
      <c r="E261" s="9">
        <f ca="1">_xlfn.MAXIFS(Transactions[Transaction Amount], Transactions[CustomerID],A261)/'Customer Profiles'!$M$10</f>
        <v>4.7837552189556538</v>
      </c>
      <c r="F261" s="1">
        <f t="shared" ca="1" si="14"/>
        <v>0.52</v>
      </c>
      <c r="G261" s="1">
        <f t="shared" ca="1" si="15"/>
        <v>1.47</v>
      </c>
      <c r="H261" s="1">
        <f t="shared" ca="1" si="16"/>
        <v>4.87</v>
      </c>
    </row>
    <row r="262" spans="1:8">
      <c r="A262" s="1" t="s">
        <v>248</v>
      </c>
      <c r="B262" s="8">
        <f ca="1">_xlfn.MAXIFS(Transactions[Transaction Date], Transactions[CustomerID],A262)</f>
        <v>43368</v>
      </c>
      <c r="C262" s="1">
        <f t="shared" ref="C262:C325" ca="1" si="17">(MAX(DATEDIF(B262,"03/01/2019","ym"),1))</f>
        <v>5</v>
      </c>
      <c r="D262" s="1">
        <f ca="1">COUNTIF(Transactions[CustomerID],"="&amp;A262)</f>
        <v>8</v>
      </c>
      <c r="E262" s="9">
        <f ca="1">_xlfn.MAXIFS(Transactions[Transaction Amount], Transactions[CustomerID],A262)/'Customer Profiles'!$M$10</f>
        <v>1.6589794035294898</v>
      </c>
      <c r="F262" s="1">
        <f t="shared" ref="F262:F325" ca="1" si="18">ROUND(C262/$M$8,2)</f>
        <v>1.29</v>
      </c>
      <c r="G262" s="1">
        <f t="shared" ref="G262:G325" ca="1" si="19">ROUND(D262/$M$6,2)</f>
        <v>1.18</v>
      </c>
      <c r="H262" s="1">
        <f t="shared" ref="H262:H325" ca="1" si="20">ROUND(C262*$K$6+D262*$K$7+E262*$K$8,2)</f>
        <v>3.45</v>
      </c>
    </row>
    <row r="263" spans="1:8">
      <c r="A263" s="1" t="s">
        <v>262</v>
      </c>
      <c r="B263" s="8">
        <f ca="1">_xlfn.MAXIFS(Transactions[Transaction Date], Transactions[CustomerID],A263)</f>
        <v>43454</v>
      </c>
      <c r="C263" s="1">
        <f t="shared" ca="1" si="17"/>
        <v>2</v>
      </c>
      <c r="D263" s="1">
        <f ca="1">COUNTIF(Transactions[CustomerID],"="&amp;A263)</f>
        <v>4</v>
      </c>
      <c r="E263" s="9">
        <f ca="1">_xlfn.MAXIFS(Transactions[Transaction Amount], Transactions[CustomerID],A263)/'Customer Profiles'!$M$10</f>
        <v>4.8213707233710821</v>
      </c>
      <c r="F263" s="1">
        <f t="shared" ca="1" si="18"/>
        <v>0.52</v>
      </c>
      <c r="G263" s="1">
        <f t="shared" ca="1" si="19"/>
        <v>0.59</v>
      </c>
      <c r="H263" s="1">
        <f t="shared" ca="1" si="20"/>
        <v>3.99</v>
      </c>
    </row>
    <row r="264" spans="1:8">
      <c r="A264" s="1" t="s">
        <v>356</v>
      </c>
      <c r="B264" s="8">
        <f ca="1">_xlfn.MAXIFS(Transactions[Transaction Date], Transactions[CustomerID],A264)</f>
        <v>43451</v>
      </c>
      <c r="C264" s="1">
        <f t="shared" ca="1" si="17"/>
        <v>2</v>
      </c>
      <c r="D264" s="1">
        <f ca="1">COUNTIF(Transactions[CustomerID],"="&amp;A264)</f>
        <v>4</v>
      </c>
      <c r="E264" s="9">
        <f ca="1">_xlfn.MAXIFS(Transactions[Transaction Amount], Transactions[CustomerID],A264)/'Customer Profiles'!$M$10</f>
        <v>3.3656318012509661</v>
      </c>
      <c r="F264" s="1">
        <f t="shared" ca="1" si="18"/>
        <v>0.52</v>
      </c>
      <c r="G264" s="1">
        <f t="shared" ca="1" si="19"/>
        <v>0.59</v>
      </c>
      <c r="H264" s="1">
        <f t="shared" ca="1" si="20"/>
        <v>3.12</v>
      </c>
    </row>
    <row r="265" spans="1:8">
      <c r="A265" s="1" t="s">
        <v>191</v>
      </c>
      <c r="B265" s="8">
        <f ca="1">_xlfn.MAXIFS(Transactions[Transaction Date], Transactions[CustomerID],A265)</f>
        <v>43450</v>
      </c>
      <c r="C265" s="1">
        <f t="shared" ca="1" si="17"/>
        <v>2</v>
      </c>
      <c r="D265" s="1">
        <f ca="1">COUNTIF(Transactions[CustomerID],"="&amp;A265)</f>
        <v>12</v>
      </c>
      <c r="E265" s="9">
        <f ca="1">_xlfn.MAXIFS(Transactions[Transaction Amount], Transactions[CustomerID],A265)/'Customer Profiles'!$M$10</f>
        <v>8.0783324651601731</v>
      </c>
      <c r="F265" s="1">
        <f t="shared" ca="1" si="18"/>
        <v>0.52</v>
      </c>
      <c r="G265" s="1">
        <f t="shared" ca="1" si="19"/>
        <v>1.76</v>
      </c>
      <c r="H265" s="1">
        <f t="shared" ca="1" si="20"/>
        <v>7.15</v>
      </c>
    </row>
    <row r="266" spans="1:8">
      <c r="A266" s="1" t="s">
        <v>371</v>
      </c>
      <c r="B266" s="8">
        <f ca="1">_xlfn.MAXIFS(Transactions[Transaction Date], Transactions[CustomerID],A266)</f>
        <v>43291</v>
      </c>
      <c r="C266" s="1">
        <f t="shared" ca="1" si="17"/>
        <v>7</v>
      </c>
      <c r="D266" s="1">
        <f ca="1">COUNTIF(Transactions[CustomerID],"="&amp;A266)</f>
        <v>1</v>
      </c>
      <c r="E266" s="9">
        <f ca="1">_xlfn.MAXIFS(Transactions[Transaction Amount], Transactions[CustomerID],A266)/'Customer Profiles'!$M$10</f>
        <v>1.0171505798599476</v>
      </c>
      <c r="F266" s="1">
        <f t="shared" ca="1" si="18"/>
        <v>1.8</v>
      </c>
      <c r="G266" s="1">
        <f t="shared" ca="1" si="19"/>
        <v>0.15</v>
      </c>
      <c r="H266" s="1">
        <f t="shared" ca="1" si="20"/>
        <v>2.5099999999999998</v>
      </c>
    </row>
    <row r="267" spans="1:8">
      <c r="A267" s="1" t="s">
        <v>303</v>
      </c>
      <c r="B267" s="8">
        <f ca="1">_xlfn.MAXIFS(Transactions[Transaction Date], Transactions[CustomerID],A267)</f>
        <v>43431</v>
      </c>
      <c r="C267" s="1">
        <f t="shared" ca="1" si="17"/>
        <v>3</v>
      </c>
      <c r="D267" s="1">
        <f ca="1">COUNTIF(Transactions[CustomerID],"="&amp;A267)</f>
        <v>4</v>
      </c>
      <c r="E267" s="9">
        <f ca="1">_xlfn.MAXIFS(Transactions[Transaction Amount], Transactions[CustomerID],A267)/'Customer Profiles'!$M$10</f>
        <v>4.6335162544574775</v>
      </c>
      <c r="F267" s="1">
        <f t="shared" ca="1" si="18"/>
        <v>0.77</v>
      </c>
      <c r="G267" s="1">
        <f t="shared" ca="1" si="19"/>
        <v>0.59</v>
      </c>
      <c r="H267" s="1">
        <f t="shared" ca="1" si="20"/>
        <v>4.13</v>
      </c>
    </row>
    <row r="268" spans="1:8">
      <c r="A268" s="1" t="s">
        <v>337</v>
      </c>
      <c r="B268" s="8">
        <f ca="1">_xlfn.MAXIFS(Transactions[Transaction Date], Transactions[CustomerID],A268)</f>
        <v>43103</v>
      </c>
      <c r="C268" s="1">
        <f t="shared" ca="1" si="17"/>
        <v>1</v>
      </c>
      <c r="D268" s="1">
        <f ca="1">COUNTIF(Transactions[CustomerID],"="&amp;A268)</f>
        <v>1</v>
      </c>
      <c r="E268" s="9">
        <f ca="1">_xlfn.MAXIFS(Transactions[Transaction Amount], Transactions[CustomerID],A268)/'Customer Profiles'!$M$10</f>
        <v>0.43712036426768319</v>
      </c>
      <c r="F268" s="1">
        <f t="shared" ca="1" si="18"/>
        <v>0.26</v>
      </c>
      <c r="G268" s="1">
        <f t="shared" ca="1" si="19"/>
        <v>0.15</v>
      </c>
      <c r="H268" s="1">
        <f t="shared" ca="1" si="20"/>
        <v>0.66</v>
      </c>
    </row>
    <row r="269" spans="1:8">
      <c r="A269" s="1" t="s">
        <v>417</v>
      </c>
      <c r="B269" s="8">
        <f ca="1">_xlfn.MAXIFS(Transactions[Transaction Date], Transactions[CustomerID],A269)</f>
        <v>43432</v>
      </c>
      <c r="C269" s="1">
        <f t="shared" ca="1" si="17"/>
        <v>3</v>
      </c>
      <c r="D269" s="1">
        <f ca="1">COUNTIF(Transactions[CustomerID],"="&amp;A269)</f>
        <v>4</v>
      </c>
      <c r="E269" s="9">
        <f ca="1">_xlfn.MAXIFS(Transactions[Transaction Amount], Transactions[CustomerID],A269)/'Customer Profiles'!$M$10</f>
        <v>0.3851499220509359</v>
      </c>
      <c r="F269" s="1">
        <f t="shared" ca="1" si="18"/>
        <v>0.77</v>
      </c>
      <c r="G269" s="1">
        <f t="shared" ca="1" si="19"/>
        <v>0.59</v>
      </c>
      <c r="H269" s="1">
        <f t="shared" ca="1" si="20"/>
        <v>1.58</v>
      </c>
    </row>
    <row r="270" spans="1:8">
      <c r="A270" s="1" t="s">
        <v>395</v>
      </c>
      <c r="B270" s="8">
        <f ca="1">_xlfn.MAXIFS(Transactions[Transaction Date], Transactions[CustomerID],A270)</f>
        <v>43170</v>
      </c>
      <c r="C270" s="1">
        <f t="shared" ca="1" si="17"/>
        <v>11</v>
      </c>
      <c r="D270" s="1">
        <f ca="1">COUNTIF(Transactions[CustomerID],"="&amp;A270)</f>
        <v>3</v>
      </c>
      <c r="E270" s="9">
        <f ca="1">_xlfn.MAXIFS(Transactions[Transaction Amount], Transactions[CustomerID],A270)/'Customer Profiles'!$M$10</f>
        <v>1.1863704582988746</v>
      </c>
      <c r="F270" s="1">
        <f t="shared" ca="1" si="18"/>
        <v>2.84</v>
      </c>
      <c r="G270" s="1">
        <f t="shared" ca="1" si="19"/>
        <v>0.44</v>
      </c>
      <c r="H270" s="1">
        <f t="shared" ca="1" si="20"/>
        <v>3.91</v>
      </c>
    </row>
    <row r="271" spans="1:8">
      <c r="A271" s="1" t="s">
        <v>348</v>
      </c>
      <c r="B271" s="8">
        <f ca="1">_xlfn.MAXIFS(Transactions[Transaction Date], Transactions[CustomerID],A271)</f>
        <v>43313</v>
      </c>
      <c r="C271" s="1">
        <f t="shared" ca="1" si="17"/>
        <v>7</v>
      </c>
      <c r="D271" s="1">
        <f ca="1">COUNTIF(Transactions[CustomerID],"="&amp;A271)</f>
        <v>2</v>
      </c>
      <c r="E271" s="9">
        <f ca="1">_xlfn.MAXIFS(Transactions[Transaction Amount], Transactions[CustomerID],A271)/'Customer Profiles'!$M$10</f>
        <v>1.8259338966556644</v>
      </c>
      <c r="F271" s="1">
        <f t="shared" ca="1" si="18"/>
        <v>1.8</v>
      </c>
      <c r="G271" s="1">
        <f t="shared" ca="1" si="19"/>
        <v>0.28999999999999998</v>
      </c>
      <c r="H271" s="1">
        <f t="shared" ca="1" si="20"/>
        <v>3.15</v>
      </c>
    </row>
    <row r="272" spans="1:8">
      <c r="A272" s="1" t="s">
        <v>179</v>
      </c>
      <c r="B272" s="8">
        <f ca="1">_xlfn.MAXIFS(Transactions[Transaction Date], Transactions[CustomerID],A272)</f>
        <v>43485</v>
      </c>
      <c r="C272" s="1">
        <f t="shared" ca="1" si="17"/>
        <v>1</v>
      </c>
      <c r="D272" s="1">
        <f ca="1">COUNTIF(Transactions[CustomerID],"="&amp;A272)</f>
        <v>7</v>
      </c>
      <c r="E272" s="9">
        <f ca="1">_xlfn.MAXIFS(Transactions[Transaction Amount], Transactions[CustomerID],A272)/'Customer Profiles'!$M$10</f>
        <v>3.4952950732986636</v>
      </c>
      <c r="F272" s="1">
        <f t="shared" ca="1" si="18"/>
        <v>0.26</v>
      </c>
      <c r="G272" s="1">
        <f t="shared" ca="1" si="19"/>
        <v>1.03</v>
      </c>
      <c r="H272" s="1">
        <f t="shared" ca="1" si="20"/>
        <v>3.4</v>
      </c>
    </row>
    <row r="273" spans="1:8">
      <c r="A273" s="1" t="s">
        <v>281</v>
      </c>
      <c r="B273" s="8">
        <f ca="1">_xlfn.MAXIFS(Transactions[Transaction Date], Transactions[CustomerID],A273)</f>
        <v>43481</v>
      </c>
      <c r="C273" s="1">
        <f t="shared" ca="1" si="17"/>
        <v>1</v>
      </c>
      <c r="D273" s="1">
        <f ca="1">COUNTIF(Transactions[CustomerID],"="&amp;A273)</f>
        <v>9</v>
      </c>
      <c r="E273" s="9">
        <f ca="1">_xlfn.MAXIFS(Transactions[Transaction Amount], Transactions[CustomerID],A273)/'Customer Profiles'!$M$10</f>
        <v>1.9782567718761697</v>
      </c>
      <c r="F273" s="1">
        <f t="shared" ca="1" si="18"/>
        <v>0.26</v>
      </c>
      <c r="G273" s="1">
        <f t="shared" ca="1" si="19"/>
        <v>1.32</v>
      </c>
      <c r="H273" s="1">
        <f t="shared" ca="1" si="20"/>
        <v>2.79</v>
      </c>
    </row>
    <row r="274" spans="1:8">
      <c r="A274" s="1" t="s">
        <v>241</v>
      </c>
      <c r="B274" s="8">
        <f ca="1">_xlfn.MAXIFS(Transactions[Transaction Date], Transactions[CustomerID],A274)</f>
        <v>43450</v>
      </c>
      <c r="C274" s="1">
        <f t="shared" ca="1" si="17"/>
        <v>2</v>
      </c>
      <c r="D274" s="1">
        <f ca="1">COUNTIF(Transactions[CustomerID],"="&amp;A274)</f>
        <v>8</v>
      </c>
      <c r="E274" s="9">
        <f ca="1">_xlfn.MAXIFS(Transactions[Transaction Amount], Transactions[CustomerID],A274)/'Customer Profiles'!$M$10</f>
        <v>4.8652874929373349</v>
      </c>
      <c r="F274" s="1">
        <f t="shared" ca="1" si="18"/>
        <v>0.52</v>
      </c>
      <c r="G274" s="1">
        <f t="shared" ca="1" si="19"/>
        <v>1.18</v>
      </c>
      <c r="H274" s="1">
        <f t="shared" ca="1" si="20"/>
        <v>4.62</v>
      </c>
    </row>
    <row r="275" spans="1:8">
      <c r="A275" s="1" t="s">
        <v>268</v>
      </c>
      <c r="B275" s="8">
        <f ca="1">_xlfn.MAXIFS(Transactions[Transaction Date], Transactions[CustomerID],A275)</f>
        <v>43411</v>
      </c>
      <c r="C275" s="1">
        <f t="shared" ca="1" si="17"/>
        <v>3</v>
      </c>
      <c r="D275" s="1">
        <f ca="1">COUNTIF(Transactions[CustomerID],"="&amp;A275)</f>
        <v>5</v>
      </c>
      <c r="E275" s="9">
        <f ca="1">_xlfn.MAXIFS(Transactions[Transaction Amount], Transactions[CustomerID],A275)/'Customer Profiles'!$M$10</f>
        <v>4.1151355939007601</v>
      </c>
      <c r="F275" s="1">
        <f t="shared" ca="1" si="18"/>
        <v>0.77</v>
      </c>
      <c r="G275" s="1">
        <f t="shared" ca="1" si="19"/>
        <v>0.74</v>
      </c>
      <c r="H275" s="1">
        <f t="shared" ca="1" si="20"/>
        <v>3.97</v>
      </c>
    </row>
    <row r="276" spans="1:8">
      <c r="A276" s="1" t="s">
        <v>424</v>
      </c>
      <c r="B276" s="8">
        <f ca="1">_xlfn.MAXIFS(Transactions[Transaction Date], Transactions[CustomerID],A276)</f>
        <v>42937</v>
      </c>
      <c r="C276" s="1">
        <f t="shared" ca="1" si="17"/>
        <v>7</v>
      </c>
      <c r="D276" s="1">
        <f ca="1">COUNTIF(Transactions[CustomerID],"="&amp;A276)</f>
        <v>1</v>
      </c>
      <c r="E276" s="9">
        <f ca="1">_xlfn.MAXIFS(Transactions[Transaction Amount], Transactions[CustomerID],A276)/'Customer Profiles'!$M$10</f>
        <v>0.12319019323330294</v>
      </c>
      <c r="F276" s="1">
        <f t="shared" ca="1" si="18"/>
        <v>1.8</v>
      </c>
      <c r="G276" s="1">
        <f t="shared" ca="1" si="19"/>
        <v>0.15</v>
      </c>
      <c r="H276" s="1">
        <f t="shared" ca="1" si="20"/>
        <v>1.97</v>
      </c>
    </row>
    <row r="277" spans="1:8">
      <c r="A277" s="1" t="s">
        <v>201</v>
      </c>
      <c r="B277" s="8">
        <f ca="1">_xlfn.MAXIFS(Transactions[Transaction Date], Transactions[CustomerID],A277)</f>
        <v>43456</v>
      </c>
      <c r="C277" s="1">
        <f t="shared" ca="1" si="17"/>
        <v>2</v>
      </c>
      <c r="D277" s="1">
        <f ca="1">COUNTIF(Transactions[CustomerID],"="&amp;A277)</f>
        <v>9</v>
      </c>
      <c r="E277" s="9">
        <f ca="1">_xlfn.MAXIFS(Transactions[Transaction Amount], Transactions[CustomerID],A277)/'Customer Profiles'!$M$10</f>
        <v>4.0553139056526355</v>
      </c>
      <c r="F277" s="1">
        <f t="shared" ca="1" si="18"/>
        <v>0.52</v>
      </c>
      <c r="G277" s="1">
        <f t="shared" ca="1" si="19"/>
        <v>1.32</v>
      </c>
      <c r="H277" s="1">
        <f t="shared" ca="1" si="20"/>
        <v>4.28</v>
      </c>
    </row>
    <row r="278" spans="1:8">
      <c r="A278" s="1" t="s">
        <v>383</v>
      </c>
      <c r="B278" s="8">
        <f ca="1">_xlfn.MAXIFS(Transactions[Transaction Date], Transactions[CustomerID],A278)</f>
        <v>43375</v>
      </c>
      <c r="C278" s="1">
        <f t="shared" ca="1" si="17"/>
        <v>4</v>
      </c>
      <c r="D278" s="1">
        <f ca="1">COUNTIF(Transactions[CustomerID],"="&amp;A278)</f>
        <v>3</v>
      </c>
      <c r="E278" s="9">
        <f ca="1">_xlfn.MAXIFS(Transactions[Transaction Amount], Transactions[CustomerID],A278)/'Customer Profiles'!$M$10</f>
        <v>5.6430128268402839</v>
      </c>
      <c r="F278" s="1">
        <f t="shared" ca="1" si="18"/>
        <v>1.03</v>
      </c>
      <c r="G278" s="1">
        <f t="shared" ca="1" si="19"/>
        <v>0.44</v>
      </c>
      <c r="H278" s="1">
        <f t="shared" ca="1" si="20"/>
        <v>4.84</v>
      </c>
    </row>
    <row r="279" spans="1:8">
      <c r="A279" s="1" t="s">
        <v>284</v>
      </c>
      <c r="B279" s="8">
        <f ca="1">_xlfn.MAXIFS(Transactions[Transaction Date], Transactions[CustomerID],A279)</f>
        <v>43304</v>
      </c>
      <c r="C279" s="1">
        <f t="shared" ca="1" si="17"/>
        <v>7</v>
      </c>
      <c r="D279" s="1">
        <f ca="1">COUNTIF(Transactions[CustomerID],"="&amp;A279)</f>
        <v>4</v>
      </c>
      <c r="E279" s="9">
        <f ca="1">_xlfn.MAXIFS(Transactions[Transaction Amount], Transactions[CustomerID],A279)/'Customer Profiles'!$M$10</f>
        <v>1.0405321968408026</v>
      </c>
      <c r="F279" s="1">
        <f t="shared" ca="1" si="18"/>
        <v>1.8</v>
      </c>
      <c r="G279" s="1">
        <f t="shared" ca="1" si="19"/>
        <v>0.59</v>
      </c>
      <c r="H279" s="1">
        <f t="shared" ca="1" si="20"/>
        <v>2.97</v>
      </c>
    </row>
    <row r="280" spans="1:8">
      <c r="A280" s="1" t="s">
        <v>130</v>
      </c>
      <c r="B280" s="8">
        <f ca="1">_xlfn.MAXIFS(Transactions[Transaction Date], Transactions[CustomerID],A280)</f>
        <v>43463</v>
      </c>
      <c r="C280" s="1">
        <f t="shared" ca="1" si="17"/>
        <v>2</v>
      </c>
      <c r="D280" s="1">
        <f ca="1">COUNTIF(Transactions[CustomerID],"="&amp;A280)</f>
        <v>15</v>
      </c>
      <c r="E280" s="9">
        <f ca="1">_xlfn.MAXIFS(Transactions[Transaction Amount], Transactions[CustomerID],A280)/'Customer Profiles'!$M$10</f>
        <v>3.5237551630007173</v>
      </c>
      <c r="F280" s="1">
        <f t="shared" ca="1" si="18"/>
        <v>0.52</v>
      </c>
      <c r="G280" s="1">
        <f t="shared" ca="1" si="19"/>
        <v>2.21</v>
      </c>
      <c r="H280" s="1">
        <f t="shared" ca="1" si="20"/>
        <v>4.8600000000000003</v>
      </c>
    </row>
    <row r="281" spans="1:8">
      <c r="A281" s="1" t="s">
        <v>120</v>
      </c>
      <c r="B281" s="8">
        <f ca="1">_xlfn.MAXIFS(Transactions[Transaction Date], Transactions[CustomerID],A281)</f>
        <v>43470</v>
      </c>
      <c r="C281" s="1">
        <f t="shared" ca="1" si="17"/>
        <v>1</v>
      </c>
      <c r="D281" s="1">
        <f ca="1">COUNTIF(Transactions[CustomerID],"="&amp;A281)</f>
        <v>14</v>
      </c>
      <c r="E281" s="9">
        <f ca="1">_xlfn.MAXIFS(Transactions[Transaction Amount], Transactions[CustomerID],A281)/'Customer Profiles'!$M$10</f>
        <v>6.7461281894631506</v>
      </c>
      <c r="F281" s="1">
        <f t="shared" ca="1" si="18"/>
        <v>0.26</v>
      </c>
      <c r="G281" s="1">
        <f t="shared" ca="1" si="19"/>
        <v>2.06</v>
      </c>
      <c r="H281" s="1">
        <f t="shared" ca="1" si="20"/>
        <v>6.4</v>
      </c>
    </row>
    <row r="282" spans="1:8">
      <c r="A282" s="1" t="s">
        <v>410</v>
      </c>
      <c r="B282" s="8">
        <f ca="1">_xlfn.MAXIFS(Transactions[Transaction Date], Transactions[CustomerID],A282)</f>
        <v>43380</v>
      </c>
      <c r="C282" s="1">
        <f t="shared" ca="1" si="17"/>
        <v>4</v>
      </c>
      <c r="D282" s="1">
        <f ca="1">COUNTIF(Transactions[CustomerID],"="&amp;A282)</f>
        <v>3</v>
      </c>
      <c r="E282" s="9">
        <f ca="1">_xlfn.MAXIFS(Transactions[Transaction Amount], Transactions[CustomerID],A282)/'Customer Profiles'!$M$10</f>
        <v>0.95179965589564441</v>
      </c>
      <c r="F282" s="1">
        <f t="shared" ca="1" si="18"/>
        <v>1.03</v>
      </c>
      <c r="G282" s="1">
        <f t="shared" ca="1" si="19"/>
        <v>0.44</v>
      </c>
      <c r="H282" s="1">
        <f t="shared" ca="1" si="20"/>
        <v>2.02</v>
      </c>
    </row>
    <row r="283" spans="1:8">
      <c r="A283" s="1" t="s">
        <v>366</v>
      </c>
      <c r="B283" s="8">
        <f ca="1">_xlfn.MAXIFS(Transactions[Transaction Date], Transactions[CustomerID],A283)</f>
        <v>43452</v>
      </c>
      <c r="C283" s="1">
        <f t="shared" ca="1" si="17"/>
        <v>2</v>
      </c>
      <c r="D283" s="1">
        <f ca="1">COUNTIF(Transactions[CustomerID],"="&amp;A283)</f>
        <v>4</v>
      </c>
      <c r="E283" s="9">
        <f ca="1">_xlfn.MAXIFS(Transactions[Transaction Amount], Transactions[CustomerID],A283)/'Customer Profiles'!$M$10</f>
        <v>2.0707835256335239</v>
      </c>
      <c r="F283" s="1">
        <f t="shared" ca="1" si="18"/>
        <v>0.52</v>
      </c>
      <c r="G283" s="1">
        <f t="shared" ca="1" si="19"/>
        <v>0.59</v>
      </c>
      <c r="H283" s="1">
        <f t="shared" ca="1" si="20"/>
        <v>2.34</v>
      </c>
    </row>
    <row r="284" spans="1:8">
      <c r="A284" s="1" t="s">
        <v>298</v>
      </c>
      <c r="B284" s="8">
        <f ca="1">_xlfn.MAXIFS(Transactions[Transaction Date], Transactions[CustomerID],A284)</f>
        <v>43450</v>
      </c>
      <c r="C284" s="1">
        <f t="shared" ca="1" si="17"/>
        <v>2</v>
      </c>
      <c r="D284" s="1">
        <f ca="1">COUNTIF(Transactions[CustomerID],"="&amp;A284)</f>
        <v>3</v>
      </c>
      <c r="E284" s="9">
        <f ca="1">_xlfn.MAXIFS(Transactions[Transaction Amount], Transactions[CustomerID],A284)/'Customer Profiles'!$M$10</f>
        <v>2.0295898798281633</v>
      </c>
      <c r="F284" s="1">
        <f t="shared" ca="1" si="18"/>
        <v>0.52</v>
      </c>
      <c r="G284" s="1">
        <f t="shared" ca="1" si="19"/>
        <v>0.44</v>
      </c>
      <c r="H284" s="1">
        <f t="shared" ca="1" si="20"/>
        <v>2.17</v>
      </c>
    </row>
    <row r="285" spans="1:8">
      <c r="A285" s="1" t="s">
        <v>322</v>
      </c>
      <c r="B285" s="8">
        <f ca="1">_xlfn.MAXIFS(Transactions[Transaction Date], Transactions[CustomerID],A285)</f>
        <v>43329</v>
      </c>
      <c r="C285" s="1">
        <f t="shared" ca="1" si="17"/>
        <v>6</v>
      </c>
      <c r="D285" s="1">
        <f ca="1">COUNTIF(Transactions[CustomerID],"="&amp;A285)</f>
        <v>5</v>
      </c>
      <c r="E285" s="9">
        <f ca="1">_xlfn.MAXIFS(Transactions[Transaction Amount], Transactions[CustomerID],A285)/'Customer Profiles'!$M$10</f>
        <v>5.1595253190347385</v>
      </c>
      <c r="F285" s="1">
        <f t="shared" ca="1" si="18"/>
        <v>1.55</v>
      </c>
      <c r="G285" s="1">
        <f t="shared" ca="1" si="19"/>
        <v>0.74</v>
      </c>
      <c r="H285" s="1">
        <f t="shared" ca="1" si="20"/>
        <v>5.35</v>
      </c>
    </row>
    <row r="286" spans="1:8">
      <c r="A286" s="1" t="s">
        <v>162</v>
      </c>
      <c r="B286" s="8">
        <f ca="1">_xlfn.MAXIFS(Transactions[Transaction Date], Transactions[CustomerID],A286)</f>
        <v>43448</v>
      </c>
      <c r="C286" s="1">
        <f t="shared" ca="1" si="17"/>
        <v>2</v>
      </c>
      <c r="D286" s="1">
        <f ca="1">COUNTIF(Transactions[CustomerID],"="&amp;A286)</f>
        <v>15</v>
      </c>
      <c r="E286" s="9">
        <f ca="1">_xlfn.MAXIFS(Transactions[Transaction Amount], Transactions[CustomerID],A286)/'Customer Profiles'!$M$10</f>
        <v>3.019494354831652</v>
      </c>
      <c r="F286" s="1">
        <f t="shared" ca="1" si="18"/>
        <v>0.52</v>
      </c>
      <c r="G286" s="1">
        <f t="shared" ca="1" si="19"/>
        <v>2.21</v>
      </c>
      <c r="H286" s="1">
        <f t="shared" ca="1" si="20"/>
        <v>4.5599999999999996</v>
      </c>
    </row>
    <row r="287" spans="1:8">
      <c r="A287" s="1" t="s">
        <v>347</v>
      </c>
      <c r="B287" s="8">
        <f ca="1">_xlfn.MAXIFS(Transactions[Transaction Date], Transactions[CustomerID],A287)</f>
        <v>43333</v>
      </c>
      <c r="C287" s="1">
        <f t="shared" ca="1" si="17"/>
        <v>6</v>
      </c>
      <c r="D287" s="1">
        <f ca="1">COUNTIF(Transactions[CustomerID],"="&amp;A287)</f>
        <v>3</v>
      </c>
      <c r="E287" s="9">
        <f ca="1">_xlfn.MAXIFS(Transactions[Transaction Amount], Transactions[CustomerID],A287)/'Customer Profiles'!$M$10</f>
        <v>4.5126710876703999</v>
      </c>
      <c r="F287" s="1">
        <f t="shared" ca="1" si="18"/>
        <v>1.55</v>
      </c>
      <c r="G287" s="1">
        <f t="shared" ca="1" si="19"/>
        <v>0.44</v>
      </c>
      <c r="H287" s="1">
        <f t="shared" ca="1" si="20"/>
        <v>4.66</v>
      </c>
    </row>
    <row r="288" spans="1:8">
      <c r="A288" s="1" t="s">
        <v>85</v>
      </c>
      <c r="B288" s="8">
        <f ca="1">_xlfn.MAXIFS(Transactions[Transaction Date], Transactions[CustomerID],A288)</f>
        <v>43471</v>
      </c>
      <c r="C288" s="1">
        <f t="shared" ca="1" si="17"/>
        <v>1</v>
      </c>
      <c r="D288" s="1">
        <f ca="1">COUNTIF(Transactions[CustomerID],"="&amp;A288)</f>
        <v>9</v>
      </c>
      <c r="E288" s="9">
        <f ca="1">_xlfn.MAXIFS(Transactions[Transaction Amount], Transactions[CustomerID],A288)/'Customer Profiles'!$M$10</f>
        <v>5.1448546392145413</v>
      </c>
      <c r="F288" s="1">
        <f t="shared" ca="1" si="18"/>
        <v>0.26</v>
      </c>
      <c r="G288" s="1">
        <f t="shared" ca="1" si="19"/>
        <v>1.32</v>
      </c>
      <c r="H288" s="1">
        <f t="shared" ca="1" si="20"/>
        <v>4.6900000000000004</v>
      </c>
    </row>
    <row r="289" spans="1:8">
      <c r="A289" s="1" t="s">
        <v>341</v>
      </c>
      <c r="B289" s="8">
        <f ca="1">_xlfn.MAXIFS(Transactions[Transaction Date], Transactions[CustomerID],A289)</f>
        <v>43325</v>
      </c>
      <c r="C289" s="1">
        <f t="shared" ca="1" si="17"/>
        <v>6</v>
      </c>
      <c r="D289" s="1">
        <f ca="1">COUNTIF(Transactions[CustomerID],"="&amp;A289)</f>
        <v>5</v>
      </c>
      <c r="E289" s="9">
        <f ca="1">_xlfn.MAXIFS(Transactions[Transaction Amount], Transactions[CustomerID],A289)/'Customer Profiles'!$M$10</f>
        <v>1.6163860852872918</v>
      </c>
      <c r="F289" s="1">
        <f t="shared" ca="1" si="18"/>
        <v>1.55</v>
      </c>
      <c r="G289" s="1">
        <f t="shared" ca="1" si="19"/>
        <v>0.74</v>
      </c>
      <c r="H289" s="1">
        <f t="shared" ca="1" si="20"/>
        <v>3.22</v>
      </c>
    </row>
    <row r="290" spans="1:8">
      <c r="A290" s="1" t="s">
        <v>280</v>
      </c>
      <c r="B290" s="8">
        <f ca="1">_xlfn.MAXIFS(Transactions[Transaction Date], Transactions[CustomerID],A290)</f>
        <v>43332</v>
      </c>
      <c r="C290" s="1">
        <f t="shared" ca="1" si="17"/>
        <v>6</v>
      </c>
      <c r="D290" s="1">
        <f ca="1">COUNTIF(Transactions[CustomerID],"="&amp;A290)</f>
        <v>4</v>
      </c>
      <c r="E290" s="9">
        <f ca="1">_xlfn.MAXIFS(Transactions[Transaction Amount], Transactions[CustomerID],A290)/'Customer Profiles'!$M$10</f>
        <v>0.55134458298503775</v>
      </c>
      <c r="F290" s="1">
        <f t="shared" ca="1" si="18"/>
        <v>1.55</v>
      </c>
      <c r="G290" s="1">
        <f t="shared" ca="1" si="19"/>
        <v>0.59</v>
      </c>
      <c r="H290" s="1">
        <f t="shared" ca="1" si="20"/>
        <v>2.4300000000000002</v>
      </c>
    </row>
    <row r="291" spans="1:8">
      <c r="A291" s="1" t="s">
        <v>97</v>
      </c>
      <c r="B291" s="8">
        <f ca="1">_xlfn.MAXIFS(Transactions[Transaction Date], Transactions[CustomerID],A291)</f>
        <v>43447</v>
      </c>
      <c r="C291" s="1">
        <f t="shared" ca="1" si="17"/>
        <v>2</v>
      </c>
      <c r="D291" s="1">
        <f ca="1">COUNTIF(Transactions[CustomerID],"="&amp;A291)</f>
        <v>16</v>
      </c>
      <c r="E291" s="9">
        <f ca="1">_xlfn.MAXIFS(Transactions[Transaction Amount], Transactions[CustomerID],A291)/'Customer Profiles'!$M$10</f>
        <v>9.4032211333729343</v>
      </c>
      <c r="F291" s="1">
        <f t="shared" ca="1" si="18"/>
        <v>0.52</v>
      </c>
      <c r="G291" s="1">
        <f t="shared" ca="1" si="19"/>
        <v>2.35</v>
      </c>
      <c r="H291" s="1">
        <f t="shared" ca="1" si="20"/>
        <v>8.5399999999999991</v>
      </c>
    </row>
    <row r="292" spans="1:8">
      <c r="A292" s="1" t="s">
        <v>203</v>
      </c>
      <c r="B292" s="8">
        <f ca="1">_xlfn.MAXIFS(Transactions[Transaction Date], Transactions[CustomerID],A292)</f>
        <v>43472</v>
      </c>
      <c r="C292" s="1">
        <f t="shared" ca="1" si="17"/>
        <v>1</v>
      </c>
      <c r="D292" s="1">
        <f ca="1">COUNTIF(Transactions[CustomerID],"="&amp;A292)</f>
        <v>6</v>
      </c>
      <c r="E292" s="9">
        <f ca="1">_xlfn.MAXIFS(Transactions[Transaction Amount], Transactions[CustomerID],A292)/'Customer Profiles'!$M$10</f>
        <v>10.542055943354542</v>
      </c>
      <c r="F292" s="1">
        <f t="shared" ca="1" si="18"/>
        <v>0.26</v>
      </c>
      <c r="G292" s="1">
        <f t="shared" ca="1" si="19"/>
        <v>0.88</v>
      </c>
      <c r="H292" s="1">
        <f t="shared" ca="1" si="20"/>
        <v>7.48</v>
      </c>
    </row>
    <row r="293" spans="1:8">
      <c r="A293" s="1" t="s">
        <v>257</v>
      </c>
      <c r="B293" s="8">
        <f ca="1">_xlfn.MAXIFS(Transactions[Transaction Date], Transactions[CustomerID],A293)</f>
        <v>43328</v>
      </c>
      <c r="C293" s="1">
        <f t="shared" ca="1" si="17"/>
        <v>6</v>
      </c>
      <c r="D293" s="1">
        <f ca="1">COUNTIF(Transactions[CustomerID],"="&amp;A293)</f>
        <v>4</v>
      </c>
      <c r="E293" s="9">
        <f ca="1">_xlfn.MAXIFS(Transactions[Transaction Amount], Transactions[CustomerID],A293)/'Customer Profiles'!$M$10</f>
        <v>0.53166418382694669</v>
      </c>
      <c r="F293" s="1">
        <f t="shared" ca="1" si="18"/>
        <v>1.55</v>
      </c>
      <c r="G293" s="1">
        <f t="shared" ca="1" si="19"/>
        <v>0.59</v>
      </c>
      <c r="H293" s="1">
        <f t="shared" ca="1" si="20"/>
        <v>2.42</v>
      </c>
    </row>
    <row r="294" spans="1:8">
      <c r="A294" s="1" t="s">
        <v>240</v>
      </c>
      <c r="B294" s="8">
        <f ca="1">_xlfn.MAXIFS(Transactions[Transaction Date], Transactions[CustomerID],A294)</f>
        <v>43465</v>
      </c>
      <c r="C294" s="1">
        <f t="shared" ca="1" si="17"/>
        <v>2</v>
      </c>
      <c r="D294" s="1">
        <f ca="1">COUNTIF(Transactions[CustomerID],"="&amp;A294)</f>
        <v>4</v>
      </c>
      <c r="E294" s="9">
        <f ca="1">_xlfn.MAXIFS(Transactions[Transaction Amount], Transactions[CustomerID],A294)/'Customer Profiles'!$M$10</f>
        <v>1.5037185464498648</v>
      </c>
      <c r="F294" s="1">
        <f t="shared" ca="1" si="18"/>
        <v>0.52</v>
      </c>
      <c r="G294" s="1">
        <f t="shared" ca="1" si="19"/>
        <v>0.59</v>
      </c>
      <c r="H294" s="1">
        <f t="shared" ca="1" si="20"/>
        <v>2</v>
      </c>
    </row>
    <row r="295" spans="1:8">
      <c r="A295" s="1" t="s">
        <v>345</v>
      </c>
      <c r="B295" s="8">
        <f ca="1">_xlfn.MAXIFS(Transactions[Transaction Date], Transactions[CustomerID],A295)</f>
        <v>43384</v>
      </c>
      <c r="C295" s="1">
        <f t="shared" ca="1" si="17"/>
        <v>4</v>
      </c>
      <c r="D295" s="1">
        <f ca="1">COUNTIF(Transactions[CustomerID],"="&amp;A295)</f>
        <v>5</v>
      </c>
      <c r="E295" s="9">
        <f ca="1">_xlfn.MAXIFS(Transactions[Transaction Amount], Transactions[CustomerID],A295)/'Customer Profiles'!$M$10</f>
        <v>2.9729826662407968</v>
      </c>
      <c r="F295" s="1">
        <f t="shared" ca="1" si="18"/>
        <v>1.03</v>
      </c>
      <c r="G295" s="1">
        <f t="shared" ca="1" si="19"/>
        <v>0.74</v>
      </c>
      <c r="H295" s="1">
        <f t="shared" ca="1" si="20"/>
        <v>3.53</v>
      </c>
    </row>
    <row r="296" spans="1:8">
      <c r="A296" s="1" t="s">
        <v>154</v>
      </c>
      <c r="B296" s="8">
        <f ca="1">_xlfn.MAXIFS(Transactions[Transaction Date], Transactions[CustomerID],A296)</f>
        <v>43424</v>
      </c>
      <c r="C296" s="1">
        <f t="shared" ca="1" si="17"/>
        <v>3</v>
      </c>
      <c r="D296" s="1">
        <f ca="1">COUNTIF(Transactions[CustomerID],"="&amp;A296)</f>
        <v>13</v>
      </c>
      <c r="E296" s="9">
        <f ca="1">_xlfn.MAXIFS(Transactions[Transaction Amount], Transactions[CustomerID],A296)/'Customer Profiles'!$M$10</f>
        <v>4.7483215124644387</v>
      </c>
      <c r="F296" s="1">
        <f t="shared" ca="1" si="18"/>
        <v>0.77</v>
      </c>
      <c r="G296" s="1">
        <f t="shared" ca="1" si="19"/>
        <v>1.91</v>
      </c>
      <c r="H296" s="1">
        <f t="shared" ca="1" si="20"/>
        <v>5.55</v>
      </c>
    </row>
    <row r="297" spans="1:8">
      <c r="A297" s="1" t="s">
        <v>402</v>
      </c>
      <c r="B297" s="8">
        <f ca="1">_xlfn.MAXIFS(Transactions[Transaction Date], Transactions[CustomerID],A297)</f>
        <v>43318</v>
      </c>
      <c r="C297" s="1">
        <f t="shared" ca="1" si="17"/>
        <v>6</v>
      </c>
      <c r="D297" s="1">
        <f ca="1">COUNTIF(Transactions[CustomerID],"="&amp;A297)</f>
        <v>4</v>
      </c>
      <c r="E297" s="9">
        <f ca="1">_xlfn.MAXIFS(Transactions[Transaction Amount], Transactions[CustomerID],A297)/'Customer Profiles'!$M$10</f>
        <v>0.82129860531118315</v>
      </c>
      <c r="F297" s="1">
        <f t="shared" ca="1" si="18"/>
        <v>1.55</v>
      </c>
      <c r="G297" s="1">
        <f t="shared" ca="1" si="19"/>
        <v>0.59</v>
      </c>
      <c r="H297" s="1">
        <f t="shared" ca="1" si="20"/>
        <v>2.59</v>
      </c>
    </row>
    <row r="298" spans="1:8">
      <c r="A298" s="1" t="s">
        <v>308</v>
      </c>
      <c r="B298" s="8">
        <f ca="1">_xlfn.MAXIFS(Transactions[Transaction Date], Transactions[CustomerID],A298)</f>
        <v>43330</v>
      </c>
      <c r="C298" s="1">
        <f t="shared" ca="1" si="17"/>
        <v>6</v>
      </c>
      <c r="D298" s="1">
        <f ca="1">COUNTIF(Transactions[CustomerID],"="&amp;A298)</f>
        <v>7</v>
      </c>
      <c r="E298" s="9">
        <f ca="1">_xlfn.MAXIFS(Transactions[Transaction Amount], Transactions[CustomerID],A298)/'Customer Profiles'!$M$10</f>
        <v>3.8707873175339178</v>
      </c>
      <c r="F298" s="1">
        <f t="shared" ca="1" si="18"/>
        <v>1.55</v>
      </c>
      <c r="G298" s="1">
        <f t="shared" ca="1" si="19"/>
        <v>1.03</v>
      </c>
      <c r="H298" s="1">
        <f t="shared" ca="1" si="20"/>
        <v>4.87</v>
      </c>
    </row>
    <row r="299" spans="1:8">
      <c r="A299" s="1" t="s">
        <v>380</v>
      </c>
      <c r="B299" s="8">
        <f ca="1">_xlfn.MAXIFS(Transactions[Transaction Date], Transactions[CustomerID],A299)</f>
        <v>43036</v>
      </c>
      <c r="C299" s="1">
        <f t="shared" ca="1" si="17"/>
        <v>4</v>
      </c>
      <c r="D299" s="1">
        <f ca="1">COUNTIF(Transactions[CustomerID],"="&amp;A299)</f>
        <v>2</v>
      </c>
      <c r="E299" s="9">
        <f ca="1">_xlfn.MAXIFS(Transactions[Transaction Amount], Transactions[CustomerID],A299)/'Customer Profiles'!$M$10</f>
        <v>0.43694939621829182</v>
      </c>
      <c r="F299" s="1">
        <f t="shared" ca="1" si="18"/>
        <v>1.03</v>
      </c>
      <c r="G299" s="1">
        <f t="shared" ca="1" si="19"/>
        <v>0.28999999999999998</v>
      </c>
      <c r="H299" s="1">
        <f t="shared" ca="1" si="20"/>
        <v>1.56</v>
      </c>
    </row>
    <row r="300" spans="1:8">
      <c r="A300" s="1" t="s">
        <v>196</v>
      </c>
      <c r="B300" s="8">
        <f ca="1">_xlfn.MAXIFS(Transactions[Transaction Date], Transactions[CustomerID],A300)</f>
        <v>43436</v>
      </c>
      <c r="C300" s="1">
        <f t="shared" ca="1" si="17"/>
        <v>2</v>
      </c>
      <c r="D300" s="1">
        <f ca="1">COUNTIF(Transactions[CustomerID],"="&amp;A300)</f>
        <v>13</v>
      </c>
      <c r="E300" s="9">
        <f ca="1">_xlfn.MAXIFS(Transactions[Transaction Amount], Transactions[CustomerID],A300)/'Customer Profiles'!$M$10</f>
        <v>2.4930144794607054</v>
      </c>
      <c r="F300" s="1">
        <f t="shared" ca="1" si="18"/>
        <v>0.52</v>
      </c>
      <c r="G300" s="1">
        <f t="shared" ca="1" si="19"/>
        <v>1.91</v>
      </c>
      <c r="H300" s="1">
        <f t="shared" ca="1" si="20"/>
        <v>3.95</v>
      </c>
    </row>
    <row r="301" spans="1:8">
      <c r="A301" s="1" t="s">
        <v>173</v>
      </c>
      <c r="B301" s="8">
        <f ca="1">_xlfn.MAXIFS(Transactions[Transaction Date], Transactions[CustomerID],A301)</f>
        <v>43448</v>
      </c>
      <c r="C301" s="1">
        <f t="shared" ca="1" si="17"/>
        <v>2</v>
      </c>
      <c r="D301" s="1">
        <f ca="1">COUNTIF(Transactions[CustomerID],"="&amp;A301)</f>
        <v>8</v>
      </c>
      <c r="E301" s="9">
        <f ca="1">_xlfn.MAXIFS(Transactions[Transaction Amount], Transactions[CustomerID],A301)/'Customer Profiles'!$M$10</f>
        <v>3.5493818466582252</v>
      </c>
      <c r="F301" s="1">
        <f t="shared" ca="1" si="18"/>
        <v>0.52</v>
      </c>
      <c r="G301" s="1">
        <f t="shared" ca="1" si="19"/>
        <v>1.18</v>
      </c>
      <c r="H301" s="1">
        <f t="shared" ca="1" si="20"/>
        <v>3.83</v>
      </c>
    </row>
    <row r="302" spans="1:8">
      <c r="A302" s="1" t="s">
        <v>314</v>
      </c>
      <c r="B302" s="8">
        <f ca="1">_xlfn.MAXIFS(Transactions[Transaction Date], Transactions[CustomerID],A302)</f>
        <v>43339</v>
      </c>
      <c r="C302" s="1">
        <f t="shared" ca="1" si="17"/>
        <v>6</v>
      </c>
      <c r="D302" s="1">
        <f ca="1">COUNTIF(Transactions[CustomerID],"="&amp;A302)</f>
        <v>2</v>
      </c>
      <c r="E302" s="9">
        <f ca="1">_xlfn.MAXIFS(Transactions[Transaction Amount], Transactions[CustomerID],A302)/'Customer Profiles'!$M$10</f>
        <v>0.82113283919123059</v>
      </c>
      <c r="F302" s="1">
        <f t="shared" ca="1" si="18"/>
        <v>1.55</v>
      </c>
      <c r="G302" s="1">
        <f t="shared" ca="1" si="19"/>
        <v>0.28999999999999998</v>
      </c>
      <c r="H302" s="1">
        <f t="shared" ca="1" si="20"/>
        <v>2.29</v>
      </c>
    </row>
    <row r="303" spans="1:8">
      <c r="A303" s="1" t="s">
        <v>195</v>
      </c>
      <c r="B303" s="8">
        <f ca="1">_xlfn.MAXIFS(Transactions[Transaction Date], Transactions[CustomerID],A303)</f>
        <v>43481</v>
      </c>
      <c r="C303" s="1">
        <f t="shared" ca="1" si="17"/>
        <v>1</v>
      </c>
      <c r="D303" s="1">
        <f ca="1">COUNTIF(Transactions[CustomerID],"="&amp;A303)</f>
        <v>8</v>
      </c>
      <c r="E303" s="9">
        <f ca="1">_xlfn.MAXIFS(Transactions[Transaction Amount], Transactions[CustomerID],A303)/'Customer Profiles'!$M$10</f>
        <v>3.1652808337133336</v>
      </c>
      <c r="F303" s="1">
        <f t="shared" ca="1" si="18"/>
        <v>0.26</v>
      </c>
      <c r="G303" s="1">
        <f t="shared" ca="1" si="19"/>
        <v>1.18</v>
      </c>
      <c r="H303" s="1">
        <f t="shared" ca="1" si="20"/>
        <v>3.35</v>
      </c>
    </row>
    <row r="304" spans="1:8">
      <c r="A304" s="1" t="s">
        <v>243</v>
      </c>
      <c r="B304" s="8">
        <f ca="1">_xlfn.MAXIFS(Transactions[Transaction Date], Transactions[CustomerID],A304)</f>
        <v>43432</v>
      </c>
      <c r="C304" s="1">
        <f t="shared" ca="1" si="17"/>
        <v>3</v>
      </c>
      <c r="D304" s="1">
        <f ca="1">COUNTIF(Transactions[CustomerID],"="&amp;A304)</f>
        <v>4</v>
      </c>
      <c r="E304" s="9">
        <f ca="1">_xlfn.MAXIFS(Transactions[Transaction Amount], Transactions[CustomerID],A304)/'Customer Profiles'!$M$10</f>
        <v>4.6834896031400532</v>
      </c>
      <c r="F304" s="1">
        <f t="shared" ca="1" si="18"/>
        <v>0.77</v>
      </c>
      <c r="G304" s="1">
        <f t="shared" ca="1" si="19"/>
        <v>0.59</v>
      </c>
      <c r="H304" s="1">
        <f t="shared" ca="1" si="20"/>
        <v>4.16</v>
      </c>
    </row>
    <row r="305" spans="1:8">
      <c r="A305" s="1" t="s">
        <v>275</v>
      </c>
      <c r="B305" s="8">
        <f ca="1">_xlfn.MAXIFS(Transactions[Transaction Date], Transactions[CustomerID],A305)</f>
        <v>43459</v>
      </c>
      <c r="C305" s="1">
        <f t="shared" ca="1" si="17"/>
        <v>2</v>
      </c>
      <c r="D305" s="1">
        <f ca="1">COUNTIF(Transactions[CustomerID],"="&amp;A305)</f>
        <v>6</v>
      </c>
      <c r="E305" s="9">
        <f ca="1">_xlfn.MAXIFS(Transactions[Transaction Amount], Transactions[CustomerID],A305)/'Customer Profiles'!$M$10</f>
        <v>1.474050331294543</v>
      </c>
      <c r="F305" s="1">
        <f t="shared" ca="1" si="18"/>
        <v>0.52</v>
      </c>
      <c r="G305" s="1">
        <f t="shared" ca="1" si="19"/>
        <v>0.88</v>
      </c>
      <c r="H305" s="1">
        <f t="shared" ca="1" si="20"/>
        <v>2.2799999999999998</v>
      </c>
    </row>
    <row r="306" spans="1:8">
      <c r="A306" s="1" t="s">
        <v>208</v>
      </c>
      <c r="B306" s="8">
        <f ca="1">_xlfn.MAXIFS(Transactions[Transaction Date], Transactions[CustomerID],A306)</f>
        <v>43472</v>
      </c>
      <c r="C306" s="1">
        <f t="shared" ca="1" si="17"/>
        <v>1</v>
      </c>
      <c r="D306" s="1">
        <f ca="1">COUNTIF(Transactions[CustomerID],"="&amp;A306)</f>
        <v>6</v>
      </c>
      <c r="E306" s="9">
        <f ca="1">_xlfn.MAXIFS(Transactions[Transaction Amount], Transactions[CustomerID],A306)/'Customer Profiles'!$M$10</f>
        <v>0.75570204189640611</v>
      </c>
      <c r="F306" s="1">
        <f t="shared" ca="1" si="18"/>
        <v>0.26</v>
      </c>
      <c r="G306" s="1">
        <f t="shared" ca="1" si="19"/>
        <v>0.88</v>
      </c>
      <c r="H306" s="1">
        <f t="shared" ca="1" si="20"/>
        <v>1.6</v>
      </c>
    </row>
    <row r="307" spans="1:8">
      <c r="A307" s="1" t="s">
        <v>340</v>
      </c>
      <c r="B307" s="8">
        <f ca="1">_xlfn.MAXIFS(Transactions[Transaction Date], Transactions[CustomerID],A307)</f>
        <v>43252</v>
      </c>
      <c r="C307" s="1">
        <f t="shared" ca="1" si="17"/>
        <v>9</v>
      </c>
      <c r="D307" s="1">
        <f ca="1">COUNTIF(Transactions[CustomerID],"="&amp;A307)</f>
        <v>2</v>
      </c>
      <c r="E307" s="9">
        <f ca="1">_xlfn.MAXIFS(Transactions[Transaction Amount], Transactions[CustomerID],A307)/'Customer Profiles'!$M$10</f>
        <v>2.7708720375927505</v>
      </c>
      <c r="F307" s="1">
        <f t="shared" ca="1" si="18"/>
        <v>2.3199999999999998</v>
      </c>
      <c r="G307" s="1">
        <f t="shared" ca="1" si="19"/>
        <v>0.28999999999999998</v>
      </c>
      <c r="H307" s="1">
        <f t="shared" ca="1" si="20"/>
        <v>4.21</v>
      </c>
    </row>
    <row r="308" spans="1:8">
      <c r="A308" s="1" t="s">
        <v>197</v>
      </c>
      <c r="B308" s="8">
        <f ca="1">_xlfn.MAXIFS(Transactions[Transaction Date], Transactions[CustomerID],A308)</f>
        <v>43424</v>
      </c>
      <c r="C308" s="1">
        <f t="shared" ca="1" si="17"/>
        <v>3</v>
      </c>
      <c r="D308" s="1">
        <f ca="1">COUNTIF(Transactions[CustomerID],"="&amp;A308)</f>
        <v>9</v>
      </c>
      <c r="E308" s="9">
        <f ca="1">_xlfn.MAXIFS(Transactions[Transaction Amount], Transactions[CustomerID],A308)/'Customer Profiles'!$M$10</f>
        <v>2.5008086367078737</v>
      </c>
      <c r="F308" s="1">
        <f t="shared" ca="1" si="18"/>
        <v>0.77</v>
      </c>
      <c r="G308" s="1">
        <f t="shared" ca="1" si="19"/>
        <v>1.32</v>
      </c>
      <c r="H308" s="1">
        <f t="shared" ca="1" si="20"/>
        <v>3.6</v>
      </c>
    </row>
    <row r="309" spans="1:8">
      <c r="A309" s="1" t="s">
        <v>230</v>
      </c>
      <c r="B309" s="8">
        <f ca="1">_xlfn.MAXIFS(Transactions[Transaction Date], Transactions[CustomerID],A309)</f>
        <v>43436</v>
      </c>
      <c r="C309" s="1">
        <f t="shared" ca="1" si="17"/>
        <v>2</v>
      </c>
      <c r="D309" s="1">
        <f ca="1">COUNTIF(Transactions[CustomerID],"="&amp;A309)</f>
        <v>12</v>
      </c>
      <c r="E309" s="9">
        <f ca="1">_xlfn.MAXIFS(Transactions[Transaction Amount], Transactions[CustomerID],A309)/'Customer Profiles'!$M$10</f>
        <v>3.1695416079784025</v>
      </c>
      <c r="F309" s="1">
        <f t="shared" ca="1" si="18"/>
        <v>0.52</v>
      </c>
      <c r="G309" s="1">
        <f t="shared" ca="1" si="19"/>
        <v>1.76</v>
      </c>
      <c r="H309" s="1">
        <f t="shared" ca="1" si="20"/>
        <v>4.2</v>
      </c>
    </row>
    <row r="310" spans="1:8">
      <c r="A310" s="1" t="s">
        <v>185</v>
      </c>
      <c r="B310" s="8">
        <f ca="1">_xlfn.MAXIFS(Transactions[Transaction Date], Transactions[CustomerID],A310)</f>
        <v>43474</v>
      </c>
      <c r="C310" s="1">
        <f t="shared" ca="1" si="17"/>
        <v>1</v>
      </c>
      <c r="D310" s="1">
        <f ca="1">COUNTIF(Transactions[CustomerID],"="&amp;A310)</f>
        <v>7</v>
      </c>
      <c r="E310" s="9">
        <f ca="1">_xlfn.MAXIFS(Transactions[Transaction Amount], Transactions[CustomerID],A310)/'Customer Profiles'!$M$10</f>
        <v>0.36139063960556039</v>
      </c>
      <c r="F310" s="1">
        <f t="shared" ca="1" si="18"/>
        <v>0.26</v>
      </c>
      <c r="G310" s="1">
        <f t="shared" ca="1" si="19"/>
        <v>1.03</v>
      </c>
      <c r="H310" s="1">
        <f t="shared" ca="1" si="20"/>
        <v>1.52</v>
      </c>
    </row>
    <row r="311" spans="1:8">
      <c r="A311" s="1" t="s">
        <v>378</v>
      </c>
      <c r="B311" s="8">
        <f ca="1">_xlfn.MAXIFS(Transactions[Transaction Date], Transactions[CustomerID],A311)</f>
        <v>43308</v>
      </c>
      <c r="C311" s="1">
        <f t="shared" ca="1" si="17"/>
        <v>7</v>
      </c>
      <c r="D311" s="1">
        <f ca="1">COUNTIF(Transactions[CustomerID],"="&amp;A311)</f>
        <v>4</v>
      </c>
      <c r="E311" s="9">
        <f ca="1">_xlfn.MAXIFS(Transactions[Transaction Amount], Transactions[CustomerID],A311)/'Customer Profiles'!$M$10</f>
        <v>1.9525859138946322</v>
      </c>
      <c r="F311" s="1">
        <f t="shared" ca="1" si="18"/>
        <v>1.8</v>
      </c>
      <c r="G311" s="1">
        <f t="shared" ca="1" si="19"/>
        <v>0.59</v>
      </c>
      <c r="H311" s="1">
        <f t="shared" ca="1" si="20"/>
        <v>3.52</v>
      </c>
    </row>
    <row r="312" spans="1:8">
      <c r="A312" s="1" t="s">
        <v>157</v>
      </c>
      <c r="B312" s="8">
        <f ca="1">_xlfn.MAXIFS(Transactions[Transaction Date], Transactions[CustomerID],A312)</f>
        <v>43479</v>
      </c>
      <c r="C312" s="1">
        <f t="shared" ca="1" si="17"/>
        <v>1</v>
      </c>
      <c r="D312" s="1">
        <f ca="1">COUNTIF(Transactions[CustomerID],"="&amp;A312)</f>
        <v>10</v>
      </c>
      <c r="E312" s="9">
        <f ca="1">_xlfn.MAXIFS(Transactions[Transaction Amount], Transactions[CustomerID],A312)/'Customer Profiles'!$M$10</f>
        <v>1.057355783454919</v>
      </c>
      <c r="F312" s="1">
        <f t="shared" ca="1" si="18"/>
        <v>0.26</v>
      </c>
      <c r="G312" s="1">
        <f t="shared" ca="1" si="19"/>
        <v>1.47</v>
      </c>
      <c r="H312" s="1">
        <f t="shared" ca="1" si="20"/>
        <v>2.38</v>
      </c>
    </row>
    <row r="313" spans="1:8">
      <c r="A313" s="1" t="s">
        <v>398</v>
      </c>
      <c r="B313" s="8">
        <f ca="1">_xlfn.MAXIFS(Transactions[Transaction Date], Transactions[CustomerID],A313)</f>
        <v>43408</v>
      </c>
      <c r="C313" s="1">
        <f t="shared" ca="1" si="17"/>
        <v>3</v>
      </c>
      <c r="D313" s="1">
        <f ca="1">COUNTIF(Transactions[CustomerID],"="&amp;A313)</f>
        <v>2</v>
      </c>
      <c r="E313" s="9">
        <f ca="1">_xlfn.MAXIFS(Transactions[Transaction Amount], Transactions[CustomerID],A313)/'Customer Profiles'!$M$10</f>
        <v>0.59422177353731287</v>
      </c>
      <c r="F313" s="1">
        <f t="shared" ca="1" si="18"/>
        <v>0.77</v>
      </c>
      <c r="G313" s="1">
        <f t="shared" ca="1" si="19"/>
        <v>0.28999999999999998</v>
      </c>
      <c r="H313" s="1">
        <f t="shared" ca="1" si="20"/>
        <v>1.41</v>
      </c>
    </row>
    <row r="314" spans="1:8">
      <c r="A314" s="1" t="s">
        <v>209</v>
      </c>
      <c r="B314" s="8">
        <f ca="1">_xlfn.MAXIFS(Transactions[Transaction Date], Transactions[CustomerID],A314)</f>
        <v>43460</v>
      </c>
      <c r="C314" s="1">
        <f t="shared" ca="1" si="17"/>
        <v>2</v>
      </c>
      <c r="D314" s="1">
        <f ca="1">COUNTIF(Transactions[CustomerID],"="&amp;A314)</f>
        <v>10</v>
      </c>
      <c r="E314" s="9">
        <f ca="1">_xlfn.MAXIFS(Transactions[Transaction Amount], Transactions[CustomerID],A314)/'Customer Profiles'!$M$10</f>
        <v>2.4518001650475316</v>
      </c>
      <c r="F314" s="1">
        <f t="shared" ca="1" si="18"/>
        <v>0.52</v>
      </c>
      <c r="G314" s="1">
        <f t="shared" ca="1" si="19"/>
        <v>1.47</v>
      </c>
      <c r="H314" s="1">
        <f t="shared" ca="1" si="20"/>
        <v>3.47</v>
      </c>
    </row>
    <row r="315" spans="1:8">
      <c r="A315" s="1" t="s">
        <v>387</v>
      </c>
      <c r="B315" s="8">
        <f ca="1">_xlfn.MAXIFS(Transactions[Transaction Date], Transactions[CustomerID],A315)</f>
        <v>43397</v>
      </c>
      <c r="C315" s="1">
        <f t="shared" ca="1" si="17"/>
        <v>4</v>
      </c>
      <c r="D315" s="1">
        <f ca="1">COUNTIF(Transactions[CustomerID],"="&amp;A315)</f>
        <v>4</v>
      </c>
      <c r="E315" s="9">
        <f ca="1">_xlfn.MAXIFS(Transactions[Transaction Amount], Transactions[CustomerID],A315)/'Customer Profiles'!$M$10</f>
        <v>0.48881349498616949</v>
      </c>
      <c r="F315" s="1">
        <f t="shared" ca="1" si="18"/>
        <v>1.03</v>
      </c>
      <c r="G315" s="1">
        <f t="shared" ca="1" si="19"/>
        <v>0.59</v>
      </c>
      <c r="H315" s="1">
        <f t="shared" ca="1" si="20"/>
        <v>1.89</v>
      </c>
    </row>
    <row r="316" spans="1:8">
      <c r="A316" s="1" t="s">
        <v>147</v>
      </c>
      <c r="B316" s="8">
        <f ca="1">_xlfn.MAXIFS(Transactions[Transaction Date], Transactions[CustomerID],A316)</f>
        <v>43460</v>
      </c>
      <c r="C316" s="1">
        <f t="shared" ca="1" si="17"/>
        <v>2</v>
      </c>
      <c r="D316" s="1">
        <f ca="1">COUNTIF(Transactions[CustomerID],"="&amp;A316)</f>
        <v>13</v>
      </c>
      <c r="E316" s="9">
        <f ca="1">_xlfn.MAXIFS(Transactions[Transaction Amount], Transactions[CustomerID],A316)/'Customer Profiles'!$M$10</f>
        <v>4.3405666963630898</v>
      </c>
      <c r="F316" s="1">
        <f t="shared" ca="1" si="18"/>
        <v>0.52</v>
      </c>
      <c r="G316" s="1">
        <f t="shared" ca="1" si="19"/>
        <v>1.91</v>
      </c>
      <c r="H316" s="1">
        <f t="shared" ca="1" si="20"/>
        <v>5.05</v>
      </c>
    </row>
    <row r="317" spans="1:8">
      <c r="A317" s="1" t="s">
        <v>225</v>
      </c>
      <c r="B317" s="8">
        <f ca="1">_xlfn.MAXIFS(Transactions[Transaction Date], Transactions[CustomerID],A317)</f>
        <v>43371</v>
      </c>
      <c r="C317" s="1">
        <f t="shared" ca="1" si="17"/>
        <v>5</v>
      </c>
      <c r="D317" s="1">
        <f ca="1">COUNTIF(Transactions[CustomerID],"="&amp;A317)</f>
        <v>6</v>
      </c>
      <c r="E317" s="9">
        <f ca="1">_xlfn.MAXIFS(Transactions[Transaction Amount], Transactions[CustomerID],A317)/'Customer Profiles'!$M$10</f>
        <v>3.1249690251042659</v>
      </c>
      <c r="F317" s="1">
        <f t="shared" ca="1" si="18"/>
        <v>1.29</v>
      </c>
      <c r="G317" s="1">
        <f t="shared" ca="1" si="19"/>
        <v>0.88</v>
      </c>
      <c r="H317" s="1">
        <f t="shared" ca="1" si="20"/>
        <v>4.0199999999999996</v>
      </c>
    </row>
    <row r="318" spans="1:8">
      <c r="A318" s="1" t="s">
        <v>363</v>
      </c>
      <c r="B318" s="8">
        <f ca="1">_xlfn.MAXIFS(Transactions[Transaction Date], Transactions[CustomerID],A318)</f>
        <v>43428</v>
      </c>
      <c r="C318" s="1">
        <f t="shared" ca="1" si="17"/>
        <v>3</v>
      </c>
      <c r="D318" s="1">
        <f ca="1">COUNTIF(Transactions[CustomerID],"="&amp;A318)</f>
        <v>1</v>
      </c>
      <c r="E318" s="9">
        <f ca="1">_xlfn.MAXIFS(Transactions[Transaction Amount], Transactions[CustomerID],A318)/'Customer Profiles'!$M$10</f>
        <v>5.9885804900843546E-2</v>
      </c>
      <c r="F318" s="1">
        <f t="shared" ca="1" si="18"/>
        <v>0.77</v>
      </c>
      <c r="G318" s="1">
        <f t="shared" ca="1" si="19"/>
        <v>0.15</v>
      </c>
      <c r="H318" s="1">
        <f t="shared" ca="1" si="20"/>
        <v>0.94</v>
      </c>
    </row>
    <row r="319" spans="1:8">
      <c r="A319" s="1" t="s">
        <v>295</v>
      </c>
      <c r="B319" s="8">
        <f ca="1">_xlfn.MAXIFS(Transactions[Transaction Date], Transactions[CustomerID],A319)</f>
        <v>43446</v>
      </c>
      <c r="C319" s="1">
        <f t="shared" ca="1" si="17"/>
        <v>2</v>
      </c>
      <c r="D319" s="1">
        <f ca="1">COUNTIF(Transactions[CustomerID],"="&amp;A319)</f>
        <v>8</v>
      </c>
      <c r="E319" s="9">
        <f ca="1">_xlfn.MAXIFS(Transactions[Transaction Amount], Transactions[CustomerID],A319)/'Customer Profiles'!$M$10</f>
        <v>1.9511324780213959</v>
      </c>
      <c r="F319" s="1">
        <f t="shared" ca="1" si="18"/>
        <v>0.52</v>
      </c>
      <c r="G319" s="1">
        <f t="shared" ca="1" si="19"/>
        <v>1.18</v>
      </c>
      <c r="H319" s="1">
        <f t="shared" ca="1" si="20"/>
        <v>2.87</v>
      </c>
    </row>
    <row r="320" spans="1:8">
      <c r="A320" s="1" t="s">
        <v>388</v>
      </c>
      <c r="B320" s="8">
        <f ca="1">_xlfn.MAXIFS(Transactions[Transaction Date], Transactions[CustomerID],A320)</f>
        <v>43183</v>
      </c>
      <c r="C320" s="1">
        <f t="shared" ca="1" si="17"/>
        <v>11</v>
      </c>
      <c r="D320" s="1">
        <f ca="1">COUNTIF(Transactions[CustomerID],"="&amp;A320)</f>
        <v>3</v>
      </c>
      <c r="E320" s="9">
        <f ca="1">_xlfn.MAXIFS(Transactions[Transaction Amount], Transactions[CustomerID],A320)/'Customer Profiles'!$M$10</f>
        <v>0.9391662136860619</v>
      </c>
      <c r="F320" s="1">
        <f t="shared" ca="1" si="18"/>
        <v>2.84</v>
      </c>
      <c r="G320" s="1">
        <f t="shared" ca="1" si="19"/>
        <v>0.44</v>
      </c>
      <c r="H320" s="1">
        <f t="shared" ca="1" si="20"/>
        <v>3.76</v>
      </c>
    </row>
    <row r="321" spans="1:8">
      <c r="A321" s="1" t="s">
        <v>353</v>
      </c>
      <c r="B321" s="8">
        <f ca="1">_xlfn.MAXIFS(Transactions[Transaction Date], Transactions[CustomerID],A321)</f>
        <v>42983</v>
      </c>
      <c r="C321" s="1">
        <f t="shared" ca="1" si="17"/>
        <v>5</v>
      </c>
      <c r="D321" s="1">
        <f ca="1">COUNTIF(Transactions[CustomerID],"="&amp;A321)</f>
        <v>1</v>
      </c>
      <c r="E321" s="9">
        <f ca="1">_xlfn.MAXIFS(Transactions[Transaction Amount], Transactions[CustomerID],A321)/'Customer Profiles'!$M$10</f>
        <v>0.27117456449832389</v>
      </c>
      <c r="F321" s="1">
        <f t="shared" ca="1" si="18"/>
        <v>1.29</v>
      </c>
      <c r="G321" s="1">
        <f t="shared" ca="1" si="19"/>
        <v>0.15</v>
      </c>
      <c r="H321" s="1">
        <f t="shared" ca="1" si="20"/>
        <v>1.56</v>
      </c>
    </row>
    <row r="322" spans="1:8">
      <c r="A322" s="1" t="s">
        <v>396</v>
      </c>
      <c r="B322" s="8">
        <f ca="1">_xlfn.MAXIFS(Transactions[Transaction Date], Transactions[CustomerID],A322)</f>
        <v>43396</v>
      </c>
      <c r="C322" s="1">
        <f t="shared" ca="1" si="17"/>
        <v>4</v>
      </c>
      <c r="D322" s="1">
        <f ca="1">COUNTIF(Transactions[CustomerID],"="&amp;A322)</f>
        <v>2</v>
      </c>
      <c r="E322" s="9">
        <f ca="1">_xlfn.MAXIFS(Transactions[Transaction Amount], Transactions[CustomerID],A322)/'Customer Profiles'!$M$10</f>
        <v>2.9506873267421896</v>
      </c>
      <c r="F322" s="1">
        <f t="shared" ca="1" si="18"/>
        <v>1.03</v>
      </c>
      <c r="G322" s="1">
        <f t="shared" ca="1" si="19"/>
        <v>0.28999999999999998</v>
      </c>
      <c r="H322" s="1">
        <f t="shared" ca="1" si="20"/>
        <v>3.07</v>
      </c>
    </row>
    <row r="323" spans="1:8">
      <c r="A323" s="1" t="s">
        <v>419</v>
      </c>
      <c r="B323" s="8">
        <f ca="1">_xlfn.MAXIFS(Transactions[Transaction Date], Transactions[CustomerID],A323)</f>
        <v>42995</v>
      </c>
      <c r="C323" s="1">
        <f t="shared" ca="1" si="17"/>
        <v>5</v>
      </c>
      <c r="D323" s="1">
        <f ca="1">COUNTIF(Transactions[CustomerID],"="&amp;A323)</f>
        <v>2</v>
      </c>
      <c r="E323" s="9">
        <f ca="1">_xlfn.MAXIFS(Transactions[Transaction Amount], Transactions[CustomerID],A323)/'Customer Profiles'!$M$10</f>
        <v>1.9011502804531772</v>
      </c>
      <c r="F323" s="1">
        <f t="shared" ca="1" si="18"/>
        <v>1.29</v>
      </c>
      <c r="G323" s="1">
        <f t="shared" ca="1" si="19"/>
        <v>0.28999999999999998</v>
      </c>
      <c r="H323" s="1">
        <f t="shared" ca="1" si="20"/>
        <v>2.69</v>
      </c>
    </row>
    <row r="324" spans="1:8">
      <c r="A324" s="1" t="s">
        <v>328</v>
      </c>
      <c r="B324" s="8">
        <f ca="1">_xlfn.MAXIFS(Transactions[Transaction Date], Transactions[CustomerID],A324)</f>
        <v>43278</v>
      </c>
      <c r="C324" s="1">
        <f t="shared" ca="1" si="17"/>
        <v>8</v>
      </c>
      <c r="D324" s="1">
        <f ca="1">COUNTIF(Transactions[CustomerID],"="&amp;A324)</f>
        <v>5</v>
      </c>
      <c r="E324" s="9">
        <f ca="1">_xlfn.MAXIFS(Transactions[Transaction Amount], Transactions[CustomerID],A324)/'Customer Profiles'!$M$10</f>
        <v>1.9990925852675869</v>
      </c>
      <c r="F324" s="1">
        <f t="shared" ca="1" si="18"/>
        <v>2.06</v>
      </c>
      <c r="G324" s="1">
        <f t="shared" ca="1" si="19"/>
        <v>0.74</v>
      </c>
      <c r="H324" s="1">
        <f t="shared" ca="1" si="20"/>
        <v>3.95</v>
      </c>
    </row>
    <row r="325" spans="1:8">
      <c r="A325" s="1" t="s">
        <v>316</v>
      </c>
      <c r="B325" s="8">
        <f ca="1">_xlfn.MAXIFS(Transactions[Transaction Date], Transactions[CustomerID],A325)</f>
        <v>43194</v>
      </c>
      <c r="C325" s="1">
        <f t="shared" ca="1" si="17"/>
        <v>10</v>
      </c>
      <c r="D325" s="1">
        <f ca="1">COUNTIF(Transactions[CustomerID],"="&amp;A325)</f>
        <v>5</v>
      </c>
      <c r="E325" s="9">
        <f ca="1">_xlfn.MAXIFS(Transactions[Transaction Amount], Transactions[CustomerID],A325)/'Customer Profiles'!$M$10</f>
        <v>0.90371326243123917</v>
      </c>
      <c r="F325" s="1">
        <f t="shared" ca="1" si="18"/>
        <v>2.58</v>
      </c>
      <c r="G325" s="1">
        <f t="shared" ca="1" si="19"/>
        <v>0.74</v>
      </c>
      <c r="H325" s="1">
        <f t="shared" ca="1" si="20"/>
        <v>3.79</v>
      </c>
    </row>
    <row r="326" spans="1:8">
      <c r="A326" s="1" t="s">
        <v>267</v>
      </c>
      <c r="B326" s="8">
        <f ca="1">_xlfn.MAXIFS(Transactions[Transaction Date], Transactions[CustomerID],A326)</f>
        <v>43437</v>
      </c>
      <c r="C326" s="1">
        <f t="shared" ref="C326:C389" ca="1" si="21">(MAX(DATEDIF(B326,"03/01/2019","ym"),1))</f>
        <v>2</v>
      </c>
      <c r="D326" s="1">
        <f ca="1">COUNTIF(Transactions[CustomerID],"="&amp;A326)</f>
        <v>5</v>
      </c>
      <c r="E326" s="9">
        <f ca="1">_xlfn.MAXIFS(Transactions[Transaction Amount], Transactions[CustomerID],A326)/'Customer Profiles'!$M$10</f>
        <v>4.1680476107014801</v>
      </c>
      <c r="F326" s="1">
        <f t="shared" ref="F326:F389" ca="1" si="22">ROUND(C326/$M$8,2)</f>
        <v>0.52</v>
      </c>
      <c r="G326" s="1">
        <f t="shared" ref="G326:G389" ca="1" si="23">ROUND(D326/$M$6,2)</f>
        <v>0.74</v>
      </c>
      <c r="H326" s="1">
        <f t="shared" ref="H326:H389" ca="1" si="24">ROUND(C326*$K$6+D326*$K$7+E326*$K$8,2)</f>
        <v>3.75</v>
      </c>
    </row>
    <row r="327" spans="1:8">
      <c r="A327" s="1" t="s">
        <v>238</v>
      </c>
      <c r="B327" s="8">
        <f ca="1">_xlfn.MAXIFS(Transactions[Transaction Date], Transactions[CustomerID],A327)</f>
        <v>43449</v>
      </c>
      <c r="C327" s="1">
        <f t="shared" ca="1" si="21"/>
        <v>2</v>
      </c>
      <c r="D327" s="1">
        <f ca="1">COUNTIF(Transactions[CustomerID],"="&amp;A327)</f>
        <v>6</v>
      </c>
      <c r="E327" s="9">
        <f ca="1">_xlfn.MAXIFS(Transactions[Transaction Amount], Transactions[CustomerID],A327)/'Customer Profiles'!$M$10</f>
        <v>3.256243602797535</v>
      </c>
      <c r="F327" s="1">
        <f t="shared" ca="1" si="22"/>
        <v>0.52</v>
      </c>
      <c r="G327" s="1">
        <f t="shared" ca="1" si="23"/>
        <v>0.88</v>
      </c>
      <c r="H327" s="1">
        <f t="shared" ca="1" si="24"/>
        <v>3.35</v>
      </c>
    </row>
    <row r="328" spans="1:8">
      <c r="A328" s="1" t="s">
        <v>94</v>
      </c>
      <c r="B328" s="8">
        <f ca="1">_xlfn.MAXIFS(Transactions[Transaction Date], Transactions[CustomerID],A328)</f>
        <v>43434</v>
      </c>
      <c r="C328" s="1">
        <f t="shared" ca="1" si="21"/>
        <v>3</v>
      </c>
      <c r="D328" s="1">
        <f ca="1">COUNTIF(Transactions[CustomerID],"="&amp;A328)</f>
        <v>8</v>
      </c>
      <c r="E328" s="9">
        <f ca="1">_xlfn.MAXIFS(Transactions[Transaction Amount], Transactions[CustomerID],A328)/'Customer Profiles'!$M$10</f>
        <v>3.7559627721280284</v>
      </c>
      <c r="F328" s="1">
        <f t="shared" ca="1" si="22"/>
        <v>0.77</v>
      </c>
      <c r="G328" s="1">
        <f t="shared" ca="1" si="23"/>
        <v>1.18</v>
      </c>
      <c r="H328" s="1">
        <f t="shared" ca="1" si="24"/>
        <v>4.2</v>
      </c>
    </row>
    <row r="329" spans="1:8">
      <c r="A329" s="1" t="s">
        <v>255</v>
      </c>
      <c r="B329" s="8">
        <f ca="1">_xlfn.MAXIFS(Transactions[Transaction Date], Transactions[CustomerID],A329)</f>
        <v>43335</v>
      </c>
      <c r="C329" s="1">
        <f t="shared" ca="1" si="21"/>
        <v>6</v>
      </c>
      <c r="D329" s="1">
        <f ca="1">COUNTIF(Transactions[CustomerID],"="&amp;A329)</f>
        <v>9</v>
      </c>
      <c r="E329" s="9">
        <f ca="1">_xlfn.MAXIFS(Transactions[Transaction Amount], Transactions[CustomerID],A329)/'Customer Profiles'!$M$10</f>
        <v>3.8136454851208481</v>
      </c>
      <c r="F329" s="1">
        <f t="shared" ca="1" si="22"/>
        <v>1.55</v>
      </c>
      <c r="G329" s="1">
        <f t="shared" ca="1" si="23"/>
        <v>1.32</v>
      </c>
      <c r="H329" s="1">
        <f t="shared" ca="1" si="24"/>
        <v>5.14</v>
      </c>
    </row>
    <row r="330" spans="1:8">
      <c r="A330" s="1" t="s">
        <v>222</v>
      </c>
      <c r="B330" s="8">
        <f ca="1">_xlfn.MAXIFS(Transactions[Transaction Date], Transactions[CustomerID],A330)</f>
        <v>43380</v>
      </c>
      <c r="C330" s="1">
        <f t="shared" ca="1" si="21"/>
        <v>4</v>
      </c>
      <c r="D330" s="1">
        <f ca="1">COUNTIF(Transactions[CustomerID],"="&amp;A330)</f>
        <v>5</v>
      </c>
      <c r="E330" s="9">
        <f ca="1">_xlfn.MAXIFS(Transactions[Transaction Amount], Transactions[CustomerID],A330)/'Customer Profiles'!$M$10</f>
        <v>8.2362100544491277</v>
      </c>
      <c r="F330" s="1">
        <f t="shared" ca="1" si="22"/>
        <v>1.03</v>
      </c>
      <c r="G330" s="1">
        <f t="shared" ca="1" si="23"/>
        <v>0.74</v>
      </c>
      <c r="H330" s="1">
        <f t="shared" ca="1" si="24"/>
        <v>6.69</v>
      </c>
    </row>
    <row r="331" spans="1:8">
      <c r="A331" s="1" t="s">
        <v>136</v>
      </c>
      <c r="B331" s="8">
        <f ca="1">_xlfn.MAXIFS(Transactions[Transaction Date], Transactions[CustomerID],A331)</f>
        <v>43480</v>
      </c>
      <c r="C331" s="1">
        <f t="shared" ca="1" si="21"/>
        <v>1</v>
      </c>
      <c r="D331" s="1">
        <f ca="1">COUNTIF(Transactions[CustomerID],"="&amp;A331)</f>
        <v>14</v>
      </c>
      <c r="E331" s="9">
        <f ca="1">_xlfn.MAXIFS(Transactions[Transaction Amount], Transactions[CustomerID],A331)/'Customer Profiles'!$M$10</f>
        <v>2.449760908247328</v>
      </c>
      <c r="F331" s="1">
        <f t="shared" ca="1" si="22"/>
        <v>0.26</v>
      </c>
      <c r="G331" s="1">
        <f t="shared" ca="1" si="23"/>
        <v>2.06</v>
      </c>
      <c r="H331" s="1">
        <f t="shared" ca="1" si="24"/>
        <v>3.82</v>
      </c>
    </row>
    <row r="332" spans="1:8">
      <c r="A332" s="1" t="s">
        <v>352</v>
      </c>
      <c r="B332" s="8">
        <f ca="1">_xlfn.MAXIFS(Transactions[Transaction Date], Transactions[CustomerID],A332)</f>
        <v>43344</v>
      </c>
      <c r="C332" s="1">
        <f t="shared" ca="1" si="21"/>
        <v>6</v>
      </c>
      <c r="D332" s="1">
        <f ca="1">COUNTIF(Transactions[CustomerID],"="&amp;A332)</f>
        <v>4</v>
      </c>
      <c r="E332" s="9">
        <f ca="1">_xlfn.MAXIFS(Transactions[Transaction Amount], Transactions[CustomerID],A332)/'Customer Profiles'!$M$10</f>
        <v>1.3972796492988893</v>
      </c>
      <c r="F332" s="1">
        <f t="shared" ca="1" si="22"/>
        <v>1.55</v>
      </c>
      <c r="G332" s="1">
        <f t="shared" ca="1" si="23"/>
        <v>0.59</v>
      </c>
      <c r="H332" s="1">
        <f t="shared" ca="1" si="24"/>
        <v>2.94</v>
      </c>
    </row>
    <row r="333" spans="1:8">
      <c r="A333" s="1" t="s">
        <v>288</v>
      </c>
      <c r="B333" s="8">
        <f ca="1">_xlfn.MAXIFS(Transactions[Transaction Date], Transactions[CustomerID],A333)</f>
        <v>43479</v>
      </c>
      <c r="C333" s="1">
        <f t="shared" ca="1" si="21"/>
        <v>1</v>
      </c>
      <c r="D333" s="1">
        <f ca="1">COUNTIF(Transactions[CustomerID],"="&amp;A333)</f>
        <v>5</v>
      </c>
      <c r="E333" s="9">
        <f ca="1">_xlfn.MAXIFS(Transactions[Transaction Amount], Transactions[CustomerID],A333)/'Customer Profiles'!$M$10</f>
        <v>0.97333259943678208</v>
      </c>
      <c r="F333" s="1">
        <f t="shared" ca="1" si="22"/>
        <v>0.26</v>
      </c>
      <c r="G333" s="1">
        <f t="shared" ca="1" si="23"/>
        <v>0.74</v>
      </c>
      <c r="H333" s="1">
        <f t="shared" ca="1" si="24"/>
        <v>1.58</v>
      </c>
    </row>
    <row r="334" spans="1:8">
      <c r="A334" s="1" t="s">
        <v>391</v>
      </c>
      <c r="B334" s="8">
        <f ca="1">_xlfn.MAXIFS(Transactions[Transaction Date], Transactions[CustomerID],A334)</f>
        <v>43378</v>
      </c>
      <c r="C334" s="1">
        <f t="shared" ca="1" si="21"/>
        <v>4</v>
      </c>
      <c r="D334" s="1">
        <f ca="1">COUNTIF(Transactions[CustomerID],"="&amp;A334)</f>
        <v>1</v>
      </c>
      <c r="E334" s="9">
        <f ca="1">_xlfn.MAXIFS(Transactions[Transaction Amount], Transactions[CustomerID],A334)/'Customer Profiles'!$M$10</f>
        <v>1.2153122328193575</v>
      </c>
      <c r="F334" s="1">
        <f t="shared" ca="1" si="22"/>
        <v>1.03</v>
      </c>
      <c r="G334" s="1">
        <f t="shared" ca="1" si="23"/>
        <v>0.15</v>
      </c>
      <c r="H334" s="1">
        <f t="shared" ca="1" si="24"/>
        <v>1.88</v>
      </c>
    </row>
    <row r="335" spans="1:8">
      <c r="A335" s="1" t="s">
        <v>307</v>
      </c>
      <c r="B335" s="8">
        <f ca="1">_xlfn.MAXIFS(Transactions[Transaction Date], Transactions[CustomerID],A335)</f>
        <v>43483</v>
      </c>
      <c r="C335" s="1">
        <f t="shared" ca="1" si="21"/>
        <v>1</v>
      </c>
      <c r="D335" s="1">
        <f ca="1">COUNTIF(Transactions[CustomerID],"="&amp;A335)</f>
        <v>3</v>
      </c>
      <c r="E335" s="9">
        <f ca="1">_xlfn.MAXIFS(Transactions[Transaction Amount], Transactions[CustomerID],A335)/'Customer Profiles'!$M$10</f>
        <v>2.5031588977632446</v>
      </c>
      <c r="F335" s="1">
        <f t="shared" ca="1" si="22"/>
        <v>0.26</v>
      </c>
      <c r="G335" s="1">
        <f t="shared" ca="1" si="23"/>
        <v>0.44</v>
      </c>
      <c r="H335" s="1">
        <f t="shared" ca="1" si="24"/>
        <v>2.2000000000000002</v>
      </c>
    </row>
    <row r="336" spans="1:8">
      <c r="A336" s="1" t="s">
        <v>390</v>
      </c>
      <c r="B336" s="8">
        <f ca="1">_xlfn.MAXIFS(Transactions[Transaction Date], Transactions[CustomerID],A336)</f>
        <v>43413</v>
      </c>
      <c r="C336" s="1">
        <f t="shared" ca="1" si="21"/>
        <v>3</v>
      </c>
      <c r="D336" s="1">
        <f ca="1">COUNTIF(Transactions[CustomerID],"="&amp;A336)</f>
        <v>5</v>
      </c>
      <c r="E336" s="9">
        <f ca="1">_xlfn.MAXIFS(Transactions[Transaction Amount], Transactions[CustomerID],A336)/'Customer Profiles'!$M$10</f>
        <v>2.9925752257425611</v>
      </c>
      <c r="F336" s="1">
        <f t="shared" ca="1" si="22"/>
        <v>0.77</v>
      </c>
      <c r="G336" s="1">
        <f t="shared" ca="1" si="23"/>
        <v>0.74</v>
      </c>
      <c r="H336" s="1">
        <f t="shared" ca="1" si="24"/>
        <v>3.3</v>
      </c>
    </row>
    <row r="337" spans="1:8">
      <c r="A337" s="1" t="s">
        <v>406</v>
      </c>
      <c r="B337" s="8">
        <f ca="1">_xlfn.MAXIFS(Transactions[Transaction Date], Transactions[CustomerID],A337)</f>
        <v>43153</v>
      </c>
      <c r="C337" s="1">
        <f t="shared" ca="1" si="21"/>
        <v>1</v>
      </c>
      <c r="D337" s="1">
        <f ca="1">COUNTIF(Transactions[CustomerID],"="&amp;A337)</f>
        <v>2</v>
      </c>
      <c r="E337" s="9">
        <f ca="1">_xlfn.MAXIFS(Transactions[Transaction Amount], Transactions[CustomerID],A337)/'Customer Profiles'!$M$10</f>
        <v>1.5745841255599444</v>
      </c>
      <c r="F337" s="1">
        <f t="shared" ca="1" si="22"/>
        <v>0.26</v>
      </c>
      <c r="G337" s="1">
        <f t="shared" ca="1" si="23"/>
        <v>0.28999999999999998</v>
      </c>
      <c r="H337" s="1">
        <f t="shared" ca="1" si="24"/>
        <v>1.49</v>
      </c>
    </row>
    <row r="338" spans="1:8">
      <c r="A338" s="1" t="s">
        <v>187</v>
      </c>
      <c r="B338" s="8">
        <f ca="1">_xlfn.MAXIFS(Transactions[Transaction Date], Transactions[CustomerID],A338)</f>
        <v>43467</v>
      </c>
      <c r="C338" s="1">
        <f t="shared" ca="1" si="21"/>
        <v>1</v>
      </c>
      <c r="D338" s="1">
        <f ca="1">COUNTIF(Transactions[CustomerID],"="&amp;A338)</f>
        <v>9</v>
      </c>
      <c r="E338" s="9">
        <f ca="1">_xlfn.MAXIFS(Transactions[Transaction Amount], Transactions[CustomerID],A338)/'Customer Profiles'!$M$10</f>
        <v>3.1924919926422186</v>
      </c>
      <c r="F338" s="1">
        <f t="shared" ca="1" si="22"/>
        <v>0.26</v>
      </c>
      <c r="G338" s="1">
        <f t="shared" ca="1" si="23"/>
        <v>1.32</v>
      </c>
      <c r="H338" s="1">
        <f t="shared" ca="1" si="24"/>
        <v>3.52</v>
      </c>
    </row>
    <row r="339" spans="1:8">
      <c r="A339" s="1" t="s">
        <v>379</v>
      </c>
      <c r="B339" s="8">
        <f ca="1">_xlfn.MAXIFS(Transactions[Transaction Date], Transactions[CustomerID],A339)</f>
        <v>43113</v>
      </c>
      <c r="C339" s="1">
        <f t="shared" ca="1" si="21"/>
        <v>1</v>
      </c>
      <c r="D339" s="1">
        <f ca="1">COUNTIF(Transactions[CustomerID],"="&amp;A339)</f>
        <v>2</v>
      </c>
      <c r="E339" s="9">
        <f ca="1">_xlfn.MAXIFS(Transactions[Transaction Amount], Transactions[CustomerID],A339)/'Customer Profiles'!$M$10</f>
        <v>0.30259259933154181</v>
      </c>
      <c r="F339" s="1">
        <f t="shared" ca="1" si="22"/>
        <v>0.26</v>
      </c>
      <c r="G339" s="1">
        <f t="shared" ca="1" si="23"/>
        <v>0.28999999999999998</v>
      </c>
      <c r="H339" s="1">
        <f t="shared" ca="1" si="24"/>
        <v>0.73</v>
      </c>
    </row>
    <row r="340" spans="1:8">
      <c r="A340" s="1" t="s">
        <v>227</v>
      </c>
      <c r="B340" s="8">
        <f ca="1">_xlfn.MAXIFS(Transactions[Transaction Date], Transactions[CustomerID],A340)</f>
        <v>43362</v>
      </c>
      <c r="C340" s="1">
        <f t="shared" ca="1" si="21"/>
        <v>5</v>
      </c>
      <c r="D340" s="1">
        <f ca="1">COUNTIF(Transactions[CustomerID],"="&amp;A340)</f>
        <v>6</v>
      </c>
      <c r="E340" s="9">
        <f ca="1">_xlfn.MAXIFS(Transactions[Transaction Amount], Transactions[CustomerID],A340)/'Customer Profiles'!$M$10</f>
        <v>3.1339531019027063</v>
      </c>
      <c r="F340" s="1">
        <f t="shared" ca="1" si="22"/>
        <v>1.29</v>
      </c>
      <c r="G340" s="1">
        <f t="shared" ca="1" si="23"/>
        <v>0.88</v>
      </c>
      <c r="H340" s="1">
        <f t="shared" ca="1" si="24"/>
        <v>4.03</v>
      </c>
    </row>
    <row r="341" spans="1:8">
      <c r="A341" s="1" t="s">
        <v>112</v>
      </c>
      <c r="B341" s="8">
        <f ca="1">_xlfn.MAXIFS(Transactions[Transaction Date], Transactions[CustomerID],A341)</f>
        <v>43379</v>
      </c>
      <c r="C341" s="1">
        <f t="shared" ca="1" si="21"/>
        <v>4</v>
      </c>
      <c r="D341" s="1">
        <f ca="1">COUNTIF(Transactions[CustomerID],"="&amp;A341)</f>
        <v>10</v>
      </c>
      <c r="E341" s="9">
        <f ca="1">_xlfn.MAXIFS(Transactions[Transaction Amount], Transactions[CustomerID],A341)/'Customer Profiles'!$M$10</f>
        <v>9.0593051513916425</v>
      </c>
      <c r="F341" s="1">
        <f t="shared" ca="1" si="22"/>
        <v>1.03</v>
      </c>
      <c r="G341" s="1">
        <f t="shared" ca="1" si="23"/>
        <v>1.47</v>
      </c>
      <c r="H341" s="1">
        <f t="shared" ca="1" si="24"/>
        <v>7.94</v>
      </c>
    </row>
    <row r="342" spans="1:8">
      <c r="A342" s="1" t="s">
        <v>260</v>
      </c>
      <c r="B342" s="8">
        <f ca="1">_xlfn.MAXIFS(Transactions[Transaction Date], Transactions[CustomerID],A342)</f>
        <v>43472</v>
      </c>
      <c r="C342" s="1">
        <f t="shared" ca="1" si="21"/>
        <v>1</v>
      </c>
      <c r="D342" s="1">
        <f ca="1">COUNTIF(Transactions[CustomerID],"="&amp;A342)</f>
        <v>9</v>
      </c>
      <c r="E342" s="9">
        <f ca="1">_xlfn.MAXIFS(Transactions[Transaction Amount], Transactions[CustomerID],A342)/'Customer Profiles'!$M$10</f>
        <v>3.4647770584189614</v>
      </c>
      <c r="F342" s="1">
        <f t="shared" ca="1" si="22"/>
        <v>0.26</v>
      </c>
      <c r="G342" s="1">
        <f t="shared" ca="1" si="23"/>
        <v>1.32</v>
      </c>
      <c r="H342" s="1">
        <f t="shared" ca="1" si="24"/>
        <v>3.68</v>
      </c>
    </row>
    <row r="343" spans="1:8">
      <c r="A343" s="1" t="s">
        <v>272</v>
      </c>
      <c r="B343" s="8">
        <f ca="1">_xlfn.MAXIFS(Transactions[Transaction Date], Transactions[CustomerID],A343)</f>
        <v>43451</v>
      </c>
      <c r="C343" s="1">
        <f t="shared" ca="1" si="21"/>
        <v>2</v>
      </c>
      <c r="D343" s="1">
        <f ca="1">COUNTIF(Transactions[CustomerID],"="&amp;A343)</f>
        <v>8</v>
      </c>
      <c r="E343" s="9">
        <f ca="1">_xlfn.MAXIFS(Transactions[Transaction Amount], Transactions[CustomerID],A343)/'Customer Profiles'!$M$10</f>
        <v>3.4101964536013711</v>
      </c>
      <c r="F343" s="1">
        <f t="shared" ca="1" si="22"/>
        <v>0.52</v>
      </c>
      <c r="G343" s="1">
        <f t="shared" ca="1" si="23"/>
        <v>1.18</v>
      </c>
      <c r="H343" s="1">
        <f t="shared" ca="1" si="24"/>
        <v>3.75</v>
      </c>
    </row>
    <row r="344" spans="1:8">
      <c r="A344" s="1" t="s">
        <v>336</v>
      </c>
      <c r="B344" s="8">
        <f ca="1">_xlfn.MAXIFS(Transactions[Transaction Date], Transactions[CustomerID],A344)</f>
        <v>43120</v>
      </c>
      <c r="C344" s="1">
        <f t="shared" ca="1" si="21"/>
        <v>1</v>
      </c>
      <c r="D344" s="1">
        <f ca="1">COUNTIF(Transactions[CustomerID],"="&amp;A344)</f>
        <v>4</v>
      </c>
      <c r="E344" s="9">
        <f ca="1">_xlfn.MAXIFS(Transactions[Transaction Amount], Transactions[CustomerID],A344)/'Customer Profiles'!$M$10</f>
        <v>0.56211740923358999</v>
      </c>
      <c r="F344" s="1">
        <f t="shared" ca="1" si="22"/>
        <v>0.26</v>
      </c>
      <c r="G344" s="1">
        <f t="shared" ca="1" si="23"/>
        <v>0.59</v>
      </c>
      <c r="H344" s="1">
        <f t="shared" ca="1" si="24"/>
        <v>1.19</v>
      </c>
    </row>
    <row r="345" spans="1:8">
      <c r="A345" s="1" t="s">
        <v>189</v>
      </c>
      <c r="B345" s="8">
        <f ca="1">_xlfn.MAXIFS(Transactions[Transaction Date], Transactions[CustomerID],A345)</f>
        <v>43476</v>
      </c>
      <c r="C345" s="1">
        <f t="shared" ca="1" si="21"/>
        <v>1</v>
      </c>
      <c r="D345" s="1">
        <f ca="1">COUNTIF(Transactions[CustomerID],"="&amp;A345)</f>
        <v>11</v>
      </c>
      <c r="E345" s="9">
        <f ca="1">_xlfn.MAXIFS(Transactions[Transaction Amount], Transactions[CustomerID],A345)/'Customer Profiles'!$M$10</f>
        <v>3.3317865781360076</v>
      </c>
      <c r="F345" s="1">
        <f t="shared" ca="1" si="22"/>
        <v>0.26</v>
      </c>
      <c r="G345" s="1">
        <f t="shared" ca="1" si="23"/>
        <v>1.62</v>
      </c>
      <c r="H345" s="1">
        <f t="shared" ca="1" si="24"/>
        <v>3.9</v>
      </c>
    </row>
    <row r="346" spans="1:8">
      <c r="A346" s="1" t="s">
        <v>254</v>
      </c>
      <c r="B346" s="8">
        <f ca="1">_xlfn.MAXIFS(Transactions[Transaction Date], Transactions[CustomerID],A346)</f>
        <v>43484</v>
      </c>
      <c r="C346" s="1">
        <f t="shared" ca="1" si="21"/>
        <v>1</v>
      </c>
      <c r="D346" s="1">
        <f ca="1">COUNTIF(Transactions[CustomerID],"="&amp;A346)</f>
        <v>8</v>
      </c>
      <c r="E346" s="9">
        <f ca="1">_xlfn.MAXIFS(Transactions[Transaction Amount], Transactions[CustomerID],A346)/'Customer Profiles'!$M$10</f>
        <v>2.1174656595831736</v>
      </c>
      <c r="F346" s="1">
        <f t="shared" ca="1" si="22"/>
        <v>0.26</v>
      </c>
      <c r="G346" s="1">
        <f t="shared" ca="1" si="23"/>
        <v>1.18</v>
      </c>
      <c r="H346" s="1">
        <f t="shared" ca="1" si="24"/>
        <v>2.72</v>
      </c>
    </row>
    <row r="347" spans="1:8">
      <c r="A347" s="1" t="s">
        <v>394</v>
      </c>
      <c r="B347" s="8">
        <f ca="1">_xlfn.MAXIFS(Transactions[Transaction Date], Transactions[CustomerID],A347)</f>
        <v>43200</v>
      </c>
      <c r="C347" s="1">
        <f t="shared" ca="1" si="21"/>
        <v>10</v>
      </c>
      <c r="D347" s="1">
        <f ca="1">COUNTIF(Transactions[CustomerID],"="&amp;A347)</f>
        <v>2</v>
      </c>
      <c r="E347" s="9">
        <f ca="1">_xlfn.MAXIFS(Transactions[Transaction Amount], Transactions[CustomerID],A347)/'Customer Profiles'!$M$10</f>
        <v>1.089347402260159</v>
      </c>
      <c r="F347" s="1">
        <f t="shared" ca="1" si="22"/>
        <v>2.58</v>
      </c>
      <c r="G347" s="1">
        <f t="shared" ca="1" si="23"/>
        <v>0.28999999999999998</v>
      </c>
      <c r="H347" s="1">
        <f t="shared" ca="1" si="24"/>
        <v>3.45</v>
      </c>
    </row>
    <row r="348" spans="1:8">
      <c r="A348" s="1" t="s">
        <v>199</v>
      </c>
      <c r="B348" s="8">
        <f ca="1">_xlfn.MAXIFS(Transactions[Transaction Date], Transactions[CustomerID],A348)</f>
        <v>43475</v>
      </c>
      <c r="C348" s="1">
        <f t="shared" ca="1" si="21"/>
        <v>1</v>
      </c>
      <c r="D348" s="1">
        <f ca="1">COUNTIF(Transactions[CustomerID],"="&amp;A348)</f>
        <v>7</v>
      </c>
      <c r="E348" s="9">
        <f ca="1">_xlfn.MAXIFS(Transactions[Transaction Amount], Transactions[CustomerID],A348)/'Customer Profiles'!$M$10</f>
        <v>5.2346363774196147</v>
      </c>
      <c r="F348" s="1">
        <f t="shared" ca="1" si="22"/>
        <v>0.26</v>
      </c>
      <c r="G348" s="1">
        <f t="shared" ca="1" si="23"/>
        <v>1.03</v>
      </c>
      <c r="H348" s="1">
        <f t="shared" ca="1" si="24"/>
        <v>4.4400000000000004</v>
      </c>
    </row>
    <row r="349" spans="1:8">
      <c r="A349" s="1" t="s">
        <v>344</v>
      </c>
      <c r="B349" s="8">
        <f ca="1">_xlfn.MAXIFS(Transactions[Transaction Date], Transactions[CustomerID],A349)</f>
        <v>43377</v>
      </c>
      <c r="C349" s="1">
        <f t="shared" ca="1" si="21"/>
        <v>4</v>
      </c>
      <c r="D349" s="1">
        <f ca="1">COUNTIF(Transactions[CustomerID],"="&amp;A349)</f>
        <v>4</v>
      </c>
      <c r="E349" s="9">
        <f ca="1">_xlfn.MAXIFS(Transactions[Transaction Amount], Transactions[CustomerID],A349)/'Customer Profiles'!$M$10</f>
        <v>3.6957438979896993</v>
      </c>
      <c r="F349" s="1">
        <f t="shared" ca="1" si="22"/>
        <v>1.03</v>
      </c>
      <c r="G349" s="1">
        <f t="shared" ca="1" si="23"/>
        <v>0.59</v>
      </c>
      <c r="H349" s="1">
        <f t="shared" ca="1" si="24"/>
        <v>3.82</v>
      </c>
    </row>
    <row r="350" spans="1:8">
      <c r="A350" s="1" t="s">
        <v>430</v>
      </c>
      <c r="B350" s="8">
        <f ca="1">_xlfn.MAXIFS(Transactions[Transaction Date], Transactions[CustomerID],A350)</f>
        <v>43014</v>
      </c>
      <c r="C350" s="1">
        <f t="shared" ca="1" si="21"/>
        <v>4</v>
      </c>
      <c r="D350" s="1">
        <f ca="1">COUNTIF(Transactions[CustomerID],"="&amp;A350)</f>
        <v>1</v>
      </c>
      <c r="E350" s="9">
        <f ca="1">_xlfn.MAXIFS(Transactions[Transaction Amount], Transactions[CustomerID],A350)/'Customer Profiles'!$M$10</f>
        <v>0.48917535811676277</v>
      </c>
      <c r="F350" s="1">
        <f t="shared" ca="1" si="22"/>
        <v>1.03</v>
      </c>
      <c r="G350" s="1">
        <f t="shared" ca="1" si="23"/>
        <v>0.15</v>
      </c>
      <c r="H350" s="1">
        <f t="shared" ca="1" si="24"/>
        <v>1.44</v>
      </c>
    </row>
    <row r="351" spans="1:8">
      <c r="A351" s="1" t="s">
        <v>321</v>
      </c>
      <c r="B351" s="8">
        <f ca="1">_xlfn.MAXIFS(Transactions[Transaction Date], Transactions[CustomerID],A351)</f>
        <v>43393</v>
      </c>
      <c r="C351" s="1">
        <f t="shared" ca="1" si="21"/>
        <v>4</v>
      </c>
      <c r="D351" s="1">
        <f ca="1">COUNTIF(Transactions[CustomerID],"="&amp;A351)</f>
        <v>3</v>
      </c>
      <c r="E351" s="9">
        <f ca="1">_xlfn.MAXIFS(Transactions[Transaction Amount], Transactions[CustomerID],A351)/'Customer Profiles'!$M$10</f>
        <v>1.0721732097107197</v>
      </c>
      <c r="F351" s="1">
        <f t="shared" ca="1" si="22"/>
        <v>1.03</v>
      </c>
      <c r="G351" s="1">
        <f t="shared" ca="1" si="23"/>
        <v>0.44</v>
      </c>
      <c r="H351" s="1">
        <f t="shared" ca="1" si="24"/>
        <v>2.09</v>
      </c>
    </row>
    <row r="352" spans="1:8">
      <c r="A352" s="1" t="s">
        <v>364</v>
      </c>
      <c r="B352" s="8">
        <f ca="1">_xlfn.MAXIFS(Transactions[Transaction Date], Transactions[CustomerID],A352)</f>
        <v>43428</v>
      </c>
      <c r="C352" s="1">
        <f t="shared" ca="1" si="21"/>
        <v>3</v>
      </c>
      <c r="D352" s="1">
        <f ca="1">COUNTIF(Transactions[CustomerID],"="&amp;A352)</f>
        <v>5</v>
      </c>
      <c r="E352" s="9">
        <f ca="1">_xlfn.MAXIFS(Transactions[Transaction Amount], Transactions[CustomerID],A352)/'Customer Profiles'!$M$10</f>
        <v>2.9424074835503027</v>
      </c>
      <c r="F352" s="1">
        <f t="shared" ca="1" si="22"/>
        <v>0.77</v>
      </c>
      <c r="G352" s="1">
        <f t="shared" ca="1" si="23"/>
        <v>0.74</v>
      </c>
      <c r="H352" s="1">
        <f t="shared" ca="1" si="24"/>
        <v>3.27</v>
      </c>
    </row>
    <row r="353" spans="1:8">
      <c r="A353" s="1" t="s">
        <v>343</v>
      </c>
      <c r="B353" s="8">
        <f ca="1">_xlfn.MAXIFS(Transactions[Transaction Date], Transactions[CustomerID],A353)</f>
        <v>43447</v>
      </c>
      <c r="C353" s="1">
        <f t="shared" ca="1" si="21"/>
        <v>2</v>
      </c>
      <c r="D353" s="1">
        <f ca="1">COUNTIF(Transactions[CustomerID],"="&amp;A353)</f>
        <v>3</v>
      </c>
      <c r="E353" s="9">
        <f ca="1">_xlfn.MAXIFS(Transactions[Transaction Amount], Transactions[CustomerID],A353)/'Customer Profiles'!$M$10</f>
        <v>1.5760640071097201</v>
      </c>
      <c r="F353" s="1">
        <f t="shared" ca="1" si="22"/>
        <v>0.52</v>
      </c>
      <c r="G353" s="1">
        <f t="shared" ca="1" si="23"/>
        <v>0.44</v>
      </c>
      <c r="H353" s="1">
        <f t="shared" ca="1" si="24"/>
        <v>1.9</v>
      </c>
    </row>
    <row r="354" spans="1:8">
      <c r="A354" s="1" t="s">
        <v>183</v>
      </c>
      <c r="B354" s="8">
        <f ca="1">_xlfn.MAXIFS(Transactions[Transaction Date], Transactions[CustomerID],A354)</f>
        <v>43467</v>
      </c>
      <c r="C354" s="1">
        <f t="shared" ca="1" si="21"/>
        <v>1</v>
      </c>
      <c r="D354" s="1">
        <f ca="1">COUNTIF(Transactions[CustomerID],"="&amp;A354)</f>
        <v>9</v>
      </c>
      <c r="E354" s="9">
        <f ca="1">_xlfn.MAXIFS(Transactions[Transaction Amount], Transactions[CustomerID],A354)/'Customer Profiles'!$M$10</f>
        <v>6.3628839446014069</v>
      </c>
      <c r="F354" s="1">
        <f t="shared" ca="1" si="22"/>
        <v>0.26</v>
      </c>
      <c r="G354" s="1">
        <f t="shared" ca="1" si="23"/>
        <v>1.32</v>
      </c>
      <c r="H354" s="1">
        <f t="shared" ca="1" si="24"/>
        <v>5.42</v>
      </c>
    </row>
    <row r="355" spans="1:8">
      <c r="A355" s="1" t="s">
        <v>258</v>
      </c>
      <c r="B355" s="8">
        <f ca="1">_xlfn.MAXIFS(Transactions[Transaction Date], Transactions[CustomerID],A355)</f>
        <v>43338</v>
      </c>
      <c r="C355" s="1">
        <f t="shared" ca="1" si="21"/>
        <v>6</v>
      </c>
      <c r="D355" s="1">
        <f ca="1">COUNTIF(Transactions[CustomerID],"="&amp;A355)</f>
        <v>6</v>
      </c>
      <c r="E355" s="9">
        <f ca="1">_xlfn.MAXIFS(Transactions[Transaction Amount], Transactions[CustomerID],A355)/'Customer Profiles'!$M$10</f>
        <v>2.4075543764287093</v>
      </c>
      <c r="F355" s="1">
        <f t="shared" ca="1" si="22"/>
        <v>1.55</v>
      </c>
      <c r="G355" s="1">
        <f t="shared" ca="1" si="23"/>
        <v>0.88</v>
      </c>
      <c r="H355" s="1">
        <f t="shared" ca="1" si="24"/>
        <v>3.84</v>
      </c>
    </row>
    <row r="356" spans="1:8">
      <c r="A356" s="1" t="s">
        <v>338</v>
      </c>
      <c r="B356" s="8">
        <f ca="1">_xlfn.MAXIFS(Transactions[Transaction Date], Transactions[CustomerID],A356)</f>
        <v>43101</v>
      </c>
      <c r="C356" s="1">
        <f t="shared" ca="1" si="21"/>
        <v>2</v>
      </c>
      <c r="D356" s="1">
        <f ca="1">COUNTIF(Transactions[CustomerID],"="&amp;A356)</f>
        <v>1</v>
      </c>
      <c r="E356" s="9">
        <f ca="1">_xlfn.MAXIFS(Transactions[Transaction Amount], Transactions[CustomerID],A356)/'Customer Profiles'!$M$10</f>
        <v>0.81243061539949213</v>
      </c>
      <c r="F356" s="1">
        <f t="shared" ca="1" si="22"/>
        <v>0.52</v>
      </c>
      <c r="G356" s="1">
        <f t="shared" ca="1" si="23"/>
        <v>0.15</v>
      </c>
      <c r="H356" s="1">
        <f t="shared" ca="1" si="24"/>
        <v>1.1399999999999999</v>
      </c>
    </row>
    <row r="357" spans="1:8">
      <c r="A357" s="1" t="s">
        <v>246</v>
      </c>
      <c r="B357" s="8">
        <f ca="1">_xlfn.MAXIFS(Transactions[Transaction Date], Transactions[CustomerID],A357)</f>
        <v>43410</v>
      </c>
      <c r="C357" s="1">
        <f t="shared" ca="1" si="21"/>
        <v>3</v>
      </c>
      <c r="D357" s="1">
        <f ca="1">COUNTIF(Transactions[CustomerID],"="&amp;A357)</f>
        <v>6</v>
      </c>
      <c r="E357" s="9">
        <f ca="1">_xlfn.MAXIFS(Transactions[Transaction Amount], Transactions[CustomerID],A357)/'Customer Profiles'!$M$10</f>
        <v>2.2214822722353706</v>
      </c>
      <c r="F357" s="1">
        <f t="shared" ca="1" si="22"/>
        <v>0.77</v>
      </c>
      <c r="G357" s="1">
        <f t="shared" ca="1" si="23"/>
        <v>0.88</v>
      </c>
      <c r="H357" s="1">
        <f t="shared" ca="1" si="24"/>
        <v>2.98</v>
      </c>
    </row>
    <row r="358" spans="1:8">
      <c r="A358" s="1" t="s">
        <v>413</v>
      </c>
      <c r="B358" s="8">
        <f ca="1">_xlfn.MAXIFS(Transactions[Transaction Date], Transactions[CustomerID],A358)</f>
        <v>43469</v>
      </c>
      <c r="C358" s="1">
        <f t="shared" ca="1" si="21"/>
        <v>1</v>
      </c>
      <c r="D358" s="1">
        <f ca="1">COUNTIF(Transactions[CustomerID],"="&amp;A358)</f>
        <v>2</v>
      </c>
      <c r="E358" s="9">
        <f ca="1">_xlfn.MAXIFS(Transactions[Transaction Amount], Transactions[CustomerID],A358)/'Customer Profiles'!$M$10</f>
        <v>1.8115308849711025</v>
      </c>
      <c r="F358" s="1">
        <f t="shared" ca="1" si="22"/>
        <v>0.26</v>
      </c>
      <c r="G358" s="1">
        <f t="shared" ca="1" si="23"/>
        <v>0.28999999999999998</v>
      </c>
      <c r="H358" s="1">
        <f t="shared" ca="1" si="24"/>
        <v>1.64</v>
      </c>
    </row>
    <row r="359" spans="1:8">
      <c r="A359" s="1" t="s">
        <v>232</v>
      </c>
      <c r="B359" s="8">
        <f ca="1">_xlfn.MAXIFS(Transactions[Transaction Date], Transactions[CustomerID],A359)</f>
        <v>43471</v>
      </c>
      <c r="C359" s="1">
        <f t="shared" ca="1" si="21"/>
        <v>1</v>
      </c>
      <c r="D359" s="1">
        <f ca="1">COUNTIF(Transactions[CustomerID],"="&amp;A359)</f>
        <v>4</v>
      </c>
      <c r="E359" s="9">
        <f ca="1">_xlfn.MAXIFS(Transactions[Transaction Amount], Transactions[CustomerID],A359)/'Customer Profiles'!$M$10</f>
        <v>4.2172782641801287</v>
      </c>
      <c r="F359" s="1">
        <f t="shared" ca="1" si="22"/>
        <v>0.26</v>
      </c>
      <c r="G359" s="1">
        <f t="shared" ca="1" si="23"/>
        <v>0.59</v>
      </c>
      <c r="H359" s="1">
        <f t="shared" ca="1" si="24"/>
        <v>3.38</v>
      </c>
    </row>
    <row r="360" spans="1:8">
      <c r="A360" s="1" t="s">
        <v>96</v>
      </c>
      <c r="B360" s="8">
        <f ca="1">_xlfn.MAXIFS(Transactions[Transaction Date], Transactions[CustomerID],A360)</f>
        <v>43422</v>
      </c>
      <c r="C360" s="1">
        <f t="shared" ca="1" si="21"/>
        <v>3</v>
      </c>
      <c r="D360" s="1">
        <f ca="1">COUNTIF(Transactions[CustomerID],"="&amp;A360)</f>
        <v>10</v>
      </c>
      <c r="E360" s="9">
        <f ca="1">_xlfn.MAXIFS(Transactions[Transaction Amount], Transactions[CustomerID],A360)/'Customer Profiles'!$M$10</f>
        <v>3.4429692176052198</v>
      </c>
      <c r="F360" s="1">
        <f t="shared" ca="1" si="22"/>
        <v>0.77</v>
      </c>
      <c r="G360" s="1">
        <f t="shared" ca="1" si="23"/>
        <v>1.47</v>
      </c>
      <c r="H360" s="1">
        <f t="shared" ca="1" si="24"/>
        <v>4.32</v>
      </c>
    </row>
    <row r="361" spans="1:8">
      <c r="A361" s="1" t="s">
        <v>315</v>
      </c>
      <c r="B361" s="8">
        <f ca="1">_xlfn.MAXIFS(Transactions[Transaction Date], Transactions[CustomerID],A361)</f>
        <v>43452</v>
      </c>
      <c r="C361" s="1">
        <f t="shared" ca="1" si="21"/>
        <v>2</v>
      </c>
      <c r="D361" s="1">
        <f ca="1">COUNTIF(Transactions[CustomerID],"="&amp;A361)</f>
        <v>9</v>
      </c>
      <c r="E361" s="9">
        <f ca="1">_xlfn.MAXIFS(Transactions[Transaction Amount], Transactions[CustomerID],A361)/'Customer Profiles'!$M$10</f>
        <v>4.7383857112815022</v>
      </c>
      <c r="F361" s="1">
        <f t="shared" ca="1" si="22"/>
        <v>0.52</v>
      </c>
      <c r="G361" s="1">
        <f t="shared" ca="1" si="23"/>
        <v>1.32</v>
      </c>
      <c r="H361" s="1">
        <f t="shared" ca="1" si="24"/>
        <v>4.6900000000000004</v>
      </c>
    </row>
    <row r="362" spans="1:8">
      <c r="A362" s="1" t="s">
        <v>320</v>
      </c>
      <c r="B362" s="8">
        <f ca="1">_xlfn.MAXIFS(Transactions[Transaction Date], Transactions[CustomerID],A362)</f>
        <v>43433</v>
      </c>
      <c r="C362" s="1">
        <f t="shared" ca="1" si="21"/>
        <v>3</v>
      </c>
      <c r="D362" s="1">
        <f ca="1">COUNTIF(Transactions[CustomerID],"="&amp;A362)</f>
        <v>6</v>
      </c>
      <c r="E362" s="9">
        <f ca="1">_xlfn.MAXIFS(Transactions[Transaction Amount], Transactions[CustomerID],A362)/'Customer Profiles'!$M$10</f>
        <v>1.0437319703932981</v>
      </c>
      <c r="F362" s="1">
        <f t="shared" ca="1" si="22"/>
        <v>0.77</v>
      </c>
      <c r="G362" s="1">
        <f t="shared" ca="1" si="23"/>
        <v>0.88</v>
      </c>
      <c r="H362" s="1">
        <f t="shared" ca="1" si="24"/>
        <v>2.2799999999999998</v>
      </c>
    </row>
    <row r="363" spans="1:8">
      <c r="A363" s="1" t="s">
        <v>251</v>
      </c>
      <c r="B363" s="8">
        <f ca="1">_xlfn.MAXIFS(Transactions[Transaction Date], Transactions[CustomerID],A363)</f>
        <v>43446</v>
      </c>
      <c r="C363" s="1">
        <f t="shared" ca="1" si="21"/>
        <v>2</v>
      </c>
      <c r="D363" s="1">
        <f ca="1">COUNTIF(Transactions[CustomerID],"="&amp;A363)</f>
        <v>9</v>
      </c>
      <c r="E363" s="9">
        <f ca="1">_xlfn.MAXIFS(Transactions[Transaction Amount], Transactions[CustomerID],A363)/'Customer Profiles'!$M$10</f>
        <v>3.2041773922318706</v>
      </c>
      <c r="F363" s="1">
        <f t="shared" ca="1" si="22"/>
        <v>0.52</v>
      </c>
      <c r="G363" s="1">
        <f t="shared" ca="1" si="23"/>
        <v>1.32</v>
      </c>
      <c r="H363" s="1">
        <f t="shared" ca="1" si="24"/>
        <v>3.77</v>
      </c>
    </row>
    <row r="364" spans="1:8">
      <c r="A364" s="1" t="s">
        <v>274</v>
      </c>
      <c r="B364" s="8">
        <f ca="1">_xlfn.MAXIFS(Transactions[Transaction Date], Transactions[CustomerID],A364)</f>
        <v>43472</v>
      </c>
      <c r="C364" s="1">
        <f t="shared" ca="1" si="21"/>
        <v>1</v>
      </c>
      <c r="D364" s="1">
        <f ca="1">COUNTIF(Transactions[CustomerID],"="&amp;A364)</f>
        <v>9</v>
      </c>
      <c r="E364" s="9">
        <f ca="1">_xlfn.MAXIFS(Transactions[Transaction Amount], Transactions[CustomerID],A364)/'Customer Profiles'!$M$10</f>
        <v>3.9091653701742723</v>
      </c>
      <c r="F364" s="1">
        <f t="shared" ca="1" si="22"/>
        <v>0.26</v>
      </c>
      <c r="G364" s="1">
        <f t="shared" ca="1" si="23"/>
        <v>1.32</v>
      </c>
      <c r="H364" s="1">
        <f t="shared" ca="1" si="24"/>
        <v>3.95</v>
      </c>
    </row>
    <row r="365" spans="1:8">
      <c r="A365" s="1" t="s">
        <v>368</v>
      </c>
      <c r="B365" s="8">
        <f ca="1">_xlfn.MAXIFS(Transactions[Transaction Date], Transactions[CustomerID],A365)</f>
        <v>43448</v>
      </c>
      <c r="C365" s="1">
        <f t="shared" ca="1" si="21"/>
        <v>2</v>
      </c>
      <c r="D365" s="1">
        <f ca="1">COUNTIF(Transactions[CustomerID],"="&amp;A365)</f>
        <v>3</v>
      </c>
      <c r="E365" s="9">
        <f ca="1">_xlfn.MAXIFS(Transactions[Transaction Amount], Transactions[CustomerID],A365)/'Customer Profiles'!$M$10</f>
        <v>1.3352302643904579</v>
      </c>
      <c r="F365" s="1">
        <f t="shared" ca="1" si="22"/>
        <v>0.52</v>
      </c>
      <c r="G365" s="1">
        <f t="shared" ca="1" si="23"/>
        <v>0.44</v>
      </c>
      <c r="H365" s="1">
        <f t="shared" ca="1" si="24"/>
        <v>1.75</v>
      </c>
    </row>
    <row r="366" spans="1:8">
      <c r="A366" s="1" t="s">
        <v>231</v>
      </c>
      <c r="B366" s="8">
        <f ca="1">_xlfn.MAXIFS(Transactions[Transaction Date], Transactions[CustomerID],A366)</f>
        <v>43484</v>
      </c>
      <c r="C366" s="1">
        <f t="shared" ca="1" si="21"/>
        <v>1</v>
      </c>
      <c r="D366" s="1">
        <f ca="1">COUNTIF(Transactions[CustomerID],"="&amp;A366)</f>
        <v>6</v>
      </c>
      <c r="E366" s="9">
        <f ca="1">_xlfn.MAXIFS(Transactions[Transaction Amount], Transactions[CustomerID],A366)/'Customer Profiles'!$M$10</f>
        <v>2.26938756343732</v>
      </c>
      <c r="F366" s="1">
        <f t="shared" ca="1" si="22"/>
        <v>0.26</v>
      </c>
      <c r="G366" s="1">
        <f t="shared" ca="1" si="23"/>
        <v>0.88</v>
      </c>
      <c r="H366" s="1">
        <f t="shared" ca="1" si="24"/>
        <v>2.5099999999999998</v>
      </c>
    </row>
    <row r="367" spans="1:8">
      <c r="A367" s="1" t="s">
        <v>310</v>
      </c>
      <c r="B367" s="8">
        <f ca="1">_xlfn.MAXIFS(Transactions[Transaction Date], Transactions[CustomerID],A367)</f>
        <v>43429</v>
      </c>
      <c r="C367" s="1">
        <f t="shared" ca="1" si="21"/>
        <v>3</v>
      </c>
      <c r="D367" s="1">
        <f ca="1">COUNTIF(Transactions[CustomerID],"="&amp;A367)</f>
        <v>6</v>
      </c>
      <c r="E367" s="9">
        <f ca="1">_xlfn.MAXIFS(Transactions[Transaction Amount], Transactions[CustomerID],A367)/'Customer Profiles'!$M$10</f>
        <v>2.8998218726943232</v>
      </c>
      <c r="F367" s="1">
        <f t="shared" ca="1" si="22"/>
        <v>0.77</v>
      </c>
      <c r="G367" s="1">
        <f t="shared" ca="1" si="23"/>
        <v>0.88</v>
      </c>
      <c r="H367" s="1">
        <f t="shared" ca="1" si="24"/>
        <v>3.39</v>
      </c>
    </row>
    <row r="368" spans="1:8">
      <c r="A368" s="1" t="s">
        <v>283</v>
      </c>
      <c r="B368" s="8">
        <f ca="1">_xlfn.MAXIFS(Transactions[Transaction Date], Transactions[CustomerID],A368)</f>
        <v>43307</v>
      </c>
      <c r="C368" s="1">
        <f t="shared" ca="1" si="21"/>
        <v>7</v>
      </c>
      <c r="D368" s="1">
        <f ca="1">COUNTIF(Transactions[CustomerID],"="&amp;A368)</f>
        <v>5</v>
      </c>
      <c r="E368" s="9">
        <f ca="1">_xlfn.MAXIFS(Transactions[Transaction Amount], Transactions[CustomerID],A368)/'Customer Profiles'!$M$10</f>
        <v>4.0409649216163954</v>
      </c>
      <c r="F368" s="1">
        <f t="shared" ca="1" si="22"/>
        <v>1.8</v>
      </c>
      <c r="G368" s="1">
        <f t="shared" ca="1" si="23"/>
        <v>0.74</v>
      </c>
      <c r="H368" s="1">
        <f t="shared" ca="1" si="24"/>
        <v>4.92</v>
      </c>
    </row>
    <row r="369" spans="1:8">
      <c r="A369" s="1" t="s">
        <v>223</v>
      </c>
      <c r="B369" s="8">
        <f ca="1">_xlfn.MAXIFS(Transactions[Transaction Date], Transactions[CustomerID],A369)</f>
        <v>43468</v>
      </c>
      <c r="C369" s="1">
        <f t="shared" ca="1" si="21"/>
        <v>1</v>
      </c>
      <c r="D369" s="1">
        <f ca="1">COUNTIF(Transactions[CustomerID],"="&amp;A369)</f>
        <v>11</v>
      </c>
      <c r="E369" s="9">
        <f ca="1">_xlfn.MAXIFS(Transactions[Transaction Amount], Transactions[CustomerID],A369)/'Customer Profiles'!$M$10</f>
        <v>0.89272981216369185</v>
      </c>
      <c r="F369" s="1">
        <f t="shared" ca="1" si="22"/>
        <v>0.26</v>
      </c>
      <c r="G369" s="1">
        <f t="shared" ca="1" si="23"/>
        <v>1.62</v>
      </c>
      <c r="H369" s="1">
        <f t="shared" ca="1" si="24"/>
        <v>2.44</v>
      </c>
    </row>
    <row r="370" spans="1:8">
      <c r="A370" s="1" t="s">
        <v>220</v>
      </c>
      <c r="B370" s="8">
        <f ca="1">_xlfn.MAXIFS(Transactions[Transaction Date], Transactions[CustomerID],A370)</f>
        <v>43423</v>
      </c>
      <c r="C370" s="1">
        <f t="shared" ca="1" si="21"/>
        <v>3</v>
      </c>
      <c r="D370" s="1">
        <f ca="1">COUNTIF(Transactions[CustomerID],"="&amp;A370)</f>
        <v>7</v>
      </c>
      <c r="E370" s="9">
        <f ca="1">_xlfn.MAXIFS(Transactions[Transaction Amount], Transactions[CustomerID],A370)/'Customer Profiles'!$M$10</f>
        <v>0.9273297963648649</v>
      </c>
      <c r="F370" s="1">
        <f t="shared" ca="1" si="22"/>
        <v>0.77</v>
      </c>
      <c r="G370" s="1">
        <f t="shared" ca="1" si="23"/>
        <v>1.03</v>
      </c>
      <c r="H370" s="1">
        <f t="shared" ca="1" si="24"/>
        <v>2.36</v>
      </c>
    </row>
    <row r="371" spans="1:8">
      <c r="A371" s="1" t="s">
        <v>306</v>
      </c>
      <c r="B371" s="8">
        <f ca="1">_xlfn.MAXIFS(Transactions[Transaction Date], Transactions[CustomerID],A371)</f>
        <v>43414</v>
      </c>
      <c r="C371" s="1">
        <f t="shared" ca="1" si="21"/>
        <v>3</v>
      </c>
      <c r="D371" s="1">
        <f ca="1">COUNTIF(Transactions[CustomerID],"="&amp;A371)</f>
        <v>2</v>
      </c>
      <c r="E371" s="9">
        <f ca="1">_xlfn.MAXIFS(Transactions[Transaction Amount], Transactions[CustomerID],A371)/'Customer Profiles'!$M$10</f>
        <v>0.681279123335639</v>
      </c>
      <c r="F371" s="1">
        <f t="shared" ca="1" si="22"/>
        <v>0.77</v>
      </c>
      <c r="G371" s="1">
        <f t="shared" ca="1" si="23"/>
        <v>0.28999999999999998</v>
      </c>
      <c r="H371" s="1">
        <f t="shared" ca="1" si="24"/>
        <v>1.46</v>
      </c>
    </row>
    <row r="372" spans="1:8">
      <c r="A372" s="1" t="s">
        <v>210</v>
      </c>
      <c r="B372" s="8">
        <f ca="1">_xlfn.MAXIFS(Transactions[Transaction Date], Transactions[CustomerID],A372)</f>
        <v>43440</v>
      </c>
      <c r="C372" s="1">
        <f t="shared" ca="1" si="21"/>
        <v>2</v>
      </c>
      <c r="D372" s="1">
        <f ca="1">COUNTIF(Transactions[CustomerID],"="&amp;A372)</f>
        <v>7</v>
      </c>
      <c r="E372" s="9">
        <f ca="1">_xlfn.MAXIFS(Transactions[Transaction Amount], Transactions[CustomerID],A372)/'Customer Profiles'!$M$10</f>
        <v>1.5248457191326232</v>
      </c>
      <c r="F372" s="1">
        <f t="shared" ca="1" si="22"/>
        <v>0.52</v>
      </c>
      <c r="G372" s="1">
        <f t="shared" ca="1" si="23"/>
        <v>1.03</v>
      </c>
      <c r="H372" s="1">
        <f t="shared" ca="1" si="24"/>
        <v>2.46</v>
      </c>
    </row>
    <row r="373" spans="1:8">
      <c r="A373" s="1" t="s">
        <v>407</v>
      </c>
      <c r="B373" s="8">
        <f ca="1">_xlfn.MAXIFS(Transactions[Transaction Date], Transactions[CustomerID],A373)</f>
        <v>43177</v>
      </c>
      <c r="C373" s="1">
        <f t="shared" ca="1" si="21"/>
        <v>11</v>
      </c>
      <c r="D373" s="1">
        <f ca="1">COUNTIF(Transactions[CustomerID],"="&amp;A373)</f>
        <v>2</v>
      </c>
      <c r="E373" s="9">
        <f ca="1">_xlfn.MAXIFS(Transactions[Transaction Amount], Transactions[CustomerID],A373)/'Customer Profiles'!$M$10</f>
        <v>2.2754061809069932</v>
      </c>
      <c r="F373" s="1">
        <f t="shared" ca="1" si="22"/>
        <v>2.84</v>
      </c>
      <c r="G373" s="1">
        <f t="shared" ca="1" si="23"/>
        <v>0.28999999999999998</v>
      </c>
      <c r="H373" s="1">
        <f t="shared" ca="1" si="24"/>
        <v>4.42</v>
      </c>
    </row>
    <row r="374" spans="1:8">
      <c r="A374" s="1" t="s">
        <v>221</v>
      </c>
      <c r="B374" s="8">
        <f ca="1">_xlfn.MAXIFS(Transactions[Transaction Date], Transactions[CustomerID],A374)</f>
        <v>43416</v>
      </c>
      <c r="C374" s="1">
        <f t="shared" ca="1" si="21"/>
        <v>3</v>
      </c>
      <c r="D374" s="1">
        <f ca="1">COUNTIF(Transactions[CustomerID],"="&amp;A374)</f>
        <v>10</v>
      </c>
      <c r="E374" s="9">
        <f ca="1">_xlfn.MAXIFS(Transactions[Transaction Amount], Transactions[CustomerID],A374)/'Customer Profiles'!$M$10</f>
        <v>5.1235576762265103</v>
      </c>
      <c r="F374" s="1">
        <f t="shared" ca="1" si="22"/>
        <v>0.77</v>
      </c>
      <c r="G374" s="1">
        <f t="shared" ca="1" si="23"/>
        <v>1.47</v>
      </c>
      <c r="H374" s="1">
        <f t="shared" ca="1" si="24"/>
        <v>5.32</v>
      </c>
    </row>
    <row r="375" spans="1:8">
      <c r="A375" s="1" t="s">
        <v>377</v>
      </c>
      <c r="B375" s="8">
        <f ca="1">_xlfn.MAXIFS(Transactions[Transaction Date], Transactions[CustomerID],A375)</f>
        <v>43484</v>
      </c>
      <c r="C375" s="1">
        <f t="shared" ca="1" si="21"/>
        <v>1</v>
      </c>
      <c r="D375" s="1">
        <f ca="1">COUNTIF(Transactions[CustomerID],"="&amp;A375)</f>
        <v>3</v>
      </c>
      <c r="E375" s="9">
        <f ca="1">_xlfn.MAXIFS(Transactions[Transaction Amount], Transactions[CustomerID],A375)/'Customer Profiles'!$M$10</f>
        <v>3.537431842917282</v>
      </c>
      <c r="F375" s="1">
        <f t="shared" ca="1" si="22"/>
        <v>0.26</v>
      </c>
      <c r="G375" s="1">
        <f t="shared" ca="1" si="23"/>
        <v>0.44</v>
      </c>
      <c r="H375" s="1">
        <f t="shared" ca="1" si="24"/>
        <v>2.82</v>
      </c>
    </row>
    <row r="376" spans="1:8">
      <c r="A376" s="1" t="s">
        <v>311</v>
      </c>
      <c r="B376" s="8">
        <f ca="1">_xlfn.MAXIFS(Transactions[Transaction Date], Transactions[CustomerID],A376)</f>
        <v>43433</v>
      </c>
      <c r="C376" s="1">
        <f t="shared" ca="1" si="21"/>
        <v>3</v>
      </c>
      <c r="D376" s="1">
        <f ca="1">COUNTIF(Transactions[CustomerID],"="&amp;A376)</f>
        <v>4</v>
      </c>
      <c r="E376" s="9">
        <f ca="1">_xlfn.MAXIFS(Transactions[Transaction Amount], Transactions[CustomerID],A376)/'Customer Profiles'!$M$10</f>
        <v>5.7167908836598444</v>
      </c>
      <c r="F376" s="1">
        <f t="shared" ca="1" si="22"/>
        <v>0.77</v>
      </c>
      <c r="G376" s="1">
        <f t="shared" ca="1" si="23"/>
        <v>0.59</v>
      </c>
      <c r="H376" s="1">
        <f t="shared" ca="1" si="24"/>
        <v>4.78</v>
      </c>
    </row>
    <row r="377" spans="1:8">
      <c r="A377" s="1" t="s">
        <v>428</v>
      </c>
      <c r="B377" s="8">
        <f ca="1">_xlfn.MAXIFS(Transactions[Transaction Date], Transactions[CustomerID],A377)</f>
        <v>43383</v>
      </c>
      <c r="C377" s="1">
        <f t="shared" ca="1" si="21"/>
        <v>4</v>
      </c>
      <c r="D377" s="1">
        <f ca="1">COUNTIF(Transactions[CustomerID],"="&amp;A377)</f>
        <v>3</v>
      </c>
      <c r="E377" s="9">
        <f ca="1">_xlfn.MAXIFS(Transactions[Transaction Amount], Transactions[CustomerID],A377)/'Customer Profiles'!$M$10</f>
        <v>4.3509114259543686</v>
      </c>
      <c r="F377" s="1">
        <f t="shared" ca="1" si="22"/>
        <v>1.03</v>
      </c>
      <c r="G377" s="1">
        <f t="shared" ca="1" si="23"/>
        <v>0.44</v>
      </c>
      <c r="H377" s="1">
        <f t="shared" ca="1" si="24"/>
        <v>4.0599999999999996</v>
      </c>
    </row>
    <row r="378" spans="1:8">
      <c r="A378" s="1" t="s">
        <v>216</v>
      </c>
      <c r="B378" s="8">
        <f ca="1">_xlfn.MAXIFS(Transactions[Transaction Date], Transactions[CustomerID],A378)</f>
        <v>43399</v>
      </c>
      <c r="C378" s="1">
        <f t="shared" ca="1" si="21"/>
        <v>4</v>
      </c>
      <c r="D378" s="1">
        <f ca="1">COUNTIF(Transactions[CustomerID],"="&amp;A378)</f>
        <v>8</v>
      </c>
      <c r="E378" s="9">
        <f ca="1">_xlfn.MAXIFS(Transactions[Transaction Amount], Transactions[CustomerID],A378)/'Customer Profiles'!$M$10</f>
        <v>1.2098828533039352</v>
      </c>
      <c r="F378" s="1">
        <f t="shared" ca="1" si="22"/>
        <v>1.03</v>
      </c>
      <c r="G378" s="1">
        <f t="shared" ca="1" si="23"/>
        <v>1.18</v>
      </c>
      <c r="H378" s="1">
        <f t="shared" ca="1" si="24"/>
        <v>2.93</v>
      </c>
    </row>
    <row r="379" spans="1:8">
      <c r="A379" s="1" t="s">
        <v>376</v>
      </c>
      <c r="B379" s="8">
        <f ca="1">_xlfn.MAXIFS(Transactions[Transaction Date], Transactions[CustomerID],A379)</f>
        <v>43248</v>
      </c>
      <c r="C379" s="1">
        <f t="shared" ca="1" si="21"/>
        <v>9</v>
      </c>
      <c r="D379" s="1">
        <f ca="1">COUNTIF(Transactions[CustomerID],"="&amp;A379)</f>
        <v>3</v>
      </c>
      <c r="E379" s="9">
        <f ca="1">_xlfn.MAXIFS(Transactions[Transaction Amount], Transactions[CustomerID],A379)/'Customer Profiles'!$M$10</f>
        <v>0.73842217215260963</v>
      </c>
      <c r="F379" s="1">
        <f t="shared" ca="1" si="22"/>
        <v>2.3199999999999998</v>
      </c>
      <c r="G379" s="1">
        <f t="shared" ca="1" si="23"/>
        <v>0.44</v>
      </c>
      <c r="H379" s="1">
        <f t="shared" ca="1" si="24"/>
        <v>3.14</v>
      </c>
    </row>
    <row r="380" spans="1:8">
      <c r="A380" s="1" t="s">
        <v>259</v>
      </c>
      <c r="B380" s="8">
        <f ca="1">_xlfn.MAXIFS(Transactions[Transaction Date], Transactions[CustomerID],A380)</f>
        <v>43360</v>
      </c>
      <c r="C380" s="1">
        <f t="shared" ca="1" si="21"/>
        <v>5</v>
      </c>
      <c r="D380" s="1">
        <f ca="1">COUNTIF(Transactions[CustomerID],"="&amp;A380)</f>
        <v>8</v>
      </c>
      <c r="E380" s="9">
        <f ca="1">_xlfn.MAXIFS(Transactions[Transaction Amount], Transactions[CustomerID],A380)/'Customer Profiles'!$M$10</f>
        <v>2.2436449678281836</v>
      </c>
      <c r="F380" s="1">
        <f t="shared" ca="1" si="22"/>
        <v>1.29</v>
      </c>
      <c r="G380" s="1">
        <f t="shared" ca="1" si="23"/>
        <v>1.18</v>
      </c>
      <c r="H380" s="1">
        <f t="shared" ca="1" si="24"/>
        <v>3.8</v>
      </c>
    </row>
    <row r="381" spans="1:8">
      <c r="A381" s="1" t="s">
        <v>129</v>
      </c>
      <c r="B381" s="8">
        <f ca="1">_xlfn.MAXIFS(Transactions[Transaction Date], Transactions[CustomerID],A381)</f>
        <v>43441</v>
      </c>
      <c r="C381" s="1">
        <f t="shared" ca="1" si="21"/>
        <v>2</v>
      </c>
      <c r="D381" s="1">
        <f ca="1">COUNTIF(Transactions[CustomerID],"="&amp;A381)</f>
        <v>11</v>
      </c>
      <c r="E381" s="9">
        <f ca="1">_xlfn.MAXIFS(Transactions[Transaction Amount], Transactions[CustomerID],A381)/'Customer Profiles'!$M$10</f>
        <v>2.3895488596356862</v>
      </c>
      <c r="F381" s="1">
        <f t="shared" ca="1" si="22"/>
        <v>0.52</v>
      </c>
      <c r="G381" s="1">
        <f t="shared" ca="1" si="23"/>
        <v>1.62</v>
      </c>
      <c r="H381" s="1">
        <f t="shared" ca="1" si="24"/>
        <v>3.58</v>
      </c>
    </row>
    <row r="382" spans="1:8">
      <c r="A382" s="1" t="s">
        <v>242</v>
      </c>
      <c r="B382" s="8">
        <f ca="1">_xlfn.MAXIFS(Transactions[Transaction Date], Transactions[CustomerID],A382)</f>
        <v>43479</v>
      </c>
      <c r="C382" s="1">
        <f t="shared" ca="1" si="21"/>
        <v>1</v>
      </c>
      <c r="D382" s="1">
        <f ca="1">COUNTIF(Transactions[CustomerID],"="&amp;A382)</f>
        <v>9</v>
      </c>
      <c r="E382" s="9">
        <f ca="1">_xlfn.MAXIFS(Transactions[Transaction Amount], Transactions[CustomerID],A382)/'Customer Profiles'!$M$10</f>
        <v>2.4281925655342667</v>
      </c>
      <c r="F382" s="1">
        <f t="shared" ca="1" si="22"/>
        <v>0.26</v>
      </c>
      <c r="G382" s="1">
        <f t="shared" ca="1" si="23"/>
        <v>1.32</v>
      </c>
      <c r="H382" s="1">
        <f t="shared" ca="1" si="24"/>
        <v>3.06</v>
      </c>
    </row>
    <row r="383" spans="1:8">
      <c r="A383" s="1" t="s">
        <v>312</v>
      </c>
      <c r="B383" s="8">
        <f ca="1">_xlfn.MAXIFS(Transactions[Transaction Date], Transactions[CustomerID],A383)</f>
        <v>43456</v>
      </c>
      <c r="C383" s="1">
        <f t="shared" ca="1" si="21"/>
        <v>2</v>
      </c>
      <c r="D383" s="1">
        <f ca="1">COUNTIF(Transactions[CustomerID],"="&amp;A383)</f>
        <v>4</v>
      </c>
      <c r="E383" s="9">
        <f ca="1">_xlfn.MAXIFS(Transactions[Transaction Amount], Transactions[CustomerID],A383)/'Customer Profiles'!$M$10</f>
        <v>1.5788486993532069</v>
      </c>
      <c r="F383" s="1">
        <f t="shared" ca="1" si="22"/>
        <v>0.52</v>
      </c>
      <c r="G383" s="1">
        <f t="shared" ca="1" si="23"/>
        <v>0.59</v>
      </c>
      <c r="H383" s="1">
        <f t="shared" ca="1" si="24"/>
        <v>2.0499999999999998</v>
      </c>
    </row>
    <row r="384" spans="1:8">
      <c r="A384" s="1" t="s">
        <v>330</v>
      </c>
      <c r="B384" s="8">
        <f ca="1">_xlfn.MAXIFS(Transactions[Transaction Date], Transactions[CustomerID],A384)</f>
        <v>43481</v>
      </c>
      <c r="C384" s="1">
        <f t="shared" ca="1" si="21"/>
        <v>1</v>
      </c>
      <c r="D384" s="1">
        <f ca="1">COUNTIF(Transactions[CustomerID],"="&amp;A384)</f>
        <v>5</v>
      </c>
      <c r="E384" s="9">
        <f ca="1">_xlfn.MAXIFS(Transactions[Transaction Amount], Transactions[CustomerID],A384)/'Customer Profiles'!$M$10</f>
        <v>4.0769502513317963</v>
      </c>
      <c r="F384" s="1">
        <f t="shared" ca="1" si="22"/>
        <v>0.26</v>
      </c>
      <c r="G384" s="1">
        <f t="shared" ca="1" si="23"/>
        <v>0.74</v>
      </c>
      <c r="H384" s="1">
        <f t="shared" ca="1" si="24"/>
        <v>3.45</v>
      </c>
    </row>
    <row r="385" spans="1:8">
      <c r="A385" s="1" t="s">
        <v>161</v>
      </c>
      <c r="B385" s="8">
        <f ca="1">_xlfn.MAXIFS(Transactions[Transaction Date], Transactions[CustomerID],A385)</f>
        <v>43409</v>
      </c>
      <c r="C385" s="1">
        <f t="shared" ca="1" si="21"/>
        <v>3</v>
      </c>
      <c r="D385" s="1">
        <f ca="1">COUNTIF(Transactions[CustomerID],"="&amp;A385)</f>
        <v>9</v>
      </c>
      <c r="E385" s="9">
        <f ca="1">_xlfn.MAXIFS(Transactions[Transaction Amount], Transactions[CustomerID],A385)/'Customer Profiles'!$M$10</f>
        <v>0.85648576507108198</v>
      </c>
      <c r="F385" s="1">
        <f t="shared" ca="1" si="22"/>
        <v>0.77</v>
      </c>
      <c r="G385" s="1">
        <f t="shared" ca="1" si="23"/>
        <v>1.32</v>
      </c>
      <c r="H385" s="1">
        <f t="shared" ca="1" si="24"/>
        <v>2.61</v>
      </c>
    </row>
    <row r="386" spans="1:8">
      <c r="A386" s="1" t="s">
        <v>160</v>
      </c>
      <c r="B386" s="8">
        <f ca="1">_xlfn.MAXIFS(Transactions[Transaction Date], Transactions[CustomerID],A386)</f>
        <v>43444</v>
      </c>
      <c r="C386" s="1">
        <f t="shared" ca="1" si="21"/>
        <v>2</v>
      </c>
      <c r="D386" s="1">
        <f ca="1">COUNTIF(Transactions[CustomerID],"="&amp;A386)</f>
        <v>11</v>
      </c>
      <c r="E386" s="9">
        <f ca="1">_xlfn.MAXIFS(Transactions[Transaction Amount], Transactions[CustomerID],A386)/'Customer Profiles'!$M$10</f>
        <v>2.991557813385274</v>
      </c>
      <c r="F386" s="1">
        <f t="shared" ca="1" si="22"/>
        <v>0.52</v>
      </c>
      <c r="G386" s="1">
        <f t="shared" ca="1" si="23"/>
        <v>1.62</v>
      </c>
      <c r="H386" s="1">
        <f t="shared" ca="1" si="24"/>
        <v>3.94</v>
      </c>
    </row>
    <row r="387" spans="1:8">
      <c r="A387" s="1" t="s">
        <v>408</v>
      </c>
      <c r="B387" s="8">
        <f ca="1">_xlfn.MAXIFS(Transactions[Transaction Date], Transactions[CustomerID],A387)</f>
        <v>43107</v>
      </c>
      <c r="C387" s="1">
        <f t="shared" ca="1" si="21"/>
        <v>1</v>
      </c>
      <c r="D387" s="1">
        <f ca="1">COUNTIF(Transactions[CustomerID],"="&amp;A387)</f>
        <v>2</v>
      </c>
      <c r="E387" s="9">
        <f ca="1">_xlfn.MAXIFS(Transactions[Transaction Amount], Transactions[CustomerID],A387)/'Customer Profiles'!$M$10</f>
        <v>1.4981214245763081</v>
      </c>
      <c r="F387" s="1">
        <f t="shared" ca="1" si="22"/>
        <v>0.26</v>
      </c>
      <c r="G387" s="1">
        <f t="shared" ca="1" si="23"/>
        <v>0.28999999999999998</v>
      </c>
      <c r="H387" s="1">
        <f t="shared" ca="1" si="24"/>
        <v>1.45</v>
      </c>
    </row>
    <row r="388" spans="1:8">
      <c r="A388" s="1" t="s">
        <v>409</v>
      </c>
      <c r="B388" s="8">
        <f ca="1">_xlfn.MAXIFS(Transactions[Transaction Date], Transactions[CustomerID],A388)</f>
        <v>43084</v>
      </c>
      <c r="C388" s="1">
        <f t="shared" ca="1" si="21"/>
        <v>2</v>
      </c>
      <c r="D388" s="1">
        <f ca="1">COUNTIF(Transactions[CustomerID],"="&amp;A388)</f>
        <v>1</v>
      </c>
      <c r="E388" s="9">
        <f ca="1">_xlfn.MAXIFS(Transactions[Transaction Amount], Transactions[CustomerID],A388)/'Customer Profiles'!$M$10</f>
        <v>1.9754052379056617</v>
      </c>
      <c r="F388" s="1">
        <f t="shared" ca="1" si="22"/>
        <v>0.52</v>
      </c>
      <c r="G388" s="1">
        <f t="shared" ca="1" si="23"/>
        <v>0.15</v>
      </c>
      <c r="H388" s="1">
        <f t="shared" ca="1" si="24"/>
        <v>1.84</v>
      </c>
    </row>
    <row r="389" spans="1:8">
      <c r="A389" s="1" t="s">
        <v>339</v>
      </c>
      <c r="B389" s="8">
        <f ca="1">_xlfn.MAXIFS(Transactions[Transaction Date], Transactions[CustomerID],A389)</f>
        <v>43481</v>
      </c>
      <c r="C389" s="1">
        <f t="shared" ca="1" si="21"/>
        <v>1</v>
      </c>
      <c r="D389" s="1">
        <f ca="1">COUNTIF(Transactions[CustomerID],"="&amp;A389)</f>
        <v>4</v>
      </c>
      <c r="E389" s="9">
        <f ca="1">_xlfn.MAXIFS(Transactions[Transaction Amount], Transactions[CustomerID],A389)/'Customer Profiles'!$M$10</f>
        <v>1.8012771674167383</v>
      </c>
      <c r="F389" s="1">
        <f t="shared" ca="1" si="22"/>
        <v>0.26</v>
      </c>
      <c r="G389" s="1">
        <f t="shared" ca="1" si="23"/>
        <v>0.59</v>
      </c>
      <c r="H389" s="1">
        <f t="shared" ca="1" si="24"/>
        <v>1.93</v>
      </c>
    </row>
    <row r="390" spans="1:8">
      <c r="A390" s="1" t="s">
        <v>279</v>
      </c>
      <c r="B390" s="8">
        <f ca="1">_xlfn.MAXIFS(Transactions[Transaction Date], Transactions[CustomerID],A390)</f>
        <v>43090</v>
      </c>
      <c r="C390" s="1">
        <f t="shared" ref="C390:C453" ca="1" si="25">(MAX(DATEDIF(B390,"03/01/2019","ym"),1))</f>
        <v>2</v>
      </c>
      <c r="D390" s="1">
        <f ca="1">COUNTIF(Transactions[CustomerID],"="&amp;A390)</f>
        <v>1</v>
      </c>
      <c r="E390" s="9">
        <f ca="1">_xlfn.MAXIFS(Transactions[Transaction Amount], Transactions[CustomerID],A390)/'Customer Profiles'!$M$10</f>
        <v>2.5209475102675634</v>
      </c>
      <c r="F390" s="1">
        <f t="shared" ref="F390:F405" ca="1" si="26">ROUND(C390/$M$8,2)</f>
        <v>0.52</v>
      </c>
      <c r="G390" s="1">
        <f t="shared" ref="G390:G405" ca="1" si="27">ROUND(D390/$M$6,2)</f>
        <v>0.15</v>
      </c>
      <c r="H390" s="1">
        <f t="shared" ref="H390:H405" ca="1" si="28">ROUND(C390*$K$6+D390*$K$7+E390*$K$8,2)</f>
        <v>2.16</v>
      </c>
    </row>
    <row r="391" spans="1:8">
      <c r="A391" s="1" t="s">
        <v>205</v>
      </c>
      <c r="B391" s="8">
        <f ca="1">_xlfn.MAXIFS(Transactions[Transaction Date], Transactions[CustomerID],A391)</f>
        <v>43460</v>
      </c>
      <c r="C391" s="1">
        <f t="shared" ca="1" si="25"/>
        <v>2</v>
      </c>
      <c r="D391" s="1">
        <f ca="1">COUNTIF(Transactions[CustomerID],"="&amp;A391)</f>
        <v>10</v>
      </c>
      <c r="E391" s="9">
        <f ca="1">_xlfn.MAXIFS(Transactions[Transaction Amount], Transactions[CustomerID],A391)/'Customer Profiles'!$M$10</f>
        <v>0.89305273839385779</v>
      </c>
      <c r="F391" s="1">
        <f t="shared" ca="1" si="26"/>
        <v>0.52</v>
      </c>
      <c r="G391" s="1">
        <f t="shared" ca="1" si="27"/>
        <v>1.47</v>
      </c>
      <c r="H391" s="1">
        <f t="shared" ca="1" si="28"/>
        <v>2.54</v>
      </c>
    </row>
    <row r="392" spans="1:8">
      <c r="A392" s="1" t="s">
        <v>342</v>
      </c>
      <c r="B392" s="8">
        <f ca="1">_xlfn.MAXIFS(Transactions[Transaction Date], Transactions[CustomerID],A392)</f>
        <v>43477</v>
      </c>
      <c r="C392" s="1">
        <f t="shared" ca="1" si="25"/>
        <v>1</v>
      </c>
      <c r="D392" s="1">
        <f ca="1">COUNTIF(Transactions[CustomerID],"="&amp;A392)</f>
        <v>2</v>
      </c>
      <c r="E392" s="9">
        <f ca="1">_xlfn.MAXIFS(Transactions[Transaction Amount], Transactions[CustomerID],A392)/'Customer Profiles'!$M$10</f>
        <v>0.18801187000415601</v>
      </c>
      <c r="F392" s="1">
        <f t="shared" ca="1" si="26"/>
        <v>0.26</v>
      </c>
      <c r="G392" s="1">
        <f t="shared" ca="1" si="27"/>
        <v>0.28999999999999998</v>
      </c>
      <c r="H392" s="1">
        <f t="shared" ca="1" si="28"/>
        <v>0.66</v>
      </c>
    </row>
    <row r="393" spans="1:8">
      <c r="A393" s="1" t="s">
        <v>292</v>
      </c>
      <c r="B393" s="8">
        <f ca="1">_xlfn.MAXIFS(Transactions[Transaction Date], Transactions[CustomerID],A393)</f>
        <v>43360</v>
      </c>
      <c r="C393" s="1">
        <f t="shared" ca="1" si="25"/>
        <v>5</v>
      </c>
      <c r="D393" s="1">
        <f ca="1">COUNTIF(Transactions[CustomerID],"="&amp;A393)</f>
        <v>4</v>
      </c>
      <c r="E393" s="9">
        <f ca="1">_xlfn.MAXIFS(Transactions[Transaction Amount], Transactions[CustomerID],A393)/'Customer Profiles'!$M$10</f>
        <v>2.3936986191724068</v>
      </c>
      <c r="F393" s="1">
        <f t="shared" ca="1" si="26"/>
        <v>1.29</v>
      </c>
      <c r="G393" s="1">
        <f t="shared" ca="1" si="27"/>
        <v>0.59</v>
      </c>
      <c r="H393" s="1">
        <f t="shared" ca="1" si="28"/>
        <v>3.29</v>
      </c>
    </row>
    <row r="394" spans="1:8">
      <c r="A394" s="1" t="s">
        <v>287</v>
      </c>
      <c r="B394" s="8">
        <f ca="1">_xlfn.MAXIFS(Transactions[Transaction Date], Transactions[CustomerID],A394)</f>
        <v>43467</v>
      </c>
      <c r="C394" s="1">
        <f t="shared" ca="1" si="25"/>
        <v>1</v>
      </c>
      <c r="D394" s="1">
        <f ca="1">COUNTIF(Transactions[CustomerID],"="&amp;A394)</f>
        <v>5</v>
      </c>
      <c r="E394" s="9">
        <f ca="1">_xlfn.MAXIFS(Transactions[Transaction Amount], Transactions[CustomerID],A394)/'Customer Profiles'!$M$10</f>
        <v>1.4820181852093652</v>
      </c>
      <c r="F394" s="1">
        <f t="shared" ca="1" si="26"/>
        <v>0.26</v>
      </c>
      <c r="G394" s="1">
        <f t="shared" ca="1" si="27"/>
        <v>0.74</v>
      </c>
      <c r="H394" s="1">
        <f t="shared" ca="1" si="28"/>
        <v>1.89</v>
      </c>
    </row>
    <row r="395" spans="1:8">
      <c r="A395" s="1" t="s">
        <v>247</v>
      </c>
      <c r="B395" s="8">
        <f ca="1">_xlfn.MAXIFS(Transactions[Transaction Date], Transactions[CustomerID],A395)</f>
        <v>43481</v>
      </c>
      <c r="C395" s="1">
        <f t="shared" ca="1" si="25"/>
        <v>1</v>
      </c>
      <c r="D395" s="1">
        <f ca="1">COUNTIF(Transactions[CustomerID],"="&amp;A395)</f>
        <v>9</v>
      </c>
      <c r="E395" s="9">
        <f ca="1">_xlfn.MAXIFS(Transactions[Transaction Amount], Transactions[CustomerID],A395)/'Customer Profiles'!$M$10</f>
        <v>3.749940883786929</v>
      </c>
      <c r="F395" s="1">
        <f t="shared" ca="1" si="26"/>
        <v>0.26</v>
      </c>
      <c r="G395" s="1">
        <f t="shared" ca="1" si="27"/>
        <v>1.32</v>
      </c>
      <c r="H395" s="1">
        <f t="shared" ca="1" si="28"/>
        <v>3.85</v>
      </c>
    </row>
    <row r="396" spans="1:8">
      <c r="A396" s="1" t="s">
        <v>286</v>
      </c>
      <c r="B396" s="8">
        <f ca="1">_xlfn.MAXIFS(Transactions[Transaction Date], Transactions[CustomerID],A396)</f>
        <v>43485</v>
      </c>
      <c r="C396" s="1">
        <f t="shared" ca="1" si="25"/>
        <v>1</v>
      </c>
      <c r="D396" s="1">
        <f ca="1">COUNTIF(Transactions[CustomerID],"="&amp;A396)</f>
        <v>7</v>
      </c>
      <c r="E396" s="9">
        <f ca="1">_xlfn.MAXIFS(Transactions[Transaction Amount], Transactions[CustomerID],A396)/'Customer Profiles'!$M$10</f>
        <v>3.4100917167842937</v>
      </c>
      <c r="F396" s="1">
        <f t="shared" ca="1" si="26"/>
        <v>0.26</v>
      </c>
      <c r="G396" s="1">
        <f t="shared" ca="1" si="27"/>
        <v>1.03</v>
      </c>
      <c r="H396" s="1">
        <f t="shared" ca="1" si="28"/>
        <v>3.35</v>
      </c>
    </row>
    <row r="397" spans="1:8">
      <c r="A397" s="1" t="s">
        <v>392</v>
      </c>
      <c r="B397" s="8">
        <f ca="1">_xlfn.MAXIFS(Transactions[Transaction Date], Transactions[CustomerID],A397)</f>
        <v>43361</v>
      </c>
      <c r="C397" s="1">
        <f t="shared" ca="1" si="25"/>
        <v>5</v>
      </c>
      <c r="D397" s="1">
        <f ca="1">COUNTIF(Transactions[CustomerID],"="&amp;A397)</f>
        <v>3</v>
      </c>
      <c r="E397" s="9">
        <f ca="1">_xlfn.MAXIFS(Transactions[Transaction Amount], Transactions[CustomerID],A397)/'Customer Profiles'!$M$10</f>
        <v>2.8362264204031304</v>
      </c>
      <c r="F397" s="1">
        <f t="shared" ca="1" si="26"/>
        <v>1.29</v>
      </c>
      <c r="G397" s="1">
        <f t="shared" ca="1" si="27"/>
        <v>0.44</v>
      </c>
      <c r="H397" s="1">
        <f t="shared" ca="1" si="28"/>
        <v>3.4</v>
      </c>
    </row>
    <row r="398" spans="1:8">
      <c r="A398" s="1" t="s">
        <v>293</v>
      </c>
      <c r="B398" s="8">
        <f ca="1">_xlfn.MAXIFS(Transactions[Transaction Date], Transactions[CustomerID],A398)</f>
        <v>43113</v>
      </c>
      <c r="C398" s="1">
        <f t="shared" ca="1" si="25"/>
        <v>1</v>
      </c>
      <c r="D398" s="1">
        <f ca="1">COUNTIF(Transactions[CustomerID],"="&amp;A398)</f>
        <v>2</v>
      </c>
      <c r="E398" s="9">
        <f ca="1">_xlfn.MAXIFS(Transactions[Transaction Amount], Transactions[CustomerID],A398)/'Customer Profiles'!$M$10</f>
        <v>2.9495080018659121</v>
      </c>
      <c r="F398" s="1">
        <f t="shared" ca="1" si="26"/>
        <v>0.26</v>
      </c>
      <c r="G398" s="1">
        <f t="shared" ca="1" si="27"/>
        <v>0.28999999999999998</v>
      </c>
      <c r="H398" s="1">
        <f t="shared" ca="1" si="28"/>
        <v>2.3199999999999998</v>
      </c>
    </row>
    <row r="399" spans="1:8">
      <c r="A399" s="1" t="s">
        <v>215</v>
      </c>
      <c r="B399" s="8">
        <f ca="1">_xlfn.MAXIFS(Transactions[Transaction Date], Transactions[CustomerID],A399)</f>
        <v>43237</v>
      </c>
      <c r="C399" s="1">
        <f t="shared" ca="1" si="25"/>
        <v>9</v>
      </c>
      <c r="D399" s="1">
        <f ca="1">COUNTIF(Transactions[CustomerID],"="&amp;A399)</f>
        <v>4</v>
      </c>
      <c r="E399" s="9">
        <f ca="1">_xlfn.MAXIFS(Transactions[Transaction Amount], Transactions[CustomerID],A399)/'Customer Profiles'!$M$10</f>
        <v>1.7429508315136597</v>
      </c>
      <c r="F399" s="1">
        <f t="shared" ca="1" si="26"/>
        <v>2.3199999999999998</v>
      </c>
      <c r="G399" s="1">
        <f t="shared" ca="1" si="27"/>
        <v>0.59</v>
      </c>
      <c r="H399" s="1">
        <f t="shared" ca="1" si="28"/>
        <v>3.9</v>
      </c>
    </row>
    <row r="400" spans="1:8">
      <c r="A400" s="1" t="s">
        <v>36</v>
      </c>
      <c r="B400" s="8">
        <f ca="1">_xlfn.MAXIFS(Transactions[Transaction Date], Transactions[CustomerID],A400)</f>
        <v>0</v>
      </c>
      <c r="C400" s="1">
        <f t="shared" ca="1" si="25"/>
        <v>2</v>
      </c>
      <c r="D400" s="1">
        <f ca="1">COUNTIF(Transactions[CustomerID],"="&amp;A400)</f>
        <v>0</v>
      </c>
      <c r="E400" s="9">
        <f ca="1">_xlfn.MAXIFS(Transactions[Transaction Amount], Transactions[CustomerID],A400)/'Customer Profiles'!$M$10</f>
        <v>0</v>
      </c>
      <c r="F400" s="1">
        <f t="shared" ca="1" si="26"/>
        <v>0.52</v>
      </c>
      <c r="G400" s="1">
        <f t="shared" ca="1" si="27"/>
        <v>0</v>
      </c>
      <c r="H400" s="1">
        <f t="shared" ca="1" si="28"/>
        <v>0.5</v>
      </c>
    </row>
    <row r="401" spans="1:8">
      <c r="A401" s="1" t="s">
        <v>393</v>
      </c>
      <c r="B401" s="8">
        <f ca="1">_xlfn.MAXIFS(Transactions[Transaction Date], Transactions[CustomerID],A401)</f>
        <v>43142</v>
      </c>
      <c r="C401" s="1">
        <f t="shared" ca="1" si="25"/>
        <v>1</v>
      </c>
      <c r="D401" s="1">
        <f ca="1">COUNTIF(Transactions[CustomerID],"="&amp;A401)</f>
        <v>1</v>
      </c>
      <c r="E401" s="9">
        <f ca="1">_xlfn.MAXIFS(Transactions[Transaction Amount], Transactions[CustomerID],A401)/'Customer Profiles'!$M$10</f>
        <v>9.7474550422294623E-2</v>
      </c>
      <c r="F401" s="1">
        <f t="shared" ca="1" si="26"/>
        <v>0.26</v>
      </c>
      <c r="G401" s="1">
        <f t="shared" ca="1" si="27"/>
        <v>0.15</v>
      </c>
      <c r="H401" s="1">
        <f t="shared" ca="1" si="28"/>
        <v>0.46</v>
      </c>
    </row>
    <row r="402" spans="1:8">
      <c r="A402" s="1" t="s">
        <v>429</v>
      </c>
      <c r="B402" s="8">
        <f ca="1">_xlfn.MAXIFS(Transactions[Transaction Date], Transactions[CustomerID],A402)</f>
        <v>43280</v>
      </c>
      <c r="C402" s="1">
        <f t="shared" ca="1" si="25"/>
        <v>8</v>
      </c>
      <c r="D402" s="1">
        <f ca="1">COUNTIF(Transactions[CustomerID],"="&amp;A402)</f>
        <v>3</v>
      </c>
      <c r="E402" s="9">
        <f ca="1">_xlfn.MAXIFS(Transactions[Transaction Amount], Transactions[CustomerID],A402)/'Customer Profiles'!$M$10</f>
        <v>1.4653880505406658</v>
      </c>
      <c r="F402" s="1">
        <f t="shared" ca="1" si="26"/>
        <v>2.06</v>
      </c>
      <c r="G402" s="1">
        <f t="shared" ca="1" si="27"/>
        <v>0.44</v>
      </c>
      <c r="H402" s="1">
        <f t="shared" ca="1" si="28"/>
        <v>3.33</v>
      </c>
    </row>
    <row r="403" spans="1:8">
      <c r="A403" s="1" t="s">
        <v>375</v>
      </c>
      <c r="B403" s="8">
        <f ca="1">_xlfn.MAXIFS(Transactions[Transaction Date], Transactions[CustomerID],A403)</f>
        <v>43430</v>
      </c>
      <c r="C403" s="1">
        <f t="shared" ca="1" si="25"/>
        <v>3</v>
      </c>
      <c r="D403" s="1">
        <f ca="1">COUNTIF(Transactions[CustomerID],"="&amp;A403)</f>
        <v>3</v>
      </c>
      <c r="E403" s="9">
        <f ca="1">_xlfn.MAXIFS(Transactions[Transaction Amount], Transactions[CustomerID],A403)/'Customer Profiles'!$M$10</f>
        <v>2.04888326433292</v>
      </c>
      <c r="F403" s="1">
        <f t="shared" ca="1" si="26"/>
        <v>0.77</v>
      </c>
      <c r="G403" s="1">
        <f t="shared" ca="1" si="27"/>
        <v>0.44</v>
      </c>
      <c r="H403" s="1">
        <f t="shared" ca="1" si="28"/>
        <v>2.4300000000000002</v>
      </c>
    </row>
    <row r="404" spans="1:8">
      <c r="A404" s="1" t="s">
        <v>423</v>
      </c>
      <c r="B404" s="8">
        <f ca="1">_xlfn.MAXIFS(Transactions[Transaction Date], Transactions[CustomerID],A404)</f>
        <v>43293</v>
      </c>
      <c r="C404" s="1">
        <f t="shared" ca="1" si="25"/>
        <v>7</v>
      </c>
      <c r="D404" s="1">
        <f ca="1">COUNTIF(Transactions[CustomerID],"="&amp;A404)</f>
        <v>4</v>
      </c>
      <c r="E404" s="9">
        <f ca="1">_xlfn.MAXIFS(Transactions[Transaction Amount], Transactions[CustomerID],A404)/'Customer Profiles'!$M$10</f>
        <v>1.0456841624394788</v>
      </c>
      <c r="F404" s="1">
        <f t="shared" ca="1" si="26"/>
        <v>1.8</v>
      </c>
      <c r="G404" s="1">
        <f t="shared" ca="1" si="27"/>
        <v>0.59</v>
      </c>
      <c r="H404" s="1">
        <f t="shared" ca="1" si="28"/>
        <v>2.98</v>
      </c>
    </row>
    <row r="405" spans="1:8">
      <c r="A405" s="1" t="s">
        <v>278</v>
      </c>
      <c r="B405" s="8">
        <f ca="1">_xlfn.MAXIFS(Transactions[Transaction Date], Transactions[CustomerID],A405)</f>
        <v>43274</v>
      </c>
      <c r="C405" s="1">
        <f t="shared" ca="1" si="25"/>
        <v>8</v>
      </c>
      <c r="D405" s="1">
        <f ca="1">COUNTIF(Transactions[CustomerID],"="&amp;A405)</f>
        <v>2</v>
      </c>
      <c r="E405" s="9">
        <f ca="1">_xlfn.MAXIFS(Transactions[Transaction Amount], Transactions[CustomerID],A405)/'Customer Profiles'!$M$10</f>
        <v>4.4447229327249795</v>
      </c>
      <c r="F405" s="1">
        <f t="shared" ca="1" si="26"/>
        <v>2.06</v>
      </c>
      <c r="G405" s="1">
        <f t="shared" ca="1" si="27"/>
        <v>0.28999999999999998</v>
      </c>
      <c r="H405" s="1">
        <f t="shared" ca="1" si="28"/>
        <v>4.97</v>
      </c>
    </row>
  </sheetData>
  <mergeCells count="5">
    <mergeCell ref="A2:H2"/>
    <mergeCell ref="A3:H3"/>
    <mergeCell ref="J12:N12"/>
    <mergeCell ref="A4:H4"/>
    <mergeCell ref="A1:J1"/>
  </mergeCells>
  <conditionalFormatting sqref="H6:H405">
    <cfRule type="expression" dxfId="5" priority="1">
      <formula>H6&gt;$M$17</formula>
    </cfRule>
    <cfRule type="expression" dxfId="4" priority="2">
      <formula>H6&gt;$M$16</formula>
    </cfRule>
    <cfRule type="expression" dxfId="3" priority="3">
      <formula>H6&gt;$M$15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Transaction Data</vt:lpstr>
      <vt:lpstr>Customer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wrobe</dc:creator>
  <cp:lastModifiedBy>wrobe</cp:lastModifiedBy>
  <dcterms:created xsi:type="dcterms:W3CDTF">2019-03-15T19:01:41Z</dcterms:created>
  <dcterms:modified xsi:type="dcterms:W3CDTF">2019-03-18T14:01:17Z</dcterms:modified>
</cp:coreProperties>
</file>