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showInkAnnotation="0" autoCompressPictures="0"/>
  <bookViews>
    <workbookView xWindow="340" yWindow="80" windowWidth="25600" windowHeight="14240" tabRatio="50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1" l="1"/>
  <c r="D44" i="1"/>
  <c r="F44" i="1"/>
  <c r="H44" i="1"/>
  <c r="J44" i="1"/>
  <c r="B43" i="1"/>
  <c r="D43" i="1"/>
  <c r="F43" i="1"/>
  <c r="H43" i="1"/>
  <c r="J43" i="1"/>
  <c r="B42" i="1"/>
  <c r="D42" i="1"/>
  <c r="F42" i="1"/>
  <c r="H42" i="1"/>
  <c r="J42" i="1"/>
  <c r="B40" i="1"/>
  <c r="D40" i="1"/>
  <c r="F40" i="1"/>
  <c r="H40" i="1"/>
  <c r="J40" i="1"/>
  <c r="B39" i="1"/>
  <c r="D39" i="1"/>
  <c r="F39" i="1"/>
  <c r="H39" i="1"/>
  <c r="J39" i="1"/>
  <c r="B38" i="1"/>
  <c r="D38" i="1"/>
  <c r="F38" i="1"/>
  <c r="H38" i="1"/>
  <c r="J38" i="1"/>
  <c r="B37" i="1"/>
  <c r="D37" i="1"/>
  <c r="F37" i="1"/>
  <c r="H37" i="1"/>
  <c r="J37" i="1"/>
  <c r="B36" i="1"/>
  <c r="D36" i="1"/>
  <c r="F36" i="1"/>
  <c r="H36" i="1"/>
  <c r="J36" i="1"/>
  <c r="B34" i="1"/>
  <c r="D34" i="1"/>
  <c r="F34" i="1"/>
  <c r="H34" i="1"/>
  <c r="J34" i="1"/>
  <c r="B33" i="1"/>
  <c r="D33" i="1"/>
  <c r="F33" i="1"/>
  <c r="H33" i="1"/>
  <c r="J33" i="1"/>
  <c r="B32" i="1"/>
  <c r="D32" i="1"/>
  <c r="F32" i="1"/>
  <c r="H32" i="1"/>
  <c r="J32" i="1"/>
  <c r="B31" i="1"/>
  <c r="D31" i="1"/>
  <c r="F31" i="1"/>
  <c r="H31" i="1"/>
  <c r="J31" i="1"/>
  <c r="B30" i="1"/>
  <c r="D30" i="1"/>
  <c r="F30" i="1"/>
  <c r="H30" i="1"/>
  <c r="J30" i="1"/>
  <c r="B29" i="1"/>
  <c r="D29" i="1"/>
  <c r="F29" i="1"/>
  <c r="H29" i="1"/>
  <c r="J29" i="1"/>
  <c r="B28" i="1"/>
  <c r="D28" i="1"/>
  <c r="F28" i="1"/>
  <c r="H28" i="1"/>
  <c r="J28" i="1"/>
  <c r="B27" i="1"/>
  <c r="D27" i="1"/>
  <c r="F27" i="1"/>
  <c r="H27" i="1"/>
  <c r="J27" i="1"/>
  <c r="B26" i="1"/>
  <c r="D26" i="1"/>
  <c r="F26" i="1"/>
  <c r="H26" i="1"/>
  <c r="J26" i="1"/>
  <c r="B24" i="1"/>
  <c r="D24" i="1"/>
  <c r="F24" i="1"/>
  <c r="H24" i="1"/>
  <c r="J24" i="1"/>
  <c r="B23" i="1"/>
  <c r="D23" i="1"/>
  <c r="F23" i="1"/>
  <c r="H23" i="1"/>
  <c r="J23" i="1"/>
  <c r="B22" i="1"/>
  <c r="D22" i="1"/>
  <c r="F22" i="1"/>
  <c r="H22" i="1"/>
  <c r="J22" i="1"/>
  <c r="B21" i="1"/>
  <c r="D21" i="1"/>
  <c r="F21" i="1"/>
  <c r="H21" i="1"/>
  <c r="J21" i="1"/>
  <c r="B19" i="1"/>
  <c r="D19" i="1"/>
  <c r="F19" i="1"/>
  <c r="H19" i="1"/>
  <c r="J19" i="1"/>
  <c r="B18" i="1"/>
  <c r="D18" i="1"/>
  <c r="F18" i="1"/>
  <c r="H18" i="1"/>
  <c r="J18" i="1"/>
  <c r="B17" i="1"/>
  <c r="D17" i="1"/>
  <c r="F17" i="1"/>
  <c r="H17" i="1"/>
  <c r="J17" i="1"/>
  <c r="B16" i="1"/>
  <c r="D16" i="1"/>
  <c r="F16" i="1"/>
  <c r="H16" i="1"/>
  <c r="J16" i="1"/>
  <c r="B15" i="1"/>
  <c r="D15" i="1"/>
  <c r="F15" i="1"/>
  <c r="H15" i="1"/>
  <c r="J15" i="1"/>
  <c r="B14" i="1"/>
  <c r="D14" i="1"/>
  <c r="F14" i="1"/>
  <c r="H14" i="1"/>
  <c r="J14" i="1"/>
  <c r="B13" i="1"/>
  <c r="D13" i="1"/>
  <c r="F13" i="1"/>
  <c r="H13" i="1"/>
  <c r="J13" i="1"/>
  <c r="B12" i="1"/>
  <c r="D12" i="1"/>
  <c r="F12" i="1"/>
  <c r="H12" i="1"/>
  <c r="J12" i="1"/>
  <c r="B11" i="1"/>
  <c r="D11" i="1"/>
  <c r="F11" i="1"/>
  <c r="H11" i="1"/>
  <c r="J11" i="1"/>
  <c r="B10" i="1"/>
  <c r="D10" i="1"/>
  <c r="F10" i="1"/>
  <c r="H10" i="1"/>
  <c r="J10" i="1"/>
  <c r="B9" i="1"/>
  <c r="D9" i="1"/>
  <c r="F9" i="1"/>
  <c r="H9" i="1"/>
  <c r="J9" i="1"/>
  <c r="B8" i="1"/>
  <c r="D8" i="1"/>
  <c r="F8" i="1"/>
  <c r="H8" i="1"/>
  <c r="J8" i="1"/>
  <c r="B7" i="1"/>
  <c r="D7" i="1"/>
  <c r="F7" i="1"/>
  <c r="H7" i="1"/>
  <c r="J7" i="1"/>
  <c r="B6" i="1"/>
  <c r="D6" i="1"/>
  <c r="F6" i="1"/>
  <c r="H6" i="1"/>
  <c r="J6" i="1"/>
</calcChain>
</file>

<file path=xl/sharedStrings.xml><?xml version="1.0" encoding="utf-8"?>
<sst xmlns="http://schemas.openxmlformats.org/spreadsheetml/2006/main" count="13" uniqueCount="13">
  <si>
    <t>UNITED STATES</t>
  </si>
  <si>
    <t>(In tons of 2000 pounds, air dry weight)</t>
  </si>
  <si>
    <t>Consumption of Fibrous Materials in Paper and Board Manufacture</t>
  </si>
  <si>
    <t>Wood Pulp</t>
  </si>
  <si>
    <t>Waste Paper</t>
  </si>
  <si>
    <t>Rags</t>
  </si>
  <si>
    <t>Other</t>
  </si>
  <si>
    <t xml:space="preserve">Total </t>
  </si>
  <si>
    <t>1973 (R)</t>
  </si>
  <si>
    <t>1974 (P)</t>
  </si>
  <si>
    <t xml:space="preserve">R - Revised  </t>
  </si>
  <si>
    <t>P - Preliminary</t>
  </si>
  <si>
    <t>ESTIMATED USING BEST AVAILABLE DATA AND HISTORICAL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</si>
</sst>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0"/>
      <name val="Arial"/>
    </font>
    <font>
      <sz val="8"/>
      <name val="Times New Roman"/>
      <family val="1"/>
    </font>
    <font>
      <u/>
      <sz val="8"/>
      <name val="Times New Roman"/>
      <family val="1"/>
    </font>
    <font>
      <sz val="9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ont="0" applyFill="0" applyBorder="0" applyAlignment="0" applyProtection="0">
      <alignment vertical="top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49" fontId="2" fillId="0" borderId="0" xfId="1" applyNumberFormat="1" applyFont="1" applyFill="1" applyBorder="1" applyAlignment="1" applyProtection="1">
      <alignment horizontal="center" vertical="top"/>
    </xf>
    <xf numFmtId="49" fontId="2" fillId="0" borderId="0" xfId="1" applyNumberFormat="1" applyFont="1" applyFill="1" applyBorder="1" applyAlignment="1" applyProtection="1">
      <alignment horizontal="center" vertical="top"/>
    </xf>
    <xf numFmtId="0" fontId="2" fillId="0" borderId="0" xfId="1" applyNumberFormat="1" applyFont="1" applyFill="1" applyBorder="1" applyAlignment="1" applyProtection="1">
      <alignment vertical="top"/>
    </xf>
    <xf numFmtId="49" fontId="3" fillId="0" borderId="0" xfId="1" applyNumberFormat="1" applyFont="1" applyFill="1" applyBorder="1" applyAlignment="1" applyProtection="1">
      <alignment horizontal="center" vertical="top"/>
    </xf>
    <xf numFmtId="49" fontId="3" fillId="0" borderId="0" xfId="1" applyNumberFormat="1" applyFont="1" applyFill="1" applyBorder="1" applyAlignment="1" applyProtection="1">
      <alignment horizontal="center" vertical="top"/>
    </xf>
    <xf numFmtId="49" fontId="2" fillId="0" borderId="0" xfId="1" applyNumberFormat="1" applyFont="1" applyFill="1" applyBorder="1" applyAlignment="1" applyProtection="1">
      <alignment vertical="top"/>
    </xf>
    <xf numFmtId="0" fontId="2" fillId="0" borderId="0" xfId="1" applyNumberFormat="1" applyFont="1" applyFill="1" applyBorder="1" applyAlignment="1" applyProtection="1">
      <alignment horizontal="center" vertical="top"/>
    </xf>
    <xf numFmtId="0" fontId="2" fillId="0" borderId="1" xfId="1" applyNumberFormat="1" applyFont="1" applyFill="1" applyBorder="1" applyAlignment="1" applyProtection="1">
      <alignment horizontal="center" vertical="top"/>
    </xf>
    <xf numFmtId="3" fontId="2" fillId="2" borderId="0" xfId="1" applyNumberFormat="1" applyFont="1" applyFill="1" applyBorder="1" applyAlignment="1" applyProtection="1">
      <alignment vertical="top"/>
    </xf>
    <xf numFmtId="0" fontId="2" fillId="2" borderId="0" xfId="1" applyNumberFormat="1" applyFont="1" applyFill="1" applyBorder="1" applyAlignment="1" applyProtection="1">
      <alignment horizontal="center" vertical="top"/>
    </xf>
    <xf numFmtId="0" fontId="2" fillId="2" borderId="0" xfId="1" applyNumberFormat="1" applyFont="1" applyFill="1" applyBorder="1" applyAlignment="1" applyProtection="1">
      <alignment vertical="top"/>
    </xf>
    <xf numFmtId="3" fontId="2" fillId="0" borderId="0" xfId="1" applyNumberFormat="1" applyFont="1" applyFill="1" applyBorder="1" applyAlignment="1" applyProtection="1">
      <alignment vertical="top"/>
    </xf>
    <xf numFmtId="164" fontId="2" fillId="0" borderId="0" xfId="1" applyNumberFormat="1" applyFont="1" applyFill="1" applyBorder="1" applyAlignment="1" applyProtection="1">
      <alignment vertical="top"/>
    </xf>
    <xf numFmtId="0" fontId="4" fillId="2" borderId="0" xfId="0" applyNumberFormat="1" applyFont="1" applyFill="1" applyBorder="1" applyAlignment="1" applyProtection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3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/>
    </xf>
  </cellXfs>
  <cellStyles count="4">
    <cellStyle name="Followed Hyperlink" xfId="3" builtinId="9" hidden="1"/>
    <cellStyle name="Hyperlink" xfId="2" builtinId="8" hidden="1"/>
    <cellStyle name="Normal" xfId="0" builtinId="0"/>
    <cellStyle name="Normal_API-1975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fs/Desktop/work/USFS/Copy%20of%20Woodcarb_II__V2.0_wo_at_Risk_code_Oct_2012_%20%20w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_original"/>
      <sheetName val="Parameters&amp;Results"/>
      <sheetName val="Table 4.G s1"/>
      <sheetName val="Table 4.G s2"/>
      <sheetName val="06 IPCC Tables"/>
      <sheetName val="IPCC Tables"/>
      <sheetName val="Flowchart"/>
      <sheetName val="Cons&amp;Trade"/>
      <sheetName val="Dumps"/>
      <sheetName val="Calculation"/>
      <sheetName val="SW Calc"/>
      <sheetName val="USA"/>
      <sheetName val="SW Calc P"/>
      <sheetName val="Control"/>
      <sheetName val="Ince_Table 3"/>
      <sheetName val="Ince_Table 4"/>
      <sheetName val="Heath "/>
      <sheetName val="MSW C&amp;D"/>
      <sheetName val="Birdsey_92"/>
      <sheetName val="Hair_1963_Table 2_adj"/>
      <sheetName val="Hair_1963_Table 20"/>
      <sheetName val="Hair_1963_Table 21"/>
      <sheetName val="Hair_1958_Table 14_adj"/>
      <sheetName val="Hair_1958_Table 18"/>
      <sheetName val="Commerce_Series L 56-71"/>
      <sheetName val="API_1973_Total Wood Pulp"/>
      <sheetName val="API_1975_PulpwoodC&amp;I"/>
      <sheetName val="API_1975_Pulpwood_SWHW"/>
      <sheetName val="API_1975_Consumption_Fiberpulp"/>
      <sheetName val="Ulrich_Table 4_adj"/>
      <sheetName val="Ulrich_Table 5_adj"/>
      <sheetName val="Ulrich_Table 6_adj"/>
      <sheetName val="Ulrich_Table 29_adj"/>
      <sheetName val="Ulrich_Table 36_adj"/>
      <sheetName val="Ulrich_Table 43_adj"/>
      <sheetName val="Ulrich_Table 48"/>
      <sheetName val="Ulrich_Table 49"/>
      <sheetName val="Ulrich_Table 52_adj"/>
      <sheetName val="Ulrich_Table 53_adj"/>
      <sheetName val="Ulrich_Table 54_adj"/>
      <sheetName val="Howard_Table 5a"/>
      <sheetName val="Howard_Table 6a"/>
      <sheetName val="Howard_Table 7a"/>
      <sheetName val="Howard_Table 28"/>
      <sheetName val="Howard_Table 37"/>
      <sheetName val="Howard_Table 38"/>
      <sheetName val="Howard_Table 46"/>
      <sheetName val="Howard_Table 47"/>
      <sheetName val="Howard_Table 49"/>
      <sheetName val="Howard_Table 53"/>
      <sheetName val="Howard_Table 55"/>
      <sheetName val="Howard_Table 56"/>
      <sheetName val="Ince_Table 1"/>
      <sheetName val="Ince_Table 2"/>
      <sheetName val="Ince_Sources"/>
      <sheetName val="Ince_Pulp,P&amp;BD"/>
      <sheetName val="Ince_Paper&amp;Paperboard"/>
      <sheetName val="Haynes_Table 12"/>
      <sheetName val="Imports_Table 1"/>
      <sheetName val="Imports_Table 2"/>
      <sheetName val="Imports_Table 3"/>
      <sheetName val="Exports_Table 1"/>
      <sheetName val="Exports_Table 2"/>
      <sheetName val="Exports_Table 3"/>
      <sheetName val="Howard_Conv_SU2shtons_correc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2">
          <cell r="F12">
            <v>1342365.5579365452</v>
          </cell>
        </row>
        <row r="13">
          <cell r="F13">
            <v>1511174.2472328283</v>
          </cell>
        </row>
        <row r="14">
          <cell r="F14">
            <v>1679982.9365291111</v>
          </cell>
        </row>
        <row r="15">
          <cell r="F15">
            <v>1848791.6258253942</v>
          </cell>
        </row>
        <row r="16">
          <cell r="F16">
            <v>2018764</v>
          </cell>
        </row>
        <row r="17">
          <cell r="F17">
            <v>2238880.1704651453</v>
          </cell>
        </row>
        <row r="18">
          <cell r="F18">
            <v>2470307.9345924538</v>
          </cell>
        </row>
        <row r="19">
          <cell r="F19">
            <v>2768439.5141784395</v>
          </cell>
        </row>
        <row r="20">
          <cell r="F20">
            <v>2305016.0734257414</v>
          </cell>
        </row>
        <row r="21">
          <cell r="F21">
            <v>2826591</v>
          </cell>
        </row>
        <row r="22">
          <cell r="F22">
            <v>2988220.6548673185</v>
          </cell>
        </row>
        <row r="23">
          <cell r="F23">
            <v>3191883.2192936717</v>
          </cell>
        </row>
        <row r="24">
          <cell r="F24">
            <v>3232952.4877639324</v>
          </cell>
        </row>
        <row r="25">
          <cell r="F25">
            <v>3297087.8057207139</v>
          </cell>
        </row>
        <row r="27">
          <cell r="F27">
            <v>3635075.2628333997</v>
          </cell>
        </row>
        <row r="28">
          <cell r="F28">
            <v>3994045.4575589844</v>
          </cell>
        </row>
        <row r="29">
          <cell r="F29">
            <v>4062451.8350945874</v>
          </cell>
        </row>
        <row r="30">
          <cell r="F30">
            <v>3789388.4054982257</v>
          </cell>
        </row>
        <row r="32">
          <cell r="F32">
            <v>4501782.4832104165</v>
          </cell>
        </row>
        <row r="33">
          <cell r="F33">
            <v>3397610.6458063144</v>
          </cell>
        </row>
        <row r="34">
          <cell r="F34">
            <v>4559366.7158628488</v>
          </cell>
        </row>
        <row r="35">
          <cell r="F35">
            <v>4935781.3730172254</v>
          </cell>
        </row>
        <row r="36">
          <cell r="F36">
            <v>4998206.711313081</v>
          </cell>
        </row>
        <row r="37">
          <cell r="F37">
            <v>5356693.9394302983</v>
          </cell>
        </row>
        <row r="38">
          <cell r="F38">
            <v>5839963.7810697844</v>
          </cell>
        </row>
        <row r="39">
          <cell r="F39">
            <v>5710745.564416402</v>
          </cell>
        </row>
        <row r="40">
          <cell r="F40">
            <v>5974479.4135222863</v>
          </cell>
        </row>
        <row r="42">
          <cell r="F42">
            <v>6102875.9354953906</v>
          </cell>
        </row>
        <row r="43">
          <cell r="F43">
            <v>5665400.1415715953</v>
          </cell>
        </row>
        <row r="44">
          <cell r="F44">
            <v>4943678.6283624573</v>
          </cell>
        </row>
        <row r="45">
          <cell r="F45">
            <v>5842554.0342163844</v>
          </cell>
        </row>
        <row r="46">
          <cell r="F46">
            <v>5805036.0129722813</v>
          </cell>
        </row>
        <row r="48">
          <cell r="F48">
            <v>7536117.4070966374</v>
          </cell>
        </row>
        <row r="49">
          <cell r="F49">
            <v>8374806.147479929</v>
          </cell>
        </row>
        <row r="50">
          <cell r="F50">
            <v>7268970.613881778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abSelected="1" showRuler="0" topLeftCell="A54" workbookViewId="0">
      <selection activeCell="H63" sqref="H63:H80"/>
    </sheetView>
  </sheetViews>
  <sheetFormatPr baseColWidth="10" defaultRowHeight="15" x14ac:dyDescent="0"/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2"/>
      <c r="J1" s="3"/>
      <c r="K1" s="3"/>
      <c r="L1" s="3"/>
      <c r="M1" s="3"/>
      <c r="N1" s="3"/>
      <c r="O1" s="3"/>
      <c r="P1" s="3"/>
    </row>
    <row r="2" spans="1:16">
      <c r="A2" s="1" t="s">
        <v>1</v>
      </c>
      <c r="B2" s="1"/>
      <c r="C2" s="1"/>
      <c r="D2" s="1"/>
      <c r="E2" s="1"/>
      <c r="F2" s="1"/>
      <c r="G2" s="1"/>
      <c r="H2" s="1"/>
      <c r="I2" s="2"/>
      <c r="J2" s="3"/>
      <c r="K2" s="3"/>
      <c r="L2" s="3"/>
      <c r="M2" s="3"/>
      <c r="N2" s="3"/>
      <c r="O2" s="3"/>
      <c r="P2" s="3"/>
    </row>
    <row r="3" spans="1:16">
      <c r="A3" s="4" t="s">
        <v>2</v>
      </c>
      <c r="B3" s="4"/>
      <c r="C3" s="4"/>
      <c r="D3" s="4"/>
      <c r="E3" s="4"/>
      <c r="F3" s="4"/>
      <c r="G3" s="4"/>
      <c r="H3" s="4"/>
      <c r="I3" s="5"/>
      <c r="J3" s="3"/>
      <c r="K3" s="3"/>
      <c r="L3" s="3"/>
      <c r="M3" s="3"/>
      <c r="N3" s="3"/>
      <c r="O3" s="3"/>
      <c r="P3" s="3"/>
    </row>
    <row r="4" spans="1:16">
      <c r="A4" s="6"/>
      <c r="B4" s="3"/>
      <c r="C4" s="3"/>
      <c r="D4" s="3"/>
      <c r="E4" s="3"/>
      <c r="F4" s="3"/>
      <c r="G4" s="3"/>
      <c r="H4" s="7"/>
      <c r="I4" s="7"/>
      <c r="J4" s="3"/>
      <c r="K4" s="3"/>
      <c r="L4" s="3"/>
      <c r="M4" s="3"/>
      <c r="N4" s="3"/>
      <c r="O4" s="3"/>
      <c r="P4" s="3"/>
    </row>
    <row r="5" spans="1:16">
      <c r="A5" s="6"/>
      <c r="B5" s="8" t="s">
        <v>3</v>
      </c>
      <c r="C5" s="7"/>
      <c r="D5" s="8" t="s">
        <v>4</v>
      </c>
      <c r="E5" s="7"/>
      <c r="F5" s="8" t="s">
        <v>5</v>
      </c>
      <c r="G5" s="3"/>
      <c r="H5" s="8" t="s">
        <v>6</v>
      </c>
      <c r="I5" s="8"/>
      <c r="J5" s="8" t="s">
        <v>7</v>
      </c>
      <c r="K5" s="3"/>
      <c r="L5" s="3"/>
      <c r="M5" s="3"/>
      <c r="N5" s="3"/>
      <c r="O5" s="3"/>
      <c r="P5" s="3"/>
    </row>
    <row r="6" spans="1:16">
      <c r="A6" s="6">
        <v>1900</v>
      </c>
      <c r="B6" s="9">
        <f>'[1]API_1973_Total Wood Pulp'!F12</f>
        <v>1342365.5579365452</v>
      </c>
      <c r="C6" s="10"/>
      <c r="D6" s="9">
        <f t="shared" ref="D6:H18" si="0">$B6*(D$20/$B$20)</f>
        <v>580766.49090550176</v>
      </c>
      <c r="E6" s="10"/>
      <c r="F6" s="9">
        <f t="shared" si="0"/>
        <v>139103.78638295454</v>
      </c>
      <c r="G6" s="11"/>
      <c r="H6" s="9">
        <f t="shared" si="0"/>
        <v>165004.7593293415</v>
      </c>
      <c r="I6" s="10"/>
      <c r="J6" s="9">
        <f t="shared" ref="J6:J18" si="1">B6+D6+F6+H6</f>
        <v>2227240.5945543428</v>
      </c>
      <c r="K6" s="3"/>
      <c r="L6" s="3"/>
      <c r="M6" s="3"/>
      <c r="N6" s="3"/>
      <c r="O6" s="3"/>
      <c r="P6" s="3"/>
    </row>
    <row r="7" spans="1:16">
      <c r="A7" s="6">
        <v>1901</v>
      </c>
      <c r="B7" s="9">
        <f>'[1]API_1973_Total Wood Pulp'!F13</f>
        <v>1511174.2472328283</v>
      </c>
      <c r="C7" s="10"/>
      <c r="D7" s="9">
        <f t="shared" si="0"/>
        <v>653800.5683498471</v>
      </c>
      <c r="E7" s="10"/>
      <c r="F7" s="9">
        <f t="shared" si="0"/>
        <v>156596.73211343991</v>
      </c>
      <c r="G7" s="11"/>
      <c r="H7" s="9">
        <f t="shared" si="0"/>
        <v>185754.87243031507</v>
      </c>
      <c r="I7" s="10"/>
      <c r="J7" s="9">
        <f t="shared" si="1"/>
        <v>2507326.4201264307</v>
      </c>
      <c r="K7" s="3"/>
      <c r="L7" s="3"/>
      <c r="M7" s="3"/>
      <c r="N7" s="3"/>
      <c r="O7" s="3"/>
      <c r="P7" s="3"/>
    </row>
    <row r="8" spans="1:16">
      <c r="A8" s="6">
        <v>1902</v>
      </c>
      <c r="B8" s="9">
        <f>'[1]API_1973_Total Wood Pulp'!F14</f>
        <v>1679982.9365291111</v>
      </c>
      <c r="C8" s="10"/>
      <c r="D8" s="9">
        <f t="shared" si="0"/>
        <v>726834.64579419221</v>
      </c>
      <c r="E8" s="10"/>
      <c r="F8" s="9">
        <f t="shared" si="0"/>
        <v>174089.67784392528</v>
      </c>
      <c r="G8" s="11"/>
      <c r="H8" s="9">
        <f t="shared" si="0"/>
        <v>206504.98553128858</v>
      </c>
      <c r="I8" s="10"/>
      <c r="J8" s="9">
        <f t="shared" si="1"/>
        <v>2787412.2456985172</v>
      </c>
      <c r="K8" s="3"/>
      <c r="L8" s="3"/>
      <c r="M8" s="3"/>
      <c r="N8" s="3"/>
      <c r="O8" s="3"/>
      <c r="P8" s="3"/>
    </row>
    <row r="9" spans="1:16">
      <c r="A9" s="6">
        <v>1903</v>
      </c>
      <c r="B9" s="9">
        <f>'[1]API_1973_Total Wood Pulp'!F15</f>
        <v>1848791.6258253942</v>
      </c>
      <c r="C9" s="10"/>
      <c r="D9" s="9">
        <f t="shared" si="0"/>
        <v>799868.72323853755</v>
      </c>
      <c r="E9" s="10"/>
      <c r="F9" s="9">
        <f t="shared" si="0"/>
        <v>191582.62357441065</v>
      </c>
      <c r="G9" s="11"/>
      <c r="H9" s="9">
        <f t="shared" si="0"/>
        <v>227255.09863226212</v>
      </c>
      <c r="I9" s="10"/>
      <c r="J9" s="9">
        <f t="shared" si="1"/>
        <v>3067498.0712706046</v>
      </c>
      <c r="K9" s="3"/>
      <c r="L9" s="3"/>
      <c r="M9" s="3"/>
      <c r="N9" s="3"/>
      <c r="O9" s="3"/>
      <c r="P9" s="3"/>
    </row>
    <row r="10" spans="1:16">
      <c r="A10" s="6">
        <v>1904</v>
      </c>
      <c r="B10" s="9">
        <f>'[1]API_1973_Total Wood Pulp'!F16</f>
        <v>2018764</v>
      </c>
      <c r="C10" s="10"/>
      <c r="D10" s="9">
        <f t="shared" si="0"/>
        <v>873406.26203832927</v>
      </c>
      <c r="E10" s="10"/>
      <c r="F10" s="9">
        <f t="shared" si="0"/>
        <v>209196.15715205451</v>
      </c>
      <c r="G10" s="11"/>
      <c r="H10" s="9">
        <f t="shared" si="0"/>
        <v>248148.25290569989</v>
      </c>
      <c r="I10" s="10"/>
      <c r="J10" s="9">
        <f t="shared" si="1"/>
        <v>3349514.6720960834</v>
      </c>
      <c r="K10" s="3"/>
      <c r="L10" s="3"/>
      <c r="M10" s="3"/>
      <c r="N10" s="3"/>
      <c r="O10" s="3"/>
      <c r="P10" s="3"/>
    </row>
    <row r="11" spans="1:16">
      <c r="A11" s="6">
        <v>1905</v>
      </c>
      <c r="B11" s="9">
        <f>'[1]API_1973_Total Wood Pulp'!F17</f>
        <v>2238880.1704651453</v>
      </c>
      <c r="C11" s="10"/>
      <c r="D11" s="9">
        <f t="shared" si="0"/>
        <v>968638.21667005157</v>
      </c>
      <c r="E11" s="10"/>
      <c r="F11" s="9">
        <f t="shared" si="0"/>
        <v>232005.88478160158</v>
      </c>
      <c r="G11" s="11"/>
      <c r="H11" s="9">
        <f t="shared" si="0"/>
        <v>275205.12688265758</v>
      </c>
      <c r="I11" s="10"/>
      <c r="J11" s="9">
        <f t="shared" si="1"/>
        <v>3714729.3987994557</v>
      </c>
      <c r="K11" s="3"/>
      <c r="L11" s="3"/>
      <c r="M11" s="3"/>
      <c r="N11" s="3"/>
      <c r="O11" s="3"/>
      <c r="P11" s="3"/>
    </row>
    <row r="12" spans="1:16">
      <c r="A12" s="6">
        <v>1906</v>
      </c>
      <c r="B12" s="9">
        <f>'[1]API_1973_Total Wood Pulp'!F18</f>
        <v>2470307.9345924538</v>
      </c>
      <c r="C12" s="10"/>
      <c r="D12" s="9">
        <f t="shared" si="0"/>
        <v>1068764.0651586915</v>
      </c>
      <c r="E12" s="10"/>
      <c r="F12" s="9">
        <f t="shared" si="0"/>
        <v>255987.78604084984</v>
      </c>
      <c r="G12" s="11"/>
      <c r="H12" s="9">
        <f t="shared" si="0"/>
        <v>303652.43193766352</v>
      </c>
      <c r="I12" s="10"/>
      <c r="J12" s="9">
        <f t="shared" si="1"/>
        <v>4098712.2177296584</v>
      </c>
      <c r="K12" s="3"/>
      <c r="L12" s="3"/>
      <c r="M12" s="3"/>
      <c r="N12" s="3"/>
      <c r="O12" s="3"/>
      <c r="P12" s="3"/>
    </row>
    <row r="13" spans="1:16">
      <c r="A13" s="6">
        <v>1907</v>
      </c>
      <c r="B13" s="9">
        <f>'[1]API_1973_Total Wood Pulp'!F19</f>
        <v>2768439.5141784395</v>
      </c>
      <c r="C13" s="10"/>
      <c r="D13" s="9">
        <f t="shared" si="0"/>
        <v>1197748.9234788213</v>
      </c>
      <c r="E13" s="10"/>
      <c r="F13" s="9">
        <f t="shared" si="0"/>
        <v>286881.92759234377</v>
      </c>
      <c r="G13" s="11"/>
      <c r="H13" s="9">
        <f t="shared" si="0"/>
        <v>340299.02887038025</v>
      </c>
      <c r="I13" s="10"/>
      <c r="J13" s="9">
        <f t="shared" si="1"/>
        <v>4593369.3941199854</v>
      </c>
      <c r="K13" s="3"/>
      <c r="L13" s="3"/>
      <c r="M13" s="3"/>
      <c r="N13" s="3"/>
      <c r="O13" s="3"/>
      <c r="P13" s="3"/>
    </row>
    <row r="14" spans="1:16">
      <c r="A14" s="6">
        <v>1908</v>
      </c>
      <c r="B14" s="9">
        <f>'[1]API_1973_Total Wood Pulp'!F20</f>
        <v>2305016.0734257414</v>
      </c>
      <c r="C14" s="10"/>
      <c r="D14" s="9">
        <f t="shared" si="0"/>
        <v>997251.5225301442</v>
      </c>
      <c r="E14" s="10"/>
      <c r="F14" s="9">
        <f t="shared" si="0"/>
        <v>238859.27465240267</v>
      </c>
      <c r="G14" s="11"/>
      <c r="H14" s="9">
        <f t="shared" si="0"/>
        <v>283334.61045479024</v>
      </c>
      <c r="I14" s="10"/>
      <c r="J14" s="9">
        <f t="shared" si="1"/>
        <v>3824461.4810630786</v>
      </c>
      <c r="K14" s="3"/>
      <c r="L14" s="3"/>
      <c r="M14" s="3"/>
      <c r="N14" s="3"/>
      <c r="O14" s="3"/>
      <c r="P14" s="3"/>
    </row>
    <row r="15" spans="1:16">
      <c r="A15" s="6">
        <v>1909</v>
      </c>
      <c r="B15" s="9">
        <f>'[1]API_1973_Total Wood Pulp'!F21</f>
        <v>2826591</v>
      </c>
      <c r="C15" s="10"/>
      <c r="D15" s="9">
        <f t="shared" si="0"/>
        <v>1222907.8186559614</v>
      </c>
      <c r="E15" s="10"/>
      <c r="F15" s="9">
        <f t="shared" si="0"/>
        <v>292907.92536452151</v>
      </c>
      <c r="G15" s="11"/>
      <c r="H15" s="9">
        <f t="shared" si="0"/>
        <v>347447.06083968963</v>
      </c>
      <c r="I15" s="10"/>
      <c r="J15" s="9">
        <f t="shared" si="1"/>
        <v>4689853.8048601719</v>
      </c>
      <c r="K15" s="3"/>
      <c r="L15" s="3"/>
      <c r="M15" s="3"/>
      <c r="N15" s="3"/>
      <c r="O15" s="3"/>
      <c r="P15" s="3"/>
    </row>
    <row r="16" spans="1:16">
      <c r="A16" s="6">
        <v>1910</v>
      </c>
      <c r="B16" s="9">
        <f>'[1]API_1973_Total Wood Pulp'!F22</f>
        <v>2988220.6548673185</v>
      </c>
      <c r="C16" s="10"/>
      <c r="D16" s="9">
        <f t="shared" si="0"/>
        <v>1292835.9294664424</v>
      </c>
      <c r="E16" s="10"/>
      <c r="F16" s="9">
        <f t="shared" si="0"/>
        <v>309656.93747294822</v>
      </c>
      <c r="G16" s="11"/>
      <c r="H16" s="9">
        <f t="shared" si="0"/>
        <v>367314.72069149814</v>
      </c>
      <c r="I16" s="10"/>
      <c r="J16" s="9">
        <f t="shared" si="1"/>
        <v>4958028.2424982069</v>
      </c>
      <c r="K16" s="3"/>
      <c r="L16" s="3"/>
      <c r="M16" s="3"/>
      <c r="N16" s="3"/>
      <c r="O16" s="3"/>
      <c r="P16" s="3"/>
    </row>
    <row r="17" spans="1:16">
      <c r="A17" s="6">
        <v>1911</v>
      </c>
      <c r="B17" s="9">
        <f>'[1]API_1973_Total Wood Pulp'!F23</f>
        <v>3191883.2192936717</v>
      </c>
      <c r="C17" s="10"/>
      <c r="D17" s="9">
        <f t="shared" si="0"/>
        <v>1380949.3291073919</v>
      </c>
      <c r="E17" s="10"/>
      <c r="F17" s="9">
        <f t="shared" si="0"/>
        <v>330761.64601427637</v>
      </c>
      <c r="G17" s="11"/>
      <c r="H17" s="9">
        <f t="shared" si="0"/>
        <v>392349.10289005825</v>
      </c>
      <c r="I17" s="10"/>
      <c r="J17" s="9">
        <f t="shared" si="1"/>
        <v>5295943.2973053977</v>
      </c>
      <c r="K17" s="3"/>
      <c r="L17" s="3"/>
      <c r="M17" s="3"/>
      <c r="N17" s="3"/>
      <c r="O17" s="3"/>
      <c r="P17" s="3"/>
    </row>
    <row r="18" spans="1:16">
      <c r="A18" s="6">
        <v>1912</v>
      </c>
      <c r="B18" s="9">
        <f>'[1]API_1973_Total Wood Pulp'!F24</f>
        <v>3232952.4877639324</v>
      </c>
      <c r="C18" s="10"/>
      <c r="D18" s="9">
        <f t="shared" si="0"/>
        <v>1398717.7043405834</v>
      </c>
      <c r="E18" s="10"/>
      <c r="F18" s="9">
        <f t="shared" si="0"/>
        <v>335017.48430989916</v>
      </c>
      <c r="G18" s="11"/>
      <c r="H18" s="9">
        <f t="shared" si="0"/>
        <v>397397.37362354191</v>
      </c>
      <c r="I18" s="10"/>
      <c r="J18" s="9">
        <f t="shared" si="1"/>
        <v>5364085.0500379568</v>
      </c>
      <c r="K18" s="3"/>
      <c r="L18" s="3"/>
      <c r="M18" s="3"/>
      <c r="N18" s="3"/>
      <c r="O18" s="3"/>
      <c r="P18" s="3"/>
    </row>
    <row r="19" spans="1:16">
      <c r="A19" s="6">
        <v>1913</v>
      </c>
      <c r="B19" s="9">
        <f>'[1]API_1973_Total Wood Pulp'!F25</f>
        <v>3297087.8057207139</v>
      </c>
      <c r="C19" s="10"/>
      <c r="D19" s="9">
        <f>$B19*(D$20/$B$20)</f>
        <v>1426465.4689734343</v>
      </c>
      <c r="E19" s="10"/>
      <c r="F19" s="9">
        <f>$B19*(F$20/$B$20)</f>
        <v>341663.56183767546</v>
      </c>
      <c r="G19" s="11"/>
      <c r="H19" s="9">
        <f>$B19*(H$20/$B$20)</f>
        <v>405280.94352102716</v>
      </c>
      <c r="I19" s="10"/>
      <c r="J19" s="9">
        <f>B19+D19+F19+H19</f>
        <v>5470497.780052851</v>
      </c>
      <c r="K19" s="3"/>
      <c r="L19" s="3"/>
      <c r="M19" s="3"/>
      <c r="N19" s="3"/>
      <c r="O19" s="3"/>
      <c r="P19" s="3"/>
    </row>
    <row r="20" spans="1:16">
      <c r="A20" s="6">
        <v>1914</v>
      </c>
      <c r="B20" s="12">
        <v>3490123</v>
      </c>
      <c r="C20" s="12"/>
      <c r="D20" s="12">
        <v>1509981</v>
      </c>
      <c r="E20" s="12"/>
      <c r="F20" s="12">
        <v>361667</v>
      </c>
      <c r="G20" s="12"/>
      <c r="H20" s="12">
        <v>429009</v>
      </c>
      <c r="I20" s="12"/>
      <c r="J20" s="12">
        <v>5790780</v>
      </c>
      <c r="K20" s="3"/>
      <c r="L20" s="3"/>
      <c r="M20" s="3"/>
      <c r="N20" s="3"/>
      <c r="O20" s="3"/>
      <c r="P20" s="3"/>
    </row>
    <row r="21" spans="1:16">
      <c r="A21" s="6">
        <v>1915</v>
      </c>
      <c r="B21" s="9">
        <f>'[1]API_1973_Total Wood Pulp'!F27</f>
        <v>3635075.2628333997</v>
      </c>
      <c r="C21" s="9"/>
      <c r="D21" s="9">
        <f>$B21*AVERAGE(D$25/$B$25,D$20/$B$20)</f>
        <v>1624822.2995868856</v>
      </c>
      <c r="E21" s="9"/>
      <c r="F21" s="9">
        <f>$B21*AVERAGE(F$25/$B$25,F$20/$B$20)</f>
        <v>313975.54462903616</v>
      </c>
      <c r="G21" s="9"/>
      <c r="H21" s="9">
        <f>$B21*AVERAGE(H$25/$B$25,H$20/$B$20)</f>
        <v>436105.27965457289</v>
      </c>
      <c r="I21" s="9"/>
      <c r="J21" s="9">
        <f>B21+D21+F21+H21</f>
        <v>6009978.3867038945</v>
      </c>
      <c r="K21" s="3"/>
      <c r="L21" s="3"/>
      <c r="M21" s="3"/>
      <c r="N21" s="3"/>
      <c r="O21" s="3"/>
      <c r="P21" s="3"/>
    </row>
    <row r="22" spans="1:16">
      <c r="A22" s="6">
        <v>1916</v>
      </c>
      <c r="B22" s="9">
        <f>'[1]API_1973_Total Wood Pulp'!F28</f>
        <v>3994045.4575589844</v>
      </c>
      <c r="C22" s="9"/>
      <c r="D22" s="9">
        <f t="shared" ref="D22:H24" si="2">$B22*AVERAGE(D$25/$B$25,D$20/$B$20)</f>
        <v>1785276.4126669394</v>
      </c>
      <c r="E22" s="9"/>
      <c r="F22" s="9">
        <f t="shared" si="2"/>
        <v>344981.19217282464</v>
      </c>
      <c r="G22" s="9"/>
      <c r="H22" s="9">
        <f t="shared" si="2"/>
        <v>479171.45733707678</v>
      </c>
      <c r="I22" s="9"/>
      <c r="J22" s="9">
        <f>B22+D22+F22+H22</f>
        <v>6603474.5197358252</v>
      </c>
      <c r="K22" s="3"/>
      <c r="L22" s="3"/>
      <c r="M22" s="3"/>
      <c r="N22" s="3"/>
      <c r="O22" s="3"/>
      <c r="P22" s="3"/>
    </row>
    <row r="23" spans="1:16">
      <c r="A23" s="6">
        <v>1917</v>
      </c>
      <c r="B23" s="9">
        <f>'[1]API_1973_Total Wood Pulp'!F29</f>
        <v>4062451.8350945874</v>
      </c>
      <c r="C23" s="9"/>
      <c r="D23" s="9">
        <f t="shared" si="2"/>
        <v>1815853.0031409345</v>
      </c>
      <c r="E23" s="9"/>
      <c r="F23" s="9">
        <f t="shared" si="2"/>
        <v>350889.71623075544</v>
      </c>
      <c r="G23" s="9"/>
      <c r="H23" s="9">
        <f t="shared" si="2"/>
        <v>487378.27019466454</v>
      </c>
      <c r="I23" s="9"/>
      <c r="J23" s="9">
        <f>B23+D23+F23+H23</f>
        <v>6716572.824660942</v>
      </c>
      <c r="K23" s="3"/>
      <c r="L23" s="3"/>
      <c r="M23" s="3"/>
      <c r="N23" s="3"/>
      <c r="O23" s="3"/>
      <c r="P23" s="3"/>
    </row>
    <row r="24" spans="1:16">
      <c r="A24" s="6">
        <v>1918</v>
      </c>
      <c r="B24" s="9">
        <f>'[1]API_1973_Total Wood Pulp'!F30</f>
        <v>3789388.4054982257</v>
      </c>
      <c r="C24" s="9"/>
      <c r="D24" s="9">
        <f t="shared" si="2"/>
        <v>1693797.8825369086</v>
      </c>
      <c r="E24" s="9"/>
      <c r="F24" s="9">
        <f t="shared" si="2"/>
        <v>327304.16907513404</v>
      </c>
      <c r="G24" s="9"/>
      <c r="H24" s="9">
        <f t="shared" si="2"/>
        <v>454618.4523870034</v>
      </c>
      <c r="I24" s="9"/>
      <c r="J24" s="9">
        <f>B24+D24+F24+H24</f>
        <v>6265108.9094972713</v>
      </c>
      <c r="K24" s="3"/>
      <c r="L24" s="3"/>
      <c r="M24" s="3"/>
      <c r="N24" s="3"/>
      <c r="O24" s="3"/>
      <c r="P24" s="3"/>
    </row>
    <row r="25" spans="1:16">
      <c r="A25" s="6">
        <v>1919</v>
      </c>
      <c r="B25" s="12">
        <v>4019696</v>
      </c>
      <c r="C25" s="12"/>
      <c r="D25" s="12">
        <v>1854386</v>
      </c>
      <c r="E25" s="12"/>
      <c r="F25" s="12">
        <v>277849</v>
      </c>
      <c r="G25" s="12"/>
      <c r="H25" s="12">
        <v>470393</v>
      </c>
      <c r="I25" s="12"/>
      <c r="J25" s="12">
        <v>6622324</v>
      </c>
      <c r="K25" s="3"/>
      <c r="L25" s="3"/>
      <c r="M25" s="3"/>
      <c r="N25" s="3"/>
      <c r="O25" s="3"/>
      <c r="P25" s="3"/>
    </row>
    <row r="26" spans="1:16">
      <c r="A26" s="6">
        <v>1920</v>
      </c>
      <c r="B26" s="9">
        <f>'[1]API_1973_Total Wood Pulp'!F32</f>
        <v>4501782.4832104165</v>
      </c>
      <c r="C26" s="9"/>
      <c r="D26" s="9">
        <f>$B26*AVERAGE(D$25/$B$25,D$35/$B$35)</f>
        <v>2413389.292435294</v>
      </c>
      <c r="E26" s="9"/>
      <c r="F26" s="9">
        <f>$B26*AVERAGE(F$25/$B$25,F$35/$B$35)</f>
        <v>420218.4540705058</v>
      </c>
      <c r="G26" s="9"/>
      <c r="H26" s="9">
        <f>$B26*AVERAGE(H$25/$B$25,H$35/$B$35)</f>
        <v>515381.78590414696</v>
      </c>
      <c r="I26" s="9"/>
      <c r="J26" s="9">
        <f>B26+D26+F26+H26</f>
        <v>7850772.0156203629</v>
      </c>
      <c r="K26" s="3"/>
      <c r="L26" s="3"/>
      <c r="M26" s="3"/>
      <c r="N26" s="3"/>
      <c r="O26" s="3"/>
      <c r="P26" s="3"/>
    </row>
    <row r="27" spans="1:16">
      <c r="A27" s="6">
        <v>1921</v>
      </c>
      <c r="B27" s="9">
        <f>'[1]API_1973_Total Wood Pulp'!F33</f>
        <v>3397610.6458063144</v>
      </c>
      <c r="C27" s="9"/>
      <c r="D27" s="9">
        <f t="shared" ref="D27:H34" si="3">$B27*AVERAGE(D$25/$B$25,D$35/$B$35)</f>
        <v>1821446.7675936045</v>
      </c>
      <c r="E27" s="9"/>
      <c r="F27" s="9">
        <f t="shared" si="3"/>
        <v>317149.63982356602</v>
      </c>
      <c r="G27" s="9"/>
      <c r="H27" s="9">
        <f t="shared" si="3"/>
        <v>388971.8459239814</v>
      </c>
      <c r="I27" s="9"/>
      <c r="J27" s="9">
        <f t="shared" ref="J27:J34" si="4">B27+D27+F27+H27</f>
        <v>5925178.8991474668</v>
      </c>
      <c r="K27" s="3"/>
      <c r="L27" s="3"/>
      <c r="M27" s="3"/>
      <c r="N27" s="3"/>
      <c r="O27" s="3"/>
      <c r="P27" s="3"/>
    </row>
    <row r="28" spans="1:16">
      <c r="A28" s="6">
        <v>1922</v>
      </c>
      <c r="B28" s="9">
        <f>'[1]API_1973_Total Wood Pulp'!F34</f>
        <v>4559366.7158628488</v>
      </c>
      <c r="C28" s="9"/>
      <c r="D28" s="9">
        <f t="shared" si="3"/>
        <v>2444259.9911007201</v>
      </c>
      <c r="E28" s="9"/>
      <c r="F28" s="9">
        <f t="shared" si="3"/>
        <v>425593.64874379104</v>
      </c>
      <c r="G28" s="9"/>
      <c r="H28" s="9">
        <f t="shared" si="3"/>
        <v>521974.2556147594</v>
      </c>
      <c r="I28" s="9"/>
      <c r="J28" s="9">
        <f t="shared" si="4"/>
        <v>7951194.6113221198</v>
      </c>
      <c r="K28" s="3"/>
      <c r="L28" s="3"/>
      <c r="M28" s="3"/>
      <c r="N28" s="3"/>
      <c r="O28" s="3"/>
      <c r="P28" s="3"/>
    </row>
    <row r="29" spans="1:16">
      <c r="A29" s="6">
        <v>1923</v>
      </c>
      <c r="B29" s="9">
        <f>'[1]API_1973_Total Wood Pulp'!F35</f>
        <v>4935781.3730172254</v>
      </c>
      <c r="C29" s="9"/>
      <c r="D29" s="9">
        <f t="shared" si="3"/>
        <v>2646054.5261499193</v>
      </c>
      <c r="E29" s="9"/>
      <c r="F29" s="9">
        <f t="shared" si="3"/>
        <v>460730.03880901897</v>
      </c>
      <c r="G29" s="9"/>
      <c r="H29" s="9">
        <f t="shared" si="3"/>
        <v>565067.68782038917</v>
      </c>
      <c r="I29" s="9"/>
      <c r="J29" s="9">
        <f t="shared" si="4"/>
        <v>8607633.6257965527</v>
      </c>
      <c r="K29" s="3"/>
      <c r="L29" s="3"/>
      <c r="M29" s="3"/>
      <c r="N29" s="3"/>
      <c r="O29" s="3"/>
      <c r="P29" s="3"/>
    </row>
    <row r="30" spans="1:16">
      <c r="A30" s="6">
        <v>1924</v>
      </c>
      <c r="B30" s="9">
        <f>'[1]API_1973_Total Wood Pulp'!F36</f>
        <v>4998206.711313081</v>
      </c>
      <c r="C30" s="9"/>
      <c r="D30" s="9">
        <f t="shared" si="3"/>
        <v>2679520.5240255939</v>
      </c>
      <c r="E30" s="9"/>
      <c r="F30" s="9">
        <f t="shared" si="3"/>
        <v>466557.12602421583</v>
      </c>
      <c r="G30" s="9"/>
      <c r="H30" s="9">
        <f t="shared" si="3"/>
        <v>572214.38636848179</v>
      </c>
      <c r="I30" s="9"/>
      <c r="J30" s="9">
        <f t="shared" si="4"/>
        <v>8716498.7477313727</v>
      </c>
      <c r="K30" s="3"/>
      <c r="L30" s="3"/>
      <c r="M30" s="3"/>
      <c r="N30" s="3"/>
      <c r="O30" s="3"/>
      <c r="P30" s="3"/>
    </row>
    <row r="31" spans="1:16">
      <c r="A31" s="6">
        <v>1925</v>
      </c>
      <c r="B31" s="9">
        <f>'[1]API_1973_Total Wood Pulp'!F37</f>
        <v>5356693.9394302983</v>
      </c>
      <c r="C31" s="9"/>
      <c r="D31" s="9">
        <f t="shared" si="3"/>
        <v>2871704.2292667036</v>
      </c>
      <c r="E31" s="9"/>
      <c r="F31" s="9">
        <f t="shared" si="3"/>
        <v>500020.08194562409</v>
      </c>
      <c r="G31" s="9"/>
      <c r="H31" s="9">
        <f t="shared" si="3"/>
        <v>613255.41590288084</v>
      </c>
      <c r="I31" s="9"/>
      <c r="J31" s="9">
        <f t="shared" si="4"/>
        <v>9341673.6665455066</v>
      </c>
      <c r="K31" s="3"/>
      <c r="L31" s="3"/>
      <c r="M31" s="3"/>
      <c r="N31" s="3"/>
      <c r="O31" s="3"/>
      <c r="P31" s="3"/>
    </row>
    <row r="32" spans="1:16">
      <c r="A32" s="6">
        <v>1926</v>
      </c>
      <c r="B32" s="9">
        <f>'[1]API_1973_Total Wood Pulp'!F38</f>
        <v>5839963.7810697844</v>
      </c>
      <c r="C32" s="9"/>
      <c r="D32" s="9">
        <f t="shared" si="3"/>
        <v>3130783.4418940279</v>
      </c>
      <c r="E32" s="9"/>
      <c r="F32" s="9">
        <f t="shared" si="3"/>
        <v>545130.85895673779</v>
      </c>
      <c r="G32" s="9"/>
      <c r="H32" s="9">
        <f t="shared" si="3"/>
        <v>668582.05040525482</v>
      </c>
      <c r="I32" s="9"/>
      <c r="J32" s="9">
        <f t="shared" si="4"/>
        <v>10184460.132325804</v>
      </c>
      <c r="K32" s="3"/>
      <c r="L32" s="3"/>
      <c r="M32" s="3"/>
      <c r="N32" s="3"/>
      <c r="O32" s="3"/>
      <c r="P32" s="3"/>
    </row>
    <row r="33" spans="1:16">
      <c r="A33" s="6">
        <v>1927</v>
      </c>
      <c r="B33" s="9">
        <f>'[1]API_1973_Total Wood Pulp'!F39</f>
        <v>5710745.564416402</v>
      </c>
      <c r="C33" s="9"/>
      <c r="D33" s="9">
        <f t="shared" si="3"/>
        <v>3061510.0237264624</v>
      </c>
      <c r="E33" s="9"/>
      <c r="F33" s="9">
        <f t="shared" si="3"/>
        <v>533068.99691823521</v>
      </c>
      <c r="G33" s="9"/>
      <c r="H33" s="9">
        <f t="shared" si="3"/>
        <v>653788.64012420631</v>
      </c>
      <c r="I33" s="9"/>
      <c r="J33" s="9">
        <f t="shared" si="4"/>
        <v>9959113.2251853049</v>
      </c>
      <c r="K33" s="3"/>
      <c r="L33" s="3"/>
      <c r="M33" s="3"/>
      <c r="N33" s="3"/>
      <c r="O33" s="3"/>
      <c r="P33" s="3"/>
    </row>
    <row r="34" spans="1:16">
      <c r="A34" s="6">
        <v>1928</v>
      </c>
      <c r="B34" s="9">
        <f>'[1]API_1973_Total Wood Pulp'!F40</f>
        <v>5974479.4135222863</v>
      </c>
      <c r="C34" s="9"/>
      <c r="D34" s="9">
        <f t="shared" si="3"/>
        <v>3202896.7854944314</v>
      </c>
      <c r="E34" s="9"/>
      <c r="F34" s="9">
        <f t="shared" si="3"/>
        <v>557687.20776486502</v>
      </c>
      <c r="G34" s="9"/>
      <c r="H34" s="9">
        <f t="shared" si="3"/>
        <v>683981.92970727663</v>
      </c>
      <c r="I34" s="9"/>
      <c r="J34" s="9">
        <f t="shared" si="4"/>
        <v>10419045.336488862</v>
      </c>
      <c r="K34" s="3"/>
      <c r="L34" s="3"/>
      <c r="M34" s="3"/>
      <c r="N34" s="3"/>
      <c r="O34" s="3"/>
      <c r="P34" s="3"/>
    </row>
    <row r="35" spans="1:16">
      <c r="A35" s="6">
        <v>1929</v>
      </c>
      <c r="B35" s="12">
        <v>6289318</v>
      </c>
      <c r="C35" s="12"/>
      <c r="D35" s="12">
        <v>3841942</v>
      </c>
      <c r="E35" s="12"/>
      <c r="F35" s="12">
        <v>739422</v>
      </c>
      <c r="G35" s="12"/>
      <c r="H35" s="12">
        <v>704063</v>
      </c>
      <c r="I35" s="12"/>
      <c r="J35" s="12">
        <v>11574745</v>
      </c>
      <c r="K35" s="3"/>
      <c r="L35" s="3"/>
      <c r="M35" s="3"/>
      <c r="N35" s="3"/>
      <c r="O35" s="3"/>
      <c r="P35" s="3"/>
    </row>
    <row r="36" spans="1:16">
      <c r="A36" s="6">
        <v>1930</v>
      </c>
      <c r="B36" s="9">
        <f>'[1]API_1973_Total Wood Pulp'!F42</f>
        <v>6102875.9354953906</v>
      </c>
      <c r="C36" s="9"/>
      <c r="D36" s="9">
        <f>$B36*AVERAGE(D$41/$B$41,D$35/$B$35)</f>
        <v>3563248.4297564705</v>
      </c>
      <c r="E36" s="9"/>
      <c r="F36" s="9">
        <f>$B36*AVERAGE(F$41/$B$41,F$35/$B$35)</f>
        <v>596336.64140720887</v>
      </c>
      <c r="G36" s="9"/>
      <c r="H36" s="9">
        <f>$B36*AVERAGE(H$41/$B$41,H$35/$B$35)</f>
        <v>562968.13770387834</v>
      </c>
      <c r="I36" s="9"/>
      <c r="J36" s="9">
        <f>B36+D36+F36+H36</f>
        <v>10825429.144362949</v>
      </c>
      <c r="K36" s="3"/>
      <c r="L36" s="3"/>
      <c r="M36" s="3"/>
      <c r="N36" s="3"/>
      <c r="O36" s="3"/>
      <c r="P36" s="3"/>
    </row>
    <row r="37" spans="1:16">
      <c r="A37" s="6">
        <v>1931</v>
      </c>
      <c r="B37" s="9">
        <f>'[1]API_1973_Total Wood Pulp'!F43</f>
        <v>5665400.1415715953</v>
      </c>
      <c r="C37" s="9"/>
      <c r="D37" s="9">
        <f t="shared" ref="D37:H40" si="5">$B37*AVERAGE(D$41/$B$41,D$35/$B$35)</f>
        <v>3307822.1434888807</v>
      </c>
      <c r="E37" s="9"/>
      <c r="F37" s="9">
        <f t="shared" si="5"/>
        <v>553589.11574834224</v>
      </c>
      <c r="G37" s="9"/>
      <c r="H37" s="9">
        <f t="shared" si="5"/>
        <v>522612.58474836627</v>
      </c>
      <c r="I37" s="9"/>
      <c r="J37" s="9">
        <f>B37+D37+F37+H37</f>
        <v>10049423.985557185</v>
      </c>
      <c r="K37" s="3"/>
      <c r="L37" s="3"/>
      <c r="M37" s="3"/>
      <c r="N37" s="3"/>
      <c r="O37" s="3"/>
      <c r="P37" s="3"/>
    </row>
    <row r="38" spans="1:16">
      <c r="A38" s="6">
        <v>1932</v>
      </c>
      <c r="B38" s="9">
        <f>'[1]API_1973_Total Wood Pulp'!F44</f>
        <v>4943678.6283624573</v>
      </c>
      <c r="C38" s="9"/>
      <c r="D38" s="9">
        <f t="shared" si="5"/>
        <v>2886435.066994891</v>
      </c>
      <c r="E38" s="9"/>
      <c r="F38" s="9">
        <f t="shared" si="5"/>
        <v>483066.79352395487</v>
      </c>
      <c r="G38" s="9"/>
      <c r="H38" s="9">
        <f t="shared" si="5"/>
        <v>456036.39664842049</v>
      </c>
      <c r="I38" s="9"/>
      <c r="J38" s="9">
        <f>B38+D38+F38+H38</f>
        <v>8769216.8855297249</v>
      </c>
      <c r="K38" s="3"/>
      <c r="L38" s="3"/>
      <c r="M38" s="3"/>
      <c r="N38" s="3"/>
      <c r="O38" s="3"/>
      <c r="P38" s="3"/>
    </row>
    <row r="39" spans="1:16">
      <c r="A39" s="6">
        <v>1933</v>
      </c>
      <c r="B39" s="9">
        <f>'[1]API_1973_Total Wood Pulp'!F45</f>
        <v>5842554.0342163844</v>
      </c>
      <c r="C39" s="9"/>
      <c r="D39" s="9">
        <f t="shared" si="5"/>
        <v>3411255.8911946747</v>
      </c>
      <c r="E39" s="9"/>
      <c r="F39" s="9">
        <f t="shared" si="5"/>
        <v>570899.53766558401</v>
      </c>
      <c r="G39" s="9"/>
      <c r="H39" s="9">
        <f t="shared" si="5"/>
        <v>538954.38787255739</v>
      </c>
      <c r="I39" s="9"/>
      <c r="J39" s="9">
        <f>B39+D39+F39+H39</f>
        <v>10363663.8509492</v>
      </c>
      <c r="K39" s="3"/>
      <c r="L39" s="3"/>
      <c r="M39" s="3"/>
      <c r="N39" s="3"/>
      <c r="O39" s="3"/>
      <c r="P39" s="3"/>
    </row>
    <row r="40" spans="1:16">
      <c r="A40" s="6">
        <v>1934</v>
      </c>
      <c r="B40" s="9">
        <f>'[1]API_1973_Total Wood Pulp'!F46</f>
        <v>5805036.0129722813</v>
      </c>
      <c r="C40" s="9"/>
      <c r="D40" s="9">
        <f t="shared" si="5"/>
        <v>3389350.4761577938</v>
      </c>
      <c r="E40" s="9"/>
      <c r="F40" s="9">
        <f t="shared" si="5"/>
        <v>567233.50037145766</v>
      </c>
      <c r="G40" s="9"/>
      <c r="H40" s="9">
        <f t="shared" si="5"/>
        <v>535493.4866886941</v>
      </c>
      <c r="I40" s="9"/>
      <c r="J40" s="9">
        <f>B40+D40+F40+H40</f>
        <v>10297113.476190228</v>
      </c>
      <c r="K40" s="3"/>
      <c r="L40" s="3"/>
      <c r="M40" s="3"/>
      <c r="N40" s="3"/>
      <c r="O40" s="3"/>
      <c r="P40" s="3"/>
    </row>
    <row r="41" spans="1:16">
      <c r="A41" s="6">
        <v>1935</v>
      </c>
      <c r="B41" s="12">
        <v>6442178</v>
      </c>
      <c r="C41" s="12"/>
      <c r="D41" s="12">
        <v>3587390</v>
      </c>
      <c r="E41" s="12"/>
      <c r="F41" s="12">
        <v>501589</v>
      </c>
      <c r="G41" s="12"/>
      <c r="H41" s="12">
        <v>467360</v>
      </c>
      <c r="I41" s="12"/>
      <c r="J41" s="12">
        <v>10998517</v>
      </c>
      <c r="K41" s="3"/>
      <c r="L41" s="3"/>
      <c r="M41" s="3"/>
      <c r="N41" s="3"/>
      <c r="O41" s="3"/>
      <c r="P41" s="3"/>
    </row>
    <row r="42" spans="1:16">
      <c r="A42" s="6">
        <v>1936</v>
      </c>
      <c r="B42" s="9">
        <f>'[1]API_1973_Total Wood Pulp'!F48</f>
        <v>7536117.4070966374</v>
      </c>
      <c r="C42" s="9"/>
      <c r="D42" s="9">
        <f>$B42*AVERAGE(D$41/$B$41,D$45/$B$45)</f>
        <v>4000188.9042649055</v>
      </c>
      <c r="E42" s="9"/>
      <c r="F42" s="9">
        <f>$B42*AVERAGE(F$41/$B$41,F$45/$B$45)</f>
        <v>497363.91619304696</v>
      </c>
      <c r="G42" s="9"/>
      <c r="H42" s="9">
        <f>$B42*AVERAGE(H$41/$B$41,H$45/$B$45)</f>
        <v>574928.1201720332</v>
      </c>
      <c r="I42" s="9"/>
      <c r="J42" s="9">
        <f>B42+D42+F42+H42</f>
        <v>12608598.347726624</v>
      </c>
      <c r="K42" s="3"/>
      <c r="L42" s="3"/>
      <c r="M42" s="3"/>
      <c r="N42" s="3"/>
      <c r="O42" s="3"/>
      <c r="P42" s="3"/>
    </row>
    <row r="43" spans="1:16">
      <c r="A43" s="6">
        <v>1937</v>
      </c>
      <c r="B43" s="9">
        <f>'[1]API_1973_Total Wood Pulp'!F49</f>
        <v>8374806.147479929</v>
      </c>
      <c r="C43" s="9"/>
      <c r="D43" s="9">
        <f>$B43*AVERAGE(D$41/$B$41,D$45/$B$45)</f>
        <v>4445366.8668924365</v>
      </c>
      <c r="E43" s="9"/>
      <c r="F43" s="9">
        <f t="shared" ref="F43:H44" si="6">$B43*AVERAGE(F$41/$B$41,F$45/$B$45)</f>
        <v>552715.16589508054</v>
      </c>
      <c r="G43" s="9"/>
      <c r="H43" s="9">
        <f t="shared" si="6"/>
        <v>638911.43079083413</v>
      </c>
      <c r="I43" s="9"/>
      <c r="J43" s="9">
        <f>B43+D43+F43+H43</f>
        <v>14011799.61105828</v>
      </c>
      <c r="K43" s="3"/>
      <c r="L43" s="3"/>
      <c r="M43" s="3"/>
      <c r="N43" s="3"/>
      <c r="O43" s="3"/>
      <c r="P43" s="3"/>
    </row>
    <row r="44" spans="1:16">
      <c r="A44" s="6">
        <v>1938</v>
      </c>
      <c r="B44" s="9">
        <f>'[1]API_1973_Total Wood Pulp'!F50</f>
        <v>7268970.613881778</v>
      </c>
      <c r="C44" s="9"/>
      <c r="D44" s="9">
        <f>$B44*AVERAGE(D$41/$B$41,D$45/$B$45)</f>
        <v>3858386.7559833894</v>
      </c>
      <c r="E44" s="9"/>
      <c r="F44" s="9">
        <f t="shared" si="6"/>
        <v>479732.93088665616</v>
      </c>
      <c r="G44" s="9"/>
      <c r="H44" s="9">
        <f t="shared" si="6"/>
        <v>554547.57202818757</v>
      </c>
      <c r="I44" s="9"/>
      <c r="J44" s="9">
        <f>B44+D44+F44+H44</f>
        <v>12161637.872780012</v>
      </c>
      <c r="K44" s="3"/>
      <c r="L44" s="3"/>
      <c r="M44" s="3"/>
      <c r="N44" s="3"/>
      <c r="O44" s="3"/>
      <c r="P44" s="3"/>
    </row>
    <row r="45" spans="1:16">
      <c r="A45" s="6">
        <v>1939</v>
      </c>
      <c r="B45" s="12">
        <v>8650423</v>
      </c>
      <c r="C45" s="12"/>
      <c r="D45" s="12">
        <v>4366257</v>
      </c>
      <c r="E45" s="12"/>
      <c r="F45" s="12">
        <v>468287</v>
      </c>
      <c r="G45" s="12"/>
      <c r="H45" s="12">
        <v>692315</v>
      </c>
      <c r="I45" s="12"/>
      <c r="J45" s="12">
        <v>14177282</v>
      </c>
      <c r="K45" s="3"/>
      <c r="L45" s="3"/>
      <c r="M45" s="3"/>
      <c r="N45" s="3"/>
      <c r="O45" s="3"/>
      <c r="P45" s="3"/>
    </row>
    <row r="46" spans="1:16">
      <c r="A46" s="6">
        <v>1940</v>
      </c>
      <c r="B46" s="12">
        <v>9781739</v>
      </c>
      <c r="C46" s="12"/>
      <c r="D46" s="12">
        <v>4667502</v>
      </c>
      <c r="E46" s="12"/>
      <c r="F46" s="12">
        <v>402600</v>
      </c>
      <c r="G46" s="12"/>
      <c r="H46" s="12">
        <v>640967</v>
      </c>
      <c r="I46" s="12"/>
      <c r="J46" s="12">
        <v>15492808</v>
      </c>
      <c r="K46" s="3"/>
      <c r="L46" s="3"/>
      <c r="M46" s="3"/>
      <c r="N46" s="3"/>
      <c r="O46" s="3"/>
      <c r="P46" s="3"/>
    </row>
    <row r="47" spans="1:16">
      <c r="A47" s="6">
        <v>1941</v>
      </c>
      <c r="B47" s="12">
        <v>11363600</v>
      </c>
      <c r="C47" s="12"/>
      <c r="D47" s="12">
        <v>6075129</v>
      </c>
      <c r="E47" s="12"/>
      <c r="F47" s="12">
        <v>529976</v>
      </c>
      <c r="G47" s="12"/>
      <c r="H47" s="12">
        <v>887581</v>
      </c>
      <c r="I47" s="12"/>
      <c r="J47" s="12">
        <v>18856286</v>
      </c>
      <c r="K47" s="3"/>
      <c r="L47" s="3"/>
      <c r="M47" s="3"/>
      <c r="N47" s="3"/>
      <c r="O47" s="3"/>
      <c r="P47" s="3"/>
    </row>
    <row r="48" spans="1:16">
      <c r="A48" s="6">
        <v>1942</v>
      </c>
      <c r="B48" s="12">
        <v>11038020</v>
      </c>
      <c r="C48" s="12"/>
      <c r="D48" s="12">
        <v>5494959</v>
      </c>
      <c r="E48" s="12"/>
      <c r="F48" s="12">
        <v>480614</v>
      </c>
      <c r="G48" s="12"/>
      <c r="H48" s="12">
        <v>844337</v>
      </c>
      <c r="I48" s="12"/>
      <c r="J48" s="12">
        <v>17857930</v>
      </c>
      <c r="K48" s="3"/>
      <c r="L48" s="3"/>
      <c r="M48" s="3"/>
      <c r="N48" s="3"/>
      <c r="O48" s="3"/>
      <c r="P48" s="3"/>
    </row>
    <row r="49" spans="1:16">
      <c r="A49" s="6">
        <v>1943</v>
      </c>
      <c r="B49" s="12">
        <v>10635320</v>
      </c>
      <c r="C49" s="12"/>
      <c r="D49" s="12">
        <v>6367854</v>
      </c>
      <c r="E49" s="12"/>
      <c r="F49" s="12">
        <v>425910</v>
      </c>
      <c r="G49" s="12"/>
      <c r="H49" s="12">
        <v>770358</v>
      </c>
      <c r="I49" s="12"/>
      <c r="J49" s="12">
        <v>18199442</v>
      </c>
      <c r="K49" s="3"/>
      <c r="L49" s="3"/>
      <c r="M49" s="3"/>
      <c r="N49" s="3"/>
      <c r="O49" s="3"/>
      <c r="P49" s="3"/>
    </row>
    <row r="50" spans="1:16">
      <c r="A50" s="6">
        <v>1944</v>
      </c>
      <c r="B50" s="12">
        <v>10502204</v>
      </c>
      <c r="C50" s="12"/>
      <c r="D50" s="12">
        <v>6859332</v>
      </c>
      <c r="E50" s="12"/>
      <c r="F50" s="12">
        <v>427837</v>
      </c>
      <c r="G50" s="12"/>
      <c r="H50" s="12">
        <v>957389</v>
      </c>
      <c r="I50" s="12"/>
      <c r="J50" s="12">
        <v>18746762</v>
      </c>
      <c r="K50" s="3"/>
      <c r="L50" s="3"/>
      <c r="M50" s="3"/>
      <c r="N50" s="3"/>
      <c r="O50" s="3"/>
      <c r="P50" s="3"/>
    </row>
    <row r="51" spans="1:16">
      <c r="A51" s="6">
        <v>1945</v>
      </c>
      <c r="B51" s="12">
        <v>10825412</v>
      </c>
      <c r="C51" s="12"/>
      <c r="D51" s="12">
        <v>6799683</v>
      </c>
      <c r="E51" s="12"/>
      <c r="F51" s="12">
        <v>414083</v>
      </c>
      <c r="G51" s="12"/>
      <c r="H51" s="12">
        <v>929453</v>
      </c>
      <c r="I51" s="12"/>
      <c r="J51" s="12">
        <v>18968631</v>
      </c>
      <c r="K51" s="3"/>
      <c r="L51" s="3"/>
      <c r="M51" s="3"/>
      <c r="N51" s="3"/>
      <c r="O51" s="3"/>
      <c r="P51" s="3"/>
    </row>
    <row r="52" spans="1:16">
      <c r="A52" s="6">
        <v>1946</v>
      </c>
      <c r="B52" s="12">
        <v>12092093</v>
      </c>
      <c r="C52" s="12"/>
      <c r="D52" s="12">
        <v>7278097</v>
      </c>
      <c r="E52" s="12"/>
      <c r="F52" s="12">
        <v>402506</v>
      </c>
      <c r="G52" s="12"/>
      <c r="H52" s="12">
        <v>979755</v>
      </c>
      <c r="I52" s="12"/>
      <c r="J52" s="12">
        <v>20752451</v>
      </c>
      <c r="K52" s="3"/>
      <c r="L52" s="3"/>
      <c r="M52" s="3"/>
      <c r="N52" s="3"/>
      <c r="O52" s="3"/>
      <c r="P52" s="3"/>
    </row>
    <row r="53" spans="1:16">
      <c r="A53" s="6">
        <v>1947</v>
      </c>
      <c r="B53" s="12">
        <v>13252924</v>
      </c>
      <c r="C53" s="12"/>
      <c r="D53" s="12">
        <v>8009052</v>
      </c>
      <c r="E53" s="12"/>
      <c r="F53" s="12">
        <v>462388</v>
      </c>
      <c r="G53" s="12"/>
      <c r="H53" s="12">
        <v>1063161</v>
      </c>
      <c r="I53" s="12"/>
      <c r="J53" s="12">
        <v>22787525</v>
      </c>
      <c r="K53" s="3"/>
      <c r="L53" s="3"/>
      <c r="M53" s="3"/>
      <c r="N53" s="3"/>
      <c r="O53" s="3"/>
      <c r="P53" s="3"/>
    </row>
    <row r="54" spans="1:16">
      <c r="A54" s="6">
        <v>1948</v>
      </c>
      <c r="B54" s="12">
        <v>14374586</v>
      </c>
      <c r="C54" s="12"/>
      <c r="D54" s="12">
        <v>7584501</v>
      </c>
      <c r="E54" s="12"/>
      <c r="F54" s="12">
        <v>415668</v>
      </c>
      <c r="G54" s="12"/>
      <c r="H54" s="12">
        <v>1036044</v>
      </c>
      <c r="I54" s="12"/>
      <c r="J54" s="12">
        <v>23410799</v>
      </c>
      <c r="K54" s="3"/>
      <c r="L54" s="3"/>
      <c r="M54" s="3"/>
      <c r="N54" s="3"/>
      <c r="O54" s="3"/>
      <c r="P54" s="3"/>
    </row>
    <row r="55" spans="1:16">
      <c r="A55" s="6">
        <v>1949</v>
      </c>
      <c r="B55" s="12">
        <v>13635957</v>
      </c>
      <c r="C55" s="12"/>
      <c r="D55" s="12">
        <v>6599606</v>
      </c>
      <c r="E55" s="12"/>
      <c r="F55" s="12">
        <v>381915</v>
      </c>
      <c r="G55" s="12"/>
      <c r="H55" s="12">
        <v>833174</v>
      </c>
      <c r="I55" s="12"/>
      <c r="J55" s="12">
        <v>21450652</v>
      </c>
      <c r="K55" s="3"/>
      <c r="L55" s="3"/>
      <c r="M55" s="3"/>
      <c r="N55" s="3"/>
      <c r="O55" s="3"/>
      <c r="P55" s="3"/>
    </row>
    <row r="56" spans="1:16">
      <c r="A56" s="6">
        <v>1950</v>
      </c>
      <c r="B56" s="12">
        <v>16508905</v>
      </c>
      <c r="C56" s="12"/>
      <c r="D56" s="12">
        <v>7956036</v>
      </c>
      <c r="E56" s="12"/>
      <c r="F56" s="12">
        <v>441894</v>
      </c>
      <c r="G56" s="12"/>
      <c r="H56" s="12">
        <v>997444</v>
      </c>
      <c r="I56" s="12"/>
      <c r="J56" s="12">
        <v>25904279</v>
      </c>
      <c r="K56" s="3"/>
      <c r="L56" s="3"/>
      <c r="M56" s="3"/>
      <c r="N56" s="3"/>
      <c r="O56" s="3"/>
      <c r="P56" s="3"/>
    </row>
    <row r="57" spans="1:16">
      <c r="A57" s="6">
        <v>1951</v>
      </c>
      <c r="B57" s="12">
        <v>17736970</v>
      </c>
      <c r="C57" s="12"/>
      <c r="D57" s="12">
        <v>9070554</v>
      </c>
      <c r="E57" s="12"/>
      <c r="F57" s="12">
        <v>387843</v>
      </c>
      <c r="G57" s="12"/>
      <c r="H57" s="12">
        <v>1069159</v>
      </c>
      <c r="I57" s="12"/>
      <c r="J57" s="12">
        <v>28264526</v>
      </c>
      <c r="K57" s="3"/>
      <c r="L57" s="3"/>
      <c r="M57" s="3"/>
      <c r="N57" s="3"/>
      <c r="O57" s="3"/>
      <c r="P57" s="3"/>
    </row>
    <row r="58" spans="1:16">
      <c r="A58" s="6">
        <v>1952</v>
      </c>
      <c r="B58" s="12">
        <v>17286030</v>
      </c>
      <c r="C58" s="12"/>
      <c r="D58" s="12">
        <v>7881193</v>
      </c>
      <c r="E58" s="12"/>
      <c r="F58" s="12">
        <v>324560</v>
      </c>
      <c r="G58" s="12"/>
      <c r="H58" s="12">
        <v>886556</v>
      </c>
      <c r="I58" s="12"/>
      <c r="J58" s="12">
        <v>26378339</v>
      </c>
      <c r="K58" s="3"/>
      <c r="L58" s="3"/>
      <c r="M58" s="3"/>
      <c r="N58" s="3"/>
      <c r="O58" s="3"/>
      <c r="P58" s="3"/>
    </row>
    <row r="59" spans="1:16">
      <c r="A59" s="6">
        <v>1953</v>
      </c>
      <c r="B59" s="12">
        <v>18683543</v>
      </c>
      <c r="C59" s="12"/>
      <c r="D59" s="12">
        <v>8530662</v>
      </c>
      <c r="E59" s="12"/>
      <c r="F59" s="12">
        <v>325154</v>
      </c>
      <c r="G59" s="12"/>
      <c r="H59" s="12">
        <v>929461</v>
      </c>
      <c r="I59" s="12"/>
      <c r="J59" s="12">
        <v>28468820</v>
      </c>
      <c r="K59" s="3"/>
      <c r="L59" s="3"/>
      <c r="M59" s="3"/>
      <c r="N59" s="3"/>
      <c r="O59" s="3"/>
      <c r="P59" s="3"/>
    </row>
    <row r="60" spans="1:16">
      <c r="A60" s="6">
        <v>1954</v>
      </c>
      <c r="B60" s="12">
        <v>18989159</v>
      </c>
      <c r="C60" s="12"/>
      <c r="D60" s="12">
        <v>7856637</v>
      </c>
      <c r="E60" s="12"/>
      <c r="F60" s="12">
        <v>316737</v>
      </c>
      <c r="G60" s="12"/>
      <c r="H60" s="12">
        <v>882955</v>
      </c>
      <c r="I60" s="12"/>
      <c r="J60" s="12">
        <v>28045488</v>
      </c>
      <c r="K60" s="3"/>
      <c r="L60" s="3"/>
      <c r="M60" s="3"/>
      <c r="N60" s="3"/>
      <c r="O60" s="3"/>
      <c r="P60" s="3"/>
    </row>
    <row r="61" spans="1:16">
      <c r="A61" s="6">
        <v>1955</v>
      </c>
      <c r="B61" s="12">
        <v>21453766</v>
      </c>
      <c r="C61" s="12"/>
      <c r="D61" s="12">
        <v>9040768</v>
      </c>
      <c r="E61" s="12"/>
      <c r="F61" s="12">
        <v>340353</v>
      </c>
      <c r="G61" s="12"/>
      <c r="H61" s="12">
        <v>1000060</v>
      </c>
      <c r="I61" s="12"/>
      <c r="J61" s="12">
        <v>31834947</v>
      </c>
      <c r="K61" s="3"/>
      <c r="L61" s="3"/>
      <c r="M61" s="3"/>
      <c r="N61" s="3"/>
      <c r="O61" s="3"/>
      <c r="P61" s="3"/>
    </row>
    <row r="62" spans="1:16">
      <c r="A62" s="6">
        <v>1956</v>
      </c>
      <c r="B62" s="12">
        <v>22998380</v>
      </c>
      <c r="C62" s="12"/>
      <c r="D62" s="12">
        <v>8836449</v>
      </c>
      <c r="E62" s="12"/>
      <c r="F62" s="12">
        <v>298259</v>
      </c>
      <c r="G62" s="12"/>
      <c r="H62" s="12">
        <v>1253070</v>
      </c>
      <c r="I62" s="12"/>
      <c r="J62" s="12">
        <v>33386158</v>
      </c>
      <c r="K62" s="3"/>
      <c r="L62" s="3"/>
      <c r="M62" s="3"/>
      <c r="N62" s="3"/>
      <c r="O62" s="3"/>
      <c r="P62" s="3"/>
    </row>
    <row r="63" spans="1:16">
      <c r="A63" s="6">
        <v>1957</v>
      </c>
      <c r="B63" s="12">
        <v>22459420</v>
      </c>
      <c r="C63" s="12"/>
      <c r="D63" s="12">
        <v>8493109</v>
      </c>
      <c r="E63" s="12"/>
      <c r="F63" s="13">
        <v>0</v>
      </c>
      <c r="H63" s="12">
        <v>1105475</v>
      </c>
      <c r="I63" s="13"/>
      <c r="J63" s="12">
        <v>32058004</v>
      </c>
      <c r="K63" s="3"/>
      <c r="L63" s="3"/>
      <c r="M63" s="3"/>
      <c r="N63" s="3"/>
      <c r="O63" s="3"/>
      <c r="P63" s="3"/>
    </row>
    <row r="64" spans="1:16">
      <c r="A64" s="6">
        <v>1958</v>
      </c>
      <c r="B64" s="12">
        <v>22483118</v>
      </c>
      <c r="C64" s="12"/>
      <c r="D64" s="12">
        <v>8670824</v>
      </c>
      <c r="E64" s="12"/>
      <c r="F64" s="13">
        <v>0</v>
      </c>
      <c r="H64" s="12">
        <v>1003335</v>
      </c>
      <c r="I64" s="13"/>
      <c r="J64" s="12">
        <v>32157277</v>
      </c>
      <c r="K64" s="3"/>
      <c r="L64" s="3"/>
      <c r="M64" s="3"/>
      <c r="N64" s="3"/>
      <c r="O64" s="3"/>
      <c r="P64" s="3"/>
    </row>
    <row r="65" spans="1:16">
      <c r="A65" s="6">
        <v>1959</v>
      </c>
      <c r="B65" s="12">
        <v>25155362</v>
      </c>
      <c r="C65" s="12"/>
      <c r="D65" s="12">
        <v>9414153</v>
      </c>
      <c r="E65" s="12"/>
      <c r="F65" s="13">
        <v>0</v>
      </c>
      <c r="H65" s="12">
        <v>979457</v>
      </c>
      <c r="I65" s="13"/>
      <c r="J65" s="12">
        <v>35548972</v>
      </c>
      <c r="K65" s="3"/>
      <c r="L65" s="3"/>
      <c r="M65" s="3"/>
      <c r="N65" s="3"/>
      <c r="O65" s="3"/>
      <c r="P65" s="3"/>
    </row>
    <row r="66" spans="1:16">
      <c r="A66" s="6">
        <v>1960</v>
      </c>
      <c r="B66" s="12">
        <v>25700031</v>
      </c>
      <c r="C66" s="12"/>
      <c r="D66" s="12">
        <v>9031614</v>
      </c>
      <c r="E66" s="12"/>
      <c r="F66" s="13">
        <v>0</v>
      </c>
      <c r="H66" s="12">
        <v>970940</v>
      </c>
      <c r="I66" s="13"/>
      <c r="J66" s="12">
        <v>35702585</v>
      </c>
      <c r="K66" s="3"/>
      <c r="L66" s="3"/>
      <c r="M66" s="3"/>
      <c r="N66" s="3"/>
      <c r="O66" s="3"/>
      <c r="P66" s="3"/>
    </row>
    <row r="67" spans="1:16">
      <c r="A67" s="6">
        <v>1961</v>
      </c>
      <c r="B67" s="12">
        <v>26682863</v>
      </c>
      <c r="C67" s="12"/>
      <c r="D67" s="12">
        <v>9017749</v>
      </c>
      <c r="E67" s="12"/>
      <c r="F67" s="13">
        <v>0</v>
      </c>
      <c r="H67" s="12">
        <v>894257</v>
      </c>
      <c r="I67" s="13"/>
      <c r="J67" s="12">
        <v>36594869</v>
      </c>
      <c r="K67" s="3"/>
      <c r="L67" s="3"/>
      <c r="M67" s="3"/>
      <c r="N67" s="3"/>
      <c r="O67" s="3"/>
      <c r="P67" s="3"/>
    </row>
    <row r="68" spans="1:16">
      <c r="A68" s="6">
        <v>1962</v>
      </c>
      <c r="B68" s="12">
        <v>28598333</v>
      </c>
      <c r="C68" s="12"/>
      <c r="D68" s="12">
        <v>9074815</v>
      </c>
      <c r="E68" s="12"/>
      <c r="F68" s="13">
        <v>0</v>
      </c>
      <c r="H68" s="12">
        <v>962918</v>
      </c>
      <c r="I68" s="13"/>
      <c r="J68" s="12">
        <v>38636066</v>
      </c>
      <c r="K68" s="3"/>
      <c r="L68" s="3"/>
      <c r="M68" s="3"/>
      <c r="N68" s="3"/>
      <c r="O68" s="3"/>
      <c r="P68" s="3"/>
    </row>
    <row r="69" spans="1:16">
      <c r="A69" s="6">
        <v>1963</v>
      </c>
      <c r="B69" s="12">
        <v>30219885</v>
      </c>
      <c r="C69" s="12"/>
      <c r="D69" s="12">
        <v>9612815</v>
      </c>
      <c r="E69" s="12"/>
      <c r="F69" s="13">
        <v>0</v>
      </c>
      <c r="H69" s="12">
        <v>1284715</v>
      </c>
      <c r="I69" s="13"/>
      <c r="J69" s="12">
        <v>41117415</v>
      </c>
      <c r="K69" s="3"/>
      <c r="L69" s="3"/>
      <c r="M69" s="3"/>
      <c r="N69" s="3"/>
      <c r="O69" s="3"/>
      <c r="P69" s="3"/>
    </row>
    <row r="70" spans="1:16">
      <c r="A70" s="6">
        <v>1964</v>
      </c>
      <c r="B70" s="12">
        <v>32087548</v>
      </c>
      <c r="C70" s="12"/>
      <c r="D70" s="12">
        <v>9843489</v>
      </c>
      <c r="E70" s="12"/>
      <c r="F70" s="13">
        <v>0</v>
      </c>
      <c r="H70" s="12">
        <v>928586</v>
      </c>
      <c r="I70" s="13"/>
      <c r="J70" s="12">
        <v>42859623</v>
      </c>
      <c r="K70" s="3"/>
      <c r="L70" s="3"/>
      <c r="M70" s="3"/>
      <c r="N70" s="3"/>
      <c r="O70" s="3"/>
      <c r="P70" s="3"/>
    </row>
    <row r="71" spans="1:16">
      <c r="A71" s="6">
        <v>1965</v>
      </c>
      <c r="B71" s="12">
        <v>34006285</v>
      </c>
      <c r="C71" s="12"/>
      <c r="D71" s="12">
        <v>10231163</v>
      </c>
      <c r="E71" s="12"/>
      <c r="F71" s="13">
        <v>0</v>
      </c>
      <c r="H71" s="12">
        <v>879000</v>
      </c>
      <c r="I71" s="13"/>
      <c r="J71" s="12">
        <v>45116448</v>
      </c>
      <c r="K71" s="3"/>
      <c r="L71" s="3"/>
      <c r="M71" s="3"/>
      <c r="N71" s="3"/>
      <c r="O71" s="3"/>
      <c r="P71" s="3"/>
    </row>
    <row r="72" spans="1:16">
      <c r="A72" s="6">
        <v>1966</v>
      </c>
      <c r="B72" s="12">
        <v>36922186</v>
      </c>
      <c r="C72" s="12"/>
      <c r="D72" s="12">
        <v>10563897</v>
      </c>
      <c r="E72" s="12"/>
      <c r="F72" s="13">
        <v>0</v>
      </c>
      <c r="H72" s="12">
        <v>980362</v>
      </c>
      <c r="I72" s="13"/>
      <c r="J72" s="12">
        <v>48466445</v>
      </c>
      <c r="K72" s="3"/>
      <c r="L72" s="3"/>
      <c r="M72" s="3"/>
      <c r="N72" s="3"/>
      <c r="O72" s="3"/>
      <c r="P72" s="3"/>
    </row>
    <row r="73" spans="1:16">
      <c r="A73" s="6">
        <v>1967</v>
      </c>
      <c r="B73" s="12">
        <v>36993999</v>
      </c>
      <c r="C73" s="12"/>
      <c r="D73" s="12">
        <v>9888133</v>
      </c>
      <c r="E73" s="12"/>
      <c r="F73" s="13">
        <v>0</v>
      </c>
      <c r="H73" s="12">
        <v>836000</v>
      </c>
      <c r="I73" s="13"/>
      <c r="J73" s="12">
        <v>47718132</v>
      </c>
      <c r="K73" s="3"/>
      <c r="L73" s="3"/>
      <c r="M73" s="3"/>
      <c r="N73" s="3"/>
      <c r="O73" s="3"/>
      <c r="P73" s="3"/>
    </row>
    <row r="74" spans="1:16">
      <c r="A74" s="6">
        <v>1968</v>
      </c>
      <c r="B74" s="12">
        <v>41302856</v>
      </c>
      <c r="C74" s="12"/>
      <c r="D74" s="12">
        <v>10221745</v>
      </c>
      <c r="E74" s="12"/>
      <c r="F74" s="13">
        <v>0</v>
      </c>
      <c r="H74" s="12">
        <v>904751</v>
      </c>
      <c r="I74" s="13"/>
      <c r="J74" s="12">
        <v>52429352</v>
      </c>
      <c r="K74" s="3"/>
      <c r="L74" s="3"/>
      <c r="M74" s="3"/>
      <c r="N74" s="3"/>
      <c r="O74" s="3"/>
      <c r="P74" s="3"/>
    </row>
    <row r="75" spans="1:16">
      <c r="A75" s="6">
        <v>1969</v>
      </c>
      <c r="B75" s="12">
        <v>43699831</v>
      </c>
      <c r="C75" s="12"/>
      <c r="D75" s="12">
        <v>11969000</v>
      </c>
      <c r="E75" s="12"/>
      <c r="F75" s="13">
        <v>0</v>
      </c>
      <c r="H75" s="12">
        <v>877839</v>
      </c>
      <c r="I75" s="13"/>
      <c r="J75" s="12">
        <v>56546670</v>
      </c>
      <c r="K75" s="3"/>
      <c r="L75" s="3"/>
      <c r="M75" s="3"/>
      <c r="N75" s="3"/>
      <c r="O75" s="3"/>
      <c r="P75" s="3"/>
    </row>
    <row r="76" spans="1:16">
      <c r="A76" s="6">
        <v>1970</v>
      </c>
      <c r="B76" s="12">
        <v>43191642</v>
      </c>
      <c r="C76" s="12"/>
      <c r="D76" s="12">
        <v>11803000</v>
      </c>
      <c r="E76" s="12"/>
      <c r="F76" s="13">
        <v>0</v>
      </c>
      <c r="H76" s="12">
        <v>828000</v>
      </c>
      <c r="I76" s="13"/>
      <c r="J76" s="12">
        <v>55822642</v>
      </c>
      <c r="K76" s="3"/>
      <c r="L76" s="3"/>
      <c r="M76" s="3"/>
      <c r="N76" s="3"/>
      <c r="O76" s="3"/>
      <c r="P76" s="3"/>
    </row>
    <row r="77" spans="1:16">
      <c r="A77" s="6">
        <v>1971</v>
      </c>
      <c r="B77" s="12">
        <v>44148214</v>
      </c>
      <c r="C77" s="12"/>
      <c r="D77" s="12">
        <v>12106000</v>
      </c>
      <c r="E77" s="12"/>
      <c r="F77" s="13">
        <v>0</v>
      </c>
      <c r="H77" s="12">
        <v>875000</v>
      </c>
      <c r="I77" s="13"/>
      <c r="J77" s="12">
        <v>57129214</v>
      </c>
      <c r="K77" s="3"/>
      <c r="L77" s="3"/>
      <c r="M77" s="3"/>
      <c r="N77" s="3"/>
      <c r="O77" s="3"/>
      <c r="P77" s="3"/>
    </row>
    <row r="78" spans="1:16">
      <c r="A78" s="6">
        <v>1972</v>
      </c>
      <c r="B78" s="12">
        <v>47347254</v>
      </c>
      <c r="C78" s="12"/>
      <c r="D78" s="12">
        <v>12925000</v>
      </c>
      <c r="E78" s="12"/>
      <c r="F78" s="13">
        <v>0</v>
      </c>
      <c r="H78" s="12">
        <v>892000</v>
      </c>
      <c r="I78" s="13"/>
      <c r="J78" s="12">
        <v>61164254</v>
      </c>
      <c r="K78" s="3"/>
      <c r="L78" s="3"/>
      <c r="M78" s="3"/>
      <c r="N78" s="3"/>
      <c r="O78" s="3"/>
      <c r="P78" s="3"/>
    </row>
    <row r="79" spans="1:16">
      <c r="A79" s="6" t="s">
        <v>8</v>
      </c>
      <c r="B79" s="12">
        <v>48898716</v>
      </c>
      <c r="C79" s="12"/>
      <c r="D79" s="12">
        <v>14094000</v>
      </c>
      <c r="E79" s="12"/>
      <c r="F79" s="13">
        <v>0</v>
      </c>
      <c r="H79" s="12">
        <v>883000</v>
      </c>
      <c r="I79" s="13"/>
      <c r="J79" s="12">
        <v>63875716</v>
      </c>
      <c r="K79" s="3"/>
      <c r="L79" s="3"/>
      <c r="M79" s="3"/>
      <c r="N79" s="3"/>
      <c r="O79" s="3"/>
      <c r="P79" s="3"/>
    </row>
    <row r="80" spans="1:16">
      <c r="A80" s="6" t="s">
        <v>9</v>
      </c>
      <c r="B80" s="12">
        <v>48516953</v>
      </c>
      <c r="C80" s="12"/>
      <c r="D80" s="12">
        <v>13776000</v>
      </c>
      <c r="E80" s="12"/>
      <c r="F80" s="13">
        <v>0</v>
      </c>
      <c r="H80" s="12">
        <v>766000</v>
      </c>
      <c r="I80" s="13"/>
      <c r="J80" s="12">
        <v>63058953</v>
      </c>
      <c r="K80" s="3"/>
      <c r="L80" s="3"/>
      <c r="M80" s="3"/>
      <c r="N80" s="3"/>
      <c r="O80" s="3"/>
      <c r="P80" s="3"/>
    </row>
    <row r="81" spans="1:16">
      <c r="A81" s="6"/>
      <c r="B81" s="12"/>
      <c r="C81" s="12"/>
      <c r="D81" s="12"/>
      <c r="E81" s="12"/>
      <c r="F81" s="12"/>
      <c r="G81" s="12"/>
      <c r="H81" s="12"/>
      <c r="I81" s="12"/>
      <c r="J81" s="3"/>
      <c r="K81" s="3"/>
      <c r="L81" s="3"/>
      <c r="M81" s="3"/>
      <c r="N81" s="3"/>
      <c r="O81" s="3"/>
      <c r="P81" s="3"/>
    </row>
    <row r="82" spans="1:16">
      <c r="A82" s="6"/>
      <c r="B82" s="12"/>
      <c r="C82" s="12"/>
      <c r="D82" s="12"/>
      <c r="E82" s="12"/>
      <c r="F82" s="12"/>
      <c r="G82" s="12"/>
      <c r="H82" s="12"/>
      <c r="I82" s="12"/>
      <c r="J82" s="3"/>
      <c r="K82" s="3"/>
      <c r="L82" s="3"/>
      <c r="M82" s="3"/>
      <c r="N82" s="3"/>
      <c r="O82" s="3"/>
      <c r="P82" s="3"/>
    </row>
    <row r="83" spans="1:16">
      <c r="A83" s="6"/>
      <c r="B83" s="12"/>
      <c r="C83" s="12"/>
      <c r="D83" s="12"/>
      <c r="E83" s="12"/>
      <c r="F83" s="12"/>
      <c r="G83" s="12"/>
      <c r="H83" s="12"/>
      <c r="I83" s="12"/>
      <c r="J83" s="3"/>
      <c r="K83" s="3"/>
      <c r="L83" s="3"/>
      <c r="M83" s="3"/>
      <c r="N83" s="3"/>
      <c r="O83" s="3"/>
      <c r="P83" s="3"/>
    </row>
    <row r="84" spans="1:16">
      <c r="A84" s="6" t="s">
        <v>10</v>
      </c>
      <c r="B84" s="12" t="s">
        <v>11</v>
      </c>
      <c r="C84" s="12"/>
      <c r="D84" s="12"/>
      <c r="E84" s="12"/>
      <c r="F84" s="12"/>
      <c r="G84" s="12"/>
      <c r="H84" s="12"/>
      <c r="I84" s="12"/>
      <c r="J84" s="3"/>
      <c r="K84" s="3"/>
      <c r="L84" s="3"/>
      <c r="M84" s="3"/>
      <c r="N84" s="3"/>
      <c r="O84" s="3"/>
      <c r="P84" s="3"/>
    </row>
    <row r="85" spans="1:16">
      <c r="A85" s="6"/>
      <c r="B85" s="12"/>
      <c r="C85" s="12"/>
      <c r="D85" s="12"/>
      <c r="E85" s="12"/>
      <c r="F85" s="12"/>
      <c r="G85" s="12"/>
      <c r="H85" s="12"/>
      <c r="I85" s="12"/>
      <c r="J85" s="3"/>
      <c r="K85" s="3"/>
      <c r="L85" s="3"/>
      <c r="M85" s="3"/>
      <c r="N85" s="3"/>
      <c r="O85" s="3"/>
      <c r="P85" s="3"/>
    </row>
    <row r="86" spans="1:16">
      <c r="A86" s="14" t="s">
        <v>12</v>
      </c>
      <c r="B86" s="15"/>
      <c r="C86" s="15"/>
      <c r="D86" s="15"/>
      <c r="E86" s="15"/>
      <c r="F86" s="16"/>
      <c r="G86" s="16"/>
      <c r="H86" s="17"/>
      <c r="I86" s="17"/>
      <c r="J86" s="18"/>
      <c r="K86" s="18"/>
      <c r="L86" s="18"/>
      <c r="M86" s="18"/>
      <c r="N86" s="18"/>
      <c r="O86" s="18"/>
      <c r="P86" s="18"/>
    </row>
    <row r="87" spans="1:16">
      <c r="A87" s="6"/>
      <c r="B87" s="12"/>
      <c r="C87" s="12"/>
      <c r="D87" s="12"/>
      <c r="E87" s="12"/>
      <c r="F87" s="12"/>
      <c r="G87" s="12"/>
      <c r="H87" s="12"/>
      <c r="I87" s="12"/>
      <c r="J87" s="3"/>
      <c r="K87" s="3"/>
      <c r="L87" s="3"/>
      <c r="M87" s="3"/>
      <c r="N87" s="3"/>
      <c r="O87" s="3"/>
      <c r="P87" s="3"/>
    </row>
    <row r="88" spans="1:16">
      <c r="A88" s="6"/>
      <c r="B88" s="12"/>
      <c r="C88" s="12"/>
      <c r="D88" s="12"/>
      <c r="E88" s="12"/>
      <c r="F88" s="12"/>
      <c r="G88" s="12"/>
      <c r="H88" s="12"/>
      <c r="I88" s="12"/>
      <c r="J88" s="3"/>
      <c r="K88" s="3"/>
      <c r="L88" s="3"/>
      <c r="M88" s="3"/>
      <c r="N88" s="3"/>
      <c r="O88" s="3"/>
      <c r="P88" s="3"/>
    </row>
    <row r="89" spans="1:16">
      <c r="A89" s="6"/>
      <c r="B89" s="12"/>
      <c r="C89" s="12"/>
      <c r="D89" s="12"/>
      <c r="E89" s="12"/>
      <c r="F89" s="12"/>
      <c r="G89" s="12"/>
      <c r="H89" s="12"/>
      <c r="I89" s="12"/>
      <c r="J89" s="3"/>
      <c r="K89" s="3"/>
      <c r="L89" s="3"/>
      <c r="M89" s="3"/>
      <c r="N89" s="3"/>
      <c r="O89" s="3"/>
      <c r="P89" s="3"/>
    </row>
    <row r="90" spans="1:16">
      <c r="A90" s="6"/>
      <c r="B90" s="12"/>
      <c r="C90" s="12"/>
      <c r="D90" s="12"/>
      <c r="E90" s="12"/>
      <c r="F90" s="12"/>
      <c r="G90" s="12"/>
      <c r="H90" s="12"/>
      <c r="I90" s="12"/>
      <c r="J90" s="3"/>
      <c r="K90" s="3"/>
      <c r="L90" s="3"/>
      <c r="M90" s="3"/>
      <c r="N90" s="3"/>
      <c r="O90" s="3"/>
      <c r="P90" s="3"/>
    </row>
    <row r="91" spans="1:16">
      <c r="A91" s="6"/>
      <c r="B91" s="12"/>
      <c r="C91" s="12"/>
      <c r="D91" s="12"/>
      <c r="E91" s="12"/>
      <c r="F91" s="12"/>
      <c r="G91" s="12"/>
      <c r="H91" s="12"/>
      <c r="I91" s="12"/>
      <c r="J91" s="3"/>
      <c r="K91" s="3"/>
      <c r="L91" s="3"/>
      <c r="M91" s="3"/>
      <c r="N91" s="3"/>
      <c r="O91" s="3"/>
      <c r="P91" s="3"/>
    </row>
    <row r="92" spans="1:16">
      <c r="A92" s="6"/>
      <c r="B92" s="12"/>
      <c r="C92" s="12"/>
      <c r="D92" s="12"/>
      <c r="E92" s="12"/>
      <c r="F92" s="12"/>
      <c r="G92" s="12"/>
      <c r="H92" s="12"/>
      <c r="I92" s="12"/>
      <c r="J92" s="3"/>
      <c r="K92" s="3"/>
      <c r="L92" s="3"/>
      <c r="M92" s="3"/>
      <c r="N92" s="3"/>
      <c r="O92" s="3"/>
      <c r="P92" s="3"/>
    </row>
    <row r="93" spans="1:16">
      <c r="A93" s="6"/>
      <c r="B93" s="12"/>
      <c r="C93" s="12"/>
      <c r="D93" s="12"/>
      <c r="E93" s="12"/>
      <c r="F93" s="12"/>
      <c r="G93" s="12"/>
      <c r="H93" s="12"/>
      <c r="I93" s="12"/>
      <c r="J93" s="3"/>
      <c r="K93" s="3"/>
      <c r="L93" s="3"/>
      <c r="M93" s="3"/>
      <c r="N93" s="3"/>
      <c r="O93" s="3"/>
      <c r="P93" s="3"/>
    </row>
    <row r="94" spans="1:16">
      <c r="A94" s="6"/>
      <c r="B94" s="12"/>
      <c r="C94" s="12"/>
      <c r="D94" s="12"/>
      <c r="E94" s="12"/>
      <c r="F94" s="12"/>
      <c r="G94" s="12"/>
      <c r="H94" s="12"/>
      <c r="I94" s="12"/>
      <c r="J94" s="3"/>
      <c r="K94" s="3"/>
      <c r="L94" s="3"/>
      <c r="M94" s="3"/>
      <c r="N94" s="3"/>
      <c r="O94" s="3"/>
      <c r="P94" s="3"/>
    </row>
    <row r="95" spans="1:16">
      <c r="A95" s="6"/>
      <c r="B95" s="12"/>
      <c r="C95" s="12"/>
      <c r="D95" s="12"/>
      <c r="E95" s="12"/>
      <c r="F95" s="12"/>
      <c r="G95" s="12"/>
      <c r="H95" s="12"/>
      <c r="I95" s="12"/>
      <c r="J95" s="3"/>
      <c r="K95" s="3"/>
      <c r="L95" s="3"/>
      <c r="M95" s="3"/>
      <c r="N95" s="3"/>
      <c r="O95" s="3"/>
      <c r="P95" s="3"/>
    </row>
  </sheetData>
  <mergeCells count="4">
    <mergeCell ref="A1:H1"/>
    <mergeCell ref="A2:H2"/>
    <mergeCell ref="A3:H3"/>
    <mergeCell ref="A86:G8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2015-10-27T02:53:48Z</dcterms:created>
  <dcterms:modified xsi:type="dcterms:W3CDTF">2017-04-29T20:55:37Z</dcterms:modified>
</cp:coreProperties>
</file>