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/>
  <mc:AlternateContent xmlns:mc="http://schemas.openxmlformats.org/markup-compatibility/2006">
    <mc:Choice Requires="x15">
      <x15ac:absPath xmlns:x15ac="http://schemas.microsoft.com/office/spreadsheetml/2010/11/ac" url="/Users/jonesb/Downloads/"/>
    </mc:Choice>
  </mc:AlternateContent>
  <bookViews>
    <workbookView xWindow="2660" yWindow="2520" windowWidth="26680" windowHeight="1314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" i="1" l="1"/>
  <c r="C66" i="1"/>
  <c r="B66" i="1"/>
  <c r="Y57" i="1"/>
  <c r="X57" i="1"/>
  <c r="W57" i="1"/>
  <c r="V57" i="1"/>
  <c r="U57" i="1"/>
  <c r="T57" i="1"/>
  <c r="Y56" i="1"/>
  <c r="X56" i="1"/>
  <c r="W56" i="1"/>
  <c r="V56" i="1"/>
  <c r="U56" i="1"/>
  <c r="T56" i="1"/>
  <c r="Y55" i="1"/>
  <c r="X55" i="1"/>
  <c r="W55" i="1"/>
  <c r="V55" i="1"/>
  <c r="U55" i="1"/>
  <c r="T55" i="1"/>
  <c r="Y54" i="1"/>
  <c r="X54" i="1"/>
  <c r="W54" i="1"/>
  <c r="V54" i="1"/>
  <c r="U54" i="1"/>
  <c r="T54" i="1"/>
  <c r="Y53" i="1"/>
  <c r="X53" i="1"/>
  <c r="W53" i="1"/>
  <c r="V53" i="1"/>
  <c r="U53" i="1"/>
  <c r="T53" i="1"/>
  <c r="Y52" i="1"/>
  <c r="X52" i="1"/>
  <c r="W52" i="1"/>
  <c r="V52" i="1"/>
  <c r="U52" i="1"/>
  <c r="T52" i="1"/>
  <c r="Y51" i="1"/>
  <c r="X51" i="1"/>
  <c r="W51" i="1"/>
  <c r="V51" i="1"/>
  <c r="U51" i="1"/>
  <c r="T51" i="1"/>
  <c r="Y50" i="1"/>
  <c r="X50" i="1"/>
  <c r="W50" i="1"/>
  <c r="V50" i="1"/>
  <c r="U50" i="1"/>
  <c r="T50" i="1"/>
  <c r="Y49" i="1"/>
  <c r="X49" i="1"/>
  <c r="W49" i="1"/>
  <c r="V49" i="1"/>
  <c r="U49" i="1"/>
  <c r="T49" i="1"/>
  <c r="Y48" i="1"/>
  <c r="X48" i="1"/>
  <c r="W48" i="1"/>
  <c r="V48" i="1"/>
  <c r="U48" i="1"/>
  <c r="T48" i="1"/>
  <c r="Y47" i="1"/>
  <c r="X47" i="1"/>
  <c r="W47" i="1"/>
  <c r="V47" i="1"/>
  <c r="U47" i="1"/>
  <c r="T47" i="1"/>
  <c r="D10" i="1"/>
</calcChain>
</file>

<file path=xl/sharedStrings.xml><?xml version="1.0" encoding="utf-8"?>
<sst xmlns="http://schemas.openxmlformats.org/spreadsheetml/2006/main" count="71" uniqueCount="35">
  <si>
    <r>
      <t>Table 5a--Production, imports, exports, and consumption of timber products, by major product, 1965-1999 (million cubic feet, roundwood equivalent)</t>
    </r>
    <r>
      <rPr>
        <b/>
        <vertAlign val="superscript"/>
        <sz val="10"/>
        <rFont val="Arial"/>
        <family val="2"/>
      </rPr>
      <t>a</t>
    </r>
  </si>
  <si>
    <t>Industrial roundwood use</t>
  </si>
  <si>
    <t>Other</t>
  </si>
  <si>
    <t>Fuel-</t>
  </si>
  <si>
    <t>industrial</t>
  </si>
  <si>
    <t>wood</t>
  </si>
  <si>
    <t>All products</t>
  </si>
  <si>
    <t>Total</t>
  </si>
  <si>
    <t>Lumber</t>
  </si>
  <si>
    <t>Plywood and veneer</t>
  </si>
  <si>
    <t>Pulpwood-based products</t>
  </si>
  <si>
    <t>products,</t>
  </si>
  <si>
    <t>Logs</t>
  </si>
  <si>
    <r>
      <t>Pulpwood chip</t>
    </r>
    <r>
      <rPr>
        <vertAlign val="superscript"/>
        <sz val="10"/>
        <rFont val="Arial"/>
        <family val="2"/>
      </rPr>
      <t>d</t>
    </r>
  </si>
  <si>
    <t>produc-</t>
  </si>
  <si>
    <t>production</t>
  </si>
  <si>
    <t>tion and</t>
  </si>
  <si>
    <t>Produc-</t>
  </si>
  <si>
    <t>Consump-</t>
  </si>
  <si>
    <t>Im-</t>
  </si>
  <si>
    <t>Ex-</t>
  </si>
  <si>
    <t>and con-</t>
  </si>
  <si>
    <t>Ex -</t>
  </si>
  <si>
    <t>con-</t>
  </si>
  <si>
    <t>Year</t>
  </si>
  <si>
    <t>tion</t>
  </si>
  <si>
    <t>ports</t>
  </si>
  <si>
    <r>
      <t>ports</t>
    </r>
    <r>
      <rPr>
        <vertAlign val="superscript"/>
        <sz val="10"/>
        <rFont val="Arial"/>
        <family val="2"/>
      </rPr>
      <t>b</t>
    </r>
  </si>
  <si>
    <r>
      <t>sumption</t>
    </r>
    <r>
      <rPr>
        <vertAlign val="superscript"/>
        <sz val="10"/>
        <rFont val="Arial"/>
        <family val="2"/>
      </rPr>
      <t>c</t>
    </r>
  </si>
  <si>
    <t>sumption</t>
  </si>
  <si>
    <t>Ave 90-99</t>
  </si>
  <si>
    <r>
      <t>a</t>
    </r>
    <r>
      <rPr>
        <sz val="10"/>
        <rFont val="Arial"/>
      </rPr>
      <t>U.S. Department of Agriculture, Forest Service(16, 69); Data may not add to totals because of rounding; Data have been revised.</t>
    </r>
  </si>
  <si>
    <r>
      <t>b</t>
    </r>
    <r>
      <rPr>
        <sz val="10"/>
        <rFont val="Arial"/>
      </rPr>
      <t>Includes pulpwood and the pulpwood equivalent of wood pulp and paper and board.</t>
    </r>
  </si>
  <si>
    <r>
      <t>c</t>
    </r>
    <r>
      <rPr>
        <sz val="10"/>
        <rFont val="Arial"/>
      </rPr>
      <t>Includes cooperage logs, poles and piling, fence posts, hewn ties, round mine timbers, box bolts, excelsior bolts, chemical wood, shingle bolts, and miscellaneous items.</t>
    </r>
  </si>
  <si>
    <r>
      <t>d</t>
    </r>
    <r>
      <rPr>
        <sz val="10"/>
        <rFont val="Arial"/>
      </rPr>
      <t>Prior to 1989, pulpwood chips are not included in total production.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</si>
</sst>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0" borderId="2" xfId="0" applyFill="1" applyBorder="1"/>
    <xf numFmtId="0" fontId="0" fillId="0" borderId="0" xfId="0" applyFill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164" fontId="4" fillId="0" borderId="0" xfId="0" applyNumberFormat="1" applyFont="1" applyFill="1" applyBorder="1" applyAlignment="1">
      <alignment horizontal="center"/>
    </xf>
    <xf numFmtId="3" fontId="0" fillId="0" borderId="0" xfId="0" applyNumberFormat="1" applyFill="1"/>
    <xf numFmtId="0" fontId="3" fillId="0" borderId="9" xfId="0" applyFont="1" applyFill="1" applyBorder="1" applyAlignment="1"/>
    <xf numFmtId="0" fontId="0" fillId="0" borderId="9" xfId="0" applyFill="1" applyBorder="1" applyAlignment="1"/>
    <xf numFmtId="0" fontId="3" fillId="0" borderId="0" xfId="0" applyFont="1" applyFill="1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OODCAR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_original"/>
      <sheetName val="Parameters&amp;Results"/>
      <sheetName val="06 IPCC Tables"/>
      <sheetName val="IPCC Tables"/>
      <sheetName val="Flowchart"/>
      <sheetName val="Cons&amp;Trade"/>
      <sheetName val="Dumps"/>
      <sheetName val="Calculation"/>
      <sheetName val="SW Calc"/>
      <sheetName val="SW Calc P"/>
      <sheetName val="Control"/>
      <sheetName val="USA"/>
      <sheetName val="Ince_Table 4"/>
      <sheetName val="Heath "/>
      <sheetName val="MSW C&amp;D"/>
      <sheetName val="Birdsey_92"/>
      <sheetName val="Hair_1963_Table 2_adj"/>
      <sheetName val="Hair_1963_Table 20"/>
      <sheetName val="Hair_1963_Table 21"/>
      <sheetName val="Hair_1958_Table 14_adj"/>
      <sheetName val="Hair_1958_Table 18"/>
      <sheetName val="Commerce_Series L 56-71"/>
      <sheetName val="API_1973_Total Wood Pulp"/>
      <sheetName val="API_1975_PulpwoodC&amp;I"/>
      <sheetName val="API_1975_Pulpwood_SWHW"/>
      <sheetName val="API_1975_Consumption_Fiberpulp"/>
      <sheetName val="Ulrich_Table 4_adj"/>
      <sheetName val="Ulrich_Table 5_adj"/>
      <sheetName val="Ulrich_Table 6_adj"/>
      <sheetName val="Ulrich_Table 29_adj"/>
      <sheetName val="Ulrich_Table 36_adj"/>
      <sheetName val="Ulrich_Table 43_adj"/>
      <sheetName val="Ulrich_Table 48"/>
      <sheetName val="Ulrich_Table 49"/>
      <sheetName val="Ulrich_Table 52_adj"/>
      <sheetName val="Ulrich_Table 53_adj"/>
      <sheetName val="Ulrich_Table 54_adj"/>
      <sheetName val="Howard_Table 5a"/>
      <sheetName val="Howard_Table 6a"/>
      <sheetName val="Howard_Table 7a"/>
      <sheetName val="Howard_Table 28"/>
      <sheetName val="Howard_Table 37"/>
      <sheetName val="Howard_Table 38"/>
      <sheetName val="Howard_Table 46"/>
      <sheetName val="Howard_Table 47"/>
      <sheetName val="Howard_Table 49"/>
      <sheetName val="Howard_Table 53"/>
      <sheetName val="Howard_Table 55"/>
      <sheetName val="Howard_Table 56"/>
      <sheetName val="Ince_Table 1"/>
      <sheetName val="Ince_Table 2"/>
      <sheetName val="Ince_Table 3"/>
      <sheetName val="Ince_Sources"/>
      <sheetName val="Ince_Pulp,P&amp;BD"/>
      <sheetName val="Ince_Paper&amp;Paperboard"/>
      <sheetName val="Haynes_Table 12"/>
      <sheetName val="Imports_Table 1"/>
      <sheetName val="Imports_Table 2"/>
      <sheetName val="Imports_Table 3"/>
      <sheetName val="Exports_Table 1"/>
      <sheetName val="Exports_Table 2"/>
      <sheetName val="Exports_Table 3"/>
      <sheetName val="Howard_Conv_SU2shtons_correc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0">
          <cell r="D10">
            <v>8318.717142911777</v>
          </cell>
        </row>
        <row r="47">
          <cell r="T47">
            <v>269.45</v>
          </cell>
          <cell r="U47">
            <v>74.538347457627111</v>
          </cell>
          <cell r="V47">
            <v>279.11458333333331</v>
          </cell>
          <cell r="W47">
            <v>0.29622056240216221</v>
          </cell>
          <cell r="X47">
            <v>111.96234042567566</v>
          </cell>
          <cell r="Y47">
            <v>288.97555999999997</v>
          </cell>
        </row>
        <row r="48">
          <cell r="T48">
            <v>168.54</v>
          </cell>
          <cell r="U48">
            <v>68.911264124293794</v>
          </cell>
          <cell r="V48">
            <v>261.81832627118644</v>
          </cell>
          <cell r="W48">
            <v>0.56907271011915206</v>
          </cell>
          <cell r="X48">
            <v>111.24869813513514</v>
          </cell>
          <cell r="Y48">
            <v>288.02498249999996</v>
          </cell>
        </row>
        <row r="49">
          <cell r="T49">
            <v>168.54</v>
          </cell>
          <cell r="U49">
            <v>62.181567796610167</v>
          </cell>
          <cell r="V49">
            <v>255.55123587570623</v>
          </cell>
          <cell r="W49">
            <v>1.5213764010671025</v>
          </cell>
          <cell r="X49">
            <v>120.4915754189189</v>
          </cell>
          <cell r="Y49">
            <v>292.77787000000001</v>
          </cell>
        </row>
        <row r="50">
          <cell r="T50">
            <v>168.54</v>
          </cell>
          <cell r="U50">
            <v>97</v>
          </cell>
          <cell r="V50">
            <v>257.02683615819205</v>
          </cell>
          <cell r="W50">
            <v>1.1461784791934981</v>
          </cell>
          <cell r="X50">
            <v>128.20190022972974</v>
          </cell>
          <cell r="Y50">
            <v>294.67902499999997</v>
          </cell>
        </row>
        <row r="51">
          <cell r="T51">
            <v>169.60000000000002</v>
          </cell>
          <cell r="U51">
            <v>84.726800847457625</v>
          </cell>
          <cell r="V51">
            <v>260.8378884180791</v>
          </cell>
          <cell r="W51">
            <v>1.8612365876330026</v>
          </cell>
          <cell r="X51">
            <v>105.79978258783784</v>
          </cell>
          <cell r="Y51">
            <v>295.62960249999998</v>
          </cell>
        </row>
        <row r="52">
          <cell r="T52">
            <v>172.25</v>
          </cell>
          <cell r="U52">
            <v>62.014759887005653</v>
          </cell>
          <cell r="V52">
            <v>268.01398305084746</v>
          </cell>
          <cell r="W52">
            <v>1.1994361152474045</v>
          </cell>
          <cell r="X52">
            <v>149.47533498648647</v>
          </cell>
          <cell r="Y52">
            <v>305.1353775</v>
          </cell>
        </row>
        <row r="53">
          <cell r="T53">
            <v>153.70000000000002</v>
          </cell>
          <cell r="U53">
            <v>29.893855932203387</v>
          </cell>
          <cell r="V53">
            <v>243.70635593220337</v>
          </cell>
          <cell r="W53">
            <v>1.8222299071294166</v>
          </cell>
          <cell r="X53">
            <v>182.13990701351352</v>
          </cell>
          <cell r="Y53">
            <v>287.07440500000001</v>
          </cell>
        </row>
        <row r="54">
          <cell r="T54">
            <v>155.55500000000001</v>
          </cell>
          <cell r="U54">
            <v>14.381885593220339</v>
          </cell>
          <cell r="V54">
            <v>263.02496468926552</v>
          </cell>
          <cell r="W54">
            <v>1.1461784791934981</v>
          </cell>
          <cell r="X54">
            <v>151.57541572297296</v>
          </cell>
          <cell r="Y54">
            <v>266.1617</v>
          </cell>
        </row>
        <row r="55">
          <cell r="T55">
            <v>156</v>
          </cell>
          <cell r="U55">
            <v>16</v>
          </cell>
          <cell r="V55">
            <v>332</v>
          </cell>
          <cell r="W55">
            <v>1</v>
          </cell>
          <cell r="X55">
            <v>199</v>
          </cell>
          <cell r="Y55">
            <v>266</v>
          </cell>
        </row>
        <row r="56">
          <cell r="T56">
            <v>156</v>
          </cell>
          <cell r="U56">
            <v>15</v>
          </cell>
          <cell r="V56">
            <v>419</v>
          </cell>
          <cell r="W56">
            <v>1</v>
          </cell>
          <cell r="X56">
            <v>199</v>
          </cell>
          <cell r="Y56">
            <v>266</v>
          </cell>
        </row>
        <row r="57">
          <cell r="T57">
            <v>156</v>
          </cell>
          <cell r="U57">
            <v>22</v>
          </cell>
          <cell r="V57">
            <v>365</v>
          </cell>
          <cell r="W57">
            <v>1</v>
          </cell>
          <cell r="X57">
            <v>199</v>
          </cell>
          <cell r="Y57">
            <v>266</v>
          </cell>
        </row>
      </sheetData>
      <sheetData sheetId="39">
        <row r="10">
          <cell r="D10">
            <v>2911.6542006751574</v>
          </cell>
        </row>
        <row r="47">
          <cell r="T47">
            <v>48</v>
          </cell>
          <cell r="U47">
            <v>11.314477401129942</v>
          </cell>
          <cell r="V47">
            <v>109.33997175141242</v>
          </cell>
          <cell r="W47">
            <v>1.5010509323424961</v>
          </cell>
          <cell r="X47">
            <v>76.348211412162158</v>
          </cell>
          <cell r="Y47">
            <v>1231.0244399999999</v>
          </cell>
        </row>
        <row r="48">
          <cell r="T48">
            <v>149.46</v>
          </cell>
          <cell r="U48">
            <v>10.652789548022598</v>
          </cell>
          <cell r="V48">
            <v>93.990148305084745</v>
          </cell>
          <cell r="W48">
            <v>3.7244619896345799</v>
          </cell>
          <cell r="X48">
            <v>43.449870648648648</v>
          </cell>
          <cell r="Y48">
            <v>1226.9750174999999</v>
          </cell>
        </row>
        <row r="49">
          <cell r="T49">
            <v>149.46</v>
          </cell>
          <cell r="U49">
            <v>10.363700564971751</v>
          </cell>
          <cell r="V49">
            <v>110.18820621468926</v>
          </cell>
          <cell r="W49">
            <v>3.535258933683751</v>
          </cell>
          <cell r="X49">
            <v>47.444293702702701</v>
          </cell>
          <cell r="Y49">
            <v>1247.2221300000001</v>
          </cell>
        </row>
        <row r="50">
          <cell r="T50">
            <v>149.46</v>
          </cell>
          <cell r="U50">
            <v>15.112994350282484</v>
          </cell>
          <cell r="V50">
            <v>88.029661016949149</v>
          </cell>
          <cell r="W50">
            <v>7.6708448561062514</v>
          </cell>
          <cell r="X50">
            <v>37.965249000000014</v>
          </cell>
          <cell r="Y50">
            <v>1255.3209750000001</v>
          </cell>
        </row>
        <row r="51">
          <cell r="T51">
            <v>150.39999999999998</v>
          </cell>
          <cell r="U51">
            <v>8.9101694915254228</v>
          </cell>
          <cell r="V51">
            <v>77.873269774011291</v>
          </cell>
          <cell r="W51">
            <v>2.4406960757161373</v>
          </cell>
          <cell r="X51">
            <v>45.551322060810804</v>
          </cell>
          <cell r="Y51">
            <v>1259.3703975000001</v>
          </cell>
        </row>
        <row r="52">
          <cell r="T52">
            <v>152.75</v>
          </cell>
          <cell r="U52">
            <v>4.7972457627118645</v>
          </cell>
          <cell r="V52">
            <v>82.100988700564969</v>
          </cell>
          <cell r="W52">
            <v>2.0906053867833227</v>
          </cell>
          <cell r="X52">
            <v>55.825084520270273</v>
          </cell>
          <cell r="Y52">
            <v>1299.8646225</v>
          </cell>
        </row>
        <row r="53">
          <cell r="T53">
            <v>136.29999999999998</v>
          </cell>
          <cell r="U53">
            <v>5.2686793785310737</v>
          </cell>
          <cell r="V53">
            <v>69.644103107344634</v>
          </cell>
          <cell r="W53">
            <v>3.5393945196061734</v>
          </cell>
          <cell r="X53">
            <v>75.134615168918913</v>
          </cell>
          <cell r="Y53">
            <v>1222.9255949999999</v>
          </cell>
        </row>
        <row r="54">
          <cell r="T54">
            <v>137.94499999999999</v>
          </cell>
          <cell r="U54">
            <v>14.319811415555703</v>
          </cell>
          <cell r="V54">
            <v>59.050882768361575</v>
          </cell>
          <cell r="W54">
            <v>7.6708448561062514</v>
          </cell>
          <cell r="X54">
            <v>43.644780729729732</v>
          </cell>
          <cell r="Y54">
            <v>1133.8383000000001</v>
          </cell>
        </row>
        <row r="55">
          <cell r="T55">
            <v>138</v>
          </cell>
          <cell r="U55">
            <v>16</v>
          </cell>
          <cell r="V55">
            <v>75</v>
          </cell>
          <cell r="W55">
            <v>8</v>
          </cell>
          <cell r="X55">
            <v>35</v>
          </cell>
          <cell r="Y55">
            <v>1134</v>
          </cell>
        </row>
        <row r="56">
          <cell r="T56">
            <v>138</v>
          </cell>
          <cell r="U56">
            <v>16</v>
          </cell>
          <cell r="V56">
            <v>65</v>
          </cell>
          <cell r="W56">
            <v>8</v>
          </cell>
          <cell r="X56">
            <v>35</v>
          </cell>
          <cell r="Y56">
            <v>1134</v>
          </cell>
        </row>
        <row r="57">
          <cell r="T57">
            <v>138</v>
          </cell>
          <cell r="U57">
            <v>27</v>
          </cell>
          <cell r="V57">
            <v>67</v>
          </cell>
          <cell r="W57">
            <v>8</v>
          </cell>
          <cell r="X57">
            <v>35</v>
          </cell>
          <cell r="Y57">
            <v>1134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showRuler="0" workbookViewId="0">
      <selection activeCell="F13" sqref="F13"/>
    </sheetView>
  </sheetViews>
  <sheetFormatPr baseColWidth="10" defaultRowHeight="16" x14ac:dyDescent="0.2"/>
  <sheetData>
    <row r="1" spans="1:25" ht="17" thickBo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7" thickBot="1" x14ac:dyDescent="0.25">
      <c r="A2" s="3"/>
      <c r="B2" s="4"/>
      <c r="C2" s="3"/>
      <c r="D2" s="5" t="s"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7"/>
    </row>
    <row r="3" spans="1:25" x14ac:dyDescent="0.2">
      <c r="A3" s="8"/>
      <c r="B3" s="9"/>
      <c r="C3" s="8"/>
      <c r="D3" s="9"/>
      <c r="E3" s="9"/>
      <c r="F3" s="9"/>
      <c r="G3" s="8"/>
      <c r="H3" s="9"/>
      <c r="I3" s="9"/>
      <c r="J3" s="9"/>
      <c r="K3" s="8"/>
      <c r="L3" s="9"/>
      <c r="M3" s="9"/>
      <c r="N3" s="9"/>
      <c r="O3" s="8"/>
      <c r="P3" s="9"/>
      <c r="Q3" s="9"/>
      <c r="R3" s="9"/>
      <c r="S3" s="8"/>
      <c r="T3" s="8" t="s">
        <v>2</v>
      </c>
      <c r="U3" s="9"/>
      <c r="V3" s="8"/>
      <c r="W3" s="9"/>
      <c r="X3" s="8"/>
      <c r="Y3" s="8" t="s">
        <v>3</v>
      </c>
    </row>
    <row r="4" spans="1:25" x14ac:dyDescent="0.2">
      <c r="A4" s="8"/>
      <c r="B4" s="9"/>
      <c r="C4" s="8"/>
      <c r="D4" s="9"/>
      <c r="E4" s="9"/>
      <c r="F4" s="9"/>
      <c r="G4" s="8"/>
      <c r="H4" s="9"/>
      <c r="I4" s="9"/>
      <c r="J4" s="9"/>
      <c r="K4" s="8"/>
      <c r="L4" s="9"/>
      <c r="M4" s="9"/>
      <c r="N4" s="9"/>
      <c r="O4" s="8"/>
      <c r="P4" s="9"/>
      <c r="Q4" s="9"/>
      <c r="R4" s="9"/>
      <c r="S4" s="8"/>
      <c r="T4" s="8" t="s">
        <v>4</v>
      </c>
      <c r="U4" s="9"/>
      <c r="V4" s="8"/>
      <c r="W4" s="9"/>
      <c r="X4" s="8"/>
      <c r="Y4" s="8" t="s">
        <v>5</v>
      </c>
    </row>
    <row r="5" spans="1:25" ht="17" thickBot="1" x14ac:dyDescent="0.25">
      <c r="A5" s="8"/>
      <c r="B5" s="10" t="s">
        <v>6</v>
      </c>
      <c r="C5" s="11"/>
      <c r="D5" s="10" t="s">
        <v>7</v>
      </c>
      <c r="E5" s="10"/>
      <c r="F5" s="10"/>
      <c r="G5" s="11"/>
      <c r="H5" s="10" t="s">
        <v>8</v>
      </c>
      <c r="I5" s="10"/>
      <c r="J5" s="10"/>
      <c r="K5" s="11"/>
      <c r="L5" s="10" t="s">
        <v>9</v>
      </c>
      <c r="M5" s="10"/>
      <c r="N5" s="10"/>
      <c r="O5" s="11"/>
      <c r="P5" s="10" t="s">
        <v>10</v>
      </c>
      <c r="Q5" s="10"/>
      <c r="R5" s="10"/>
      <c r="S5" s="11"/>
      <c r="T5" s="8" t="s">
        <v>11</v>
      </c>
      <c r="U5" s="10" t="s">
        <v>12</v>
      </c>
      <c r="V5" s="11"/>
      <c r="W5" s="10" t="s">
        <v>13</v>
      </c>
      <c r="X5" s="11"/>
      <c r="Y5" s="8" t="s">
        <v>14</v>
      </c>
    </row>
    <row r="6" spans="1:25" x14ac:dyDescent="0.2">
      <c r="A6" s="8"/>
      <c r="B6" s="9"/>
      <c r="C6" s="8"/>
      <c r="D6" s="9"/>
      <c r="E6" s="9"/>
      <c r="F6" s="9"/>
      <c r="G6" s="8"/>
      <c r="H6" s="9"/>
      <c r="I6" s="9"/>
      <c r="J6" s="9"/>
      <c r="K6" s="8"/>
      <c r="L6" s="9"/>
      <c r="M6" s="9"/>
      <c r="N6" s="9"/>
      <c r="O6" s="8"/>
      <c r="P6" s="9"/>
      <c r="Q6" s="9"/>
      <c r="R6" s="9"/>
      <c r="S6" s="8"/>
      <c r="T6" s="12" t="s">
        <v>15</v>
      </c>
      <c r="U6" s="9"/>
      <c r="V6" s="8"/>
      <c r="W6" s="9"/>
      <c r="X6" s="8"/>
      <c r="Y6" s="8" t="s">
        <v>16</v>
      </c>
    </row>
    <row r="7" spans="1:25" x14ac:dyDescent="0.2">
      <c r="A7" s="8"/>
      <c r="B7" s="9" t="s">
        <v>17</v>
      </c>
      <c r="C7" s="8" t="s">
        <v>18</v>
      </c>
      <c r="D7" s="9" t="s">
        <v>17</v>
      </c>
      <c r="E7" s="9" t="s">
        <v>19</v>
      </c>
      <c r="F7" s="9" t="s">
        <v>20</v>
      </c>
      <c r="G7" s="8" t="s">
        <v>18</v>
      </c>
      <c r="H7" s="9" t="s">
        <v>17</v>
      </c>
      <c r="I7" s="9" t="s">
        <v>19</v>
      </c>
      <c r="J7" s="9" t="s">
        <v>20</v>
      </c>
      <c r="K7" s="8" t="s">
        <v>18</v>
      </c>
      <c r="L7" s="9" t="s">
        <v>17</v>
      </c>
      <c r="M7" s="9" t="s">
        <v>19</v>
      </c>
      <c r="N7" s="9" t="s">
        <v>20</v>
      </c>
      <c r="O7" s="8" t="s">
        <v>18</v>
      </c>
      <c r="P7" s="9" t="s">
        <v>17</v>
      </c>
      <c r="Q7" s="9" t="s">
        <v>19</v>
      </c>
      <c r="R7" s="9" t="s">
        <v>20</v>
      </c>
      <c r="S7" s="8" t="s">
        <v>18</v>
      </c>
      <c r="T7" s="12" t="s">
        <v>21</v>
      </c>
      <c r="U7" s="9" t="s">
        <v>19</v>
      </c>
      <c r="V7" s="8" t="s">
        <v>22</v>
      </c>
      <c r="W7" s="9" t="s">
        <v>19</v>
      </c>
      <c r="X7" s="8" t="s">
        <v>22</v>
      </c>
      <c r="Y7" s="8" t="s">
        <v>23</v>
      </c>
    </row>
    <row r="8" spans="1:25" ht="17" thickBot="1" x14ac:dyDescent="0.25">
      <c r="A8" s="13" t="s">
        <v>24</v>
      </c>
      <c r="B8" s="14" t="s">
        <v>25</v>
      </c>
      <c r="C8" s="13" t="s">
        <v>25</v>
      </c>
      <c r="D8" s="14" t="s">
        <v>25</v>
      </c>
      <c r="E8" s="14" t="s">
        <v>26</v>
      </c>
      <c r="F8" s="14" t="s">
        <v>26</v>
      </c>
      <c r="G8" s="13" t="s">
        <v>25</v>
      </c>
      <c r="H8" s="14" t="s">
        <v>25</v>
      </c>
      <c r="I8" s="14" t="s">
        <v>26</v>
      </c>
      <c r="J8" s="14" t="s">
        <v>26</v>
      </c>
      <c r="K8" s="13" t="s">
        <v>25</v>
      </c>
      <c r="L8" s="14" t="s">
        <v>25</v>
      </c>
      <c r="M8" s="14" t="s">
        <v>26</v>
      </c>
      <c r="N8" s="14" t="s">
        <v>26</v>
      </c>
      <c r="O8" s="13" t="s">
        <v>25</v>
      </c>
      <c r="P8" s="14" t="s">
        <v>25</v>
      </c>
      <c r="Q8" s="14" t="s">
        <v>27</v>
      </c>
      <c r="R8" s="14" t="s">
        <v>27</v>
      </c>
      <c r="S8" s="13" t="s">
        <v>25</v>
      </c>
      <c r="T8" s="15" t="s">
        <v>28</v>
      </c>
      <c r="U8" s="14" t="s">
        <v>26</v>
      </c>
      <c r="V8" s="13" t="s">
        <v>26</v>
      </c>
      <c r="W8" s="14" t="s">
        <v>26</v>
      </c>
      <c r="X8" s="13" t="s">
        <v>26</v>
      </c>
      <c r="Y8" s="13" t="s">
        <v>29</v>
      </c>
    </row>
    <row r="9" spans="1:25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x14ac:dyDescent="0.2">
      <c r="A10" s="16">
        <v>1965</v>
      </c>
      <c r="B10" s="17">
        <v>12275.768143586936</v>
      </c>
      <c r="C10" s="17">
        <v>13324.619458048717</v>
      </c>
      <c r="D10" s="17">
        <f>'[1]Howard_Table 6a'!D10+'[1]Howard_Table 7a'!D10</f>
        <v>11230.371343586934</v>
      </c>
      <c r="E10" s="17">
        <v>1609.5411048591402</v>
      </c>
      <c r="F10" s="17">
        <v>554.09711768549369</v>
      </c>
      <c r="G10" s="17">
        <v>12286.619458048717</v>
      </c>
      <c r="H10" s="17">
        <v>6232.609284898459</v>
      </c>
      <c r="I10" s="17">
        <v>828.93476004504828</v>
      </c>
      <c r="J10" s="17">
        <v>147.78781971403782</v>
      </c>
      <c r="K10" s="17">
        <v>6913.7562252294701</v>
      </c>
      <c r="L10" s="17">
        <v>1070.191898</v>
      </c>
      <c r="M10" s="17">
        <v>68.536200000000008</v>
      </c>
      <c r="N10" s="17">
        <v>2.6267966101694915</v>
      </c>
      <c r="O10" s="17">
        <v>1136.9054286779663</v>
      </c>
      <c r="P10" s="17">
        <v>3176.4207962816945</v>
      </c>
      <c r="Q10" s="17">
        <v>701.17703040731237</v>
      </c>
      <c r="R10" s="17">
        <v>212.53313695450674</v>
      </c>
      <c r="S10" s="17">
        <v>3665.0646897344996</v>
      </c>
      <c r="T10" s="17">
        <v>560</v>
      </c>
      <c r="U10" s="17">
        <v>10.893114406779659</v>
      </c>
      <c r="V10" s="17">
        <v>191.14936440677965</v>
      </c>
      <c r="W10" s="18">
        <v>1E-3</v>
      </c>
      <c r="X10" s="17">
        <v>7.3967999999999989</v>
      </c>
      <c r="Y10" s="17">
        <v>1038</v>
      </c>
    </row>
    <row r="11" spans="1:25" x14ac:dyDescent="0.2">
      <c r="A11" s="16">
        <v>1966</v>
      </c>
      <c r="B11" s="17">
        <v>12577.652406504281</v>
      </c>
      <c r="C11" s="17">
        <v>13598.426885765468</v>
      </c>
      <c r="D11" s="17">
        <v>11520.319606504279</v>
      </c>
      <c r="E11" s="17">
        <v>1678.9054749562815</v>
      </c>
      <c r="F11" s="17">
        <v>640.96957789848307</v>
      </c>
      <c r="G11" s="17">
        <v>12558.426885765468</v>
      </c>
      <c r="H11" s="17">
        <v>6222.3123462406948</v>
      </c>
      <c r="I11" s="17">
        <v>826.41983819003372</v>
      </c>
      <c r="J11" s="17">
        <v>181.82793923532992</v>
      </c>
      <c r="K11" s="17">
        <v>6866.9042451953983</v>
      </c>
      <c r="L11" s="17">
        <v>1118.4839840000002</v>
      </c>
      <c r="M11" s="17">
        <v>81.861300000000014</v>
      </c>
      <c r="N11" s="17">
        <v>4.1293152542372891</v>
      </c>
      <c r="O11" s="17">
        <v>1196.3873509491527</v>
      </c>
      <c r="P11" s="17">
        <v>3391.9902254161275</v>
      </c>
      <c r="Q11" s="17">
        <v>755.33238761370524</v>
      </c>
      <c r="R11" s="17">
        <v>232.47927256145826</v>
      </c>
      <c r="S11" s="17">
        <v>3914.8433404683742</v>
      </c>
      <c r="T11" s="17">
        <v>565</v>
      </c>
      <c r="U11" s="17">
        <v>15.291949152542372</v>
      </c>
      <c r="V11" s="17">
        <v>222.53305084745762</v>
      </c>
      <c r="W11" s="18">
        <v>1E-3</v>
      </c>
      <c r="X11" s="17">
        <v>17.332799999999999</v>
      </c>
      <c r="Y11" s="17">
        <v>1040</v>
      </c>
    </row>
    <row r="12" spans="1:25" x14ac:dyDescent="0.2">
      <c r="A12" s="16">
        <v>1967</v>
      </c>
      <c r="B12" s="17">
        <v>12445.273616017706</v>
      </c>
      <c r="C12" s="17">
        <v>13245.304933813291</v>
      </c>
      <c r="D12" s="17">
        <v>11332.344416017708</v>
      </c>
      <c r="E12" s="17">
        <v>1618.6699547376993</v>
      </c>
      <c r="F12" s="17">
        <v>772.45734114550066</v>
      </c>
      <c r="G12" s="17">
        <v>12179.304933813293</v>
      </c>
      <c r="H12" s="17">
        <v>6036.7080603226423</v>
      </c>
      <c r="I12" s="17">
        <v>815.79735550975363</v>
      </c>
      <c r="J12" s="17">
        <v>197.48360333205326</v>
      </c>
      <c r="K12" s="17">
        <v>6655.0218125003421</v>
      </c>
      <c r="L12" s="17">
        <v>1100.1689719999999</v>
      </c>
      <c r="M12" s="17">
        <v>81.210300000000018</v>
      </c>
      <c r="N12" s="17">
        <v>6.9154152542372884</v>
      </c>
      <c r="O12" s="17">
        <v>1175.2117609491527</v>
      </c>
      <c r="P12" s="17">
        <v>3365.0149472543853</v>
      </c>
      <c r="Q12" s="17">
        <v>709.34556193980984</v>
      </c>
      <c r="R12" s="17">
        <v>252.60588611853203</v>
      </c>
      <c r="S12" s="17">
        <v>3821.7546230756634</v>
      </c>
      <c r="T12" s="17">
        <v>515</v>
      </c>
      <c r="U12" s="17">
        <v>12.316737288135593</v>
      </c>
      <c r="V12" s="17">
        <v>315.45243644067796</v>
      </c>
      <c r="W12" s="18">
        <v>1E-3</v>
      </c>
      <c r="X12" s="17">
        <v>46.929199999999994</v>
      </c>
      <c r="Y12" s="17">
        <v>1066</v>
      </c>
    </row>
    <row r="13" spans="1:25" x14ac:dyDescent="0.2">
      <c r="A13" s="16">
        <v>1968</v>
      </c>
      <c r="B13" s="17">
        <v>13012.661039390738</v>
      </c>
      <c r="C13" s="17">
        <v>13850.676185161343</v>
      </c>
      <c r="D13" s="17">
        <v>11814.003839390738</v>
      </c>
      <c r="E13" s="17">
        <v>1816.4747733781321</v>
      </c>
      <c r="F13" s="17">
        <v>877.36704109905122</v>
      </c>
      <c r="G13" s="17">
        <v>12752.676185161343</v>
      </c>
      <c r="H13" s="17">
        <v>6111.6707066181634</v>
      </c>
      <c r="I13" s="17">
        <v>974.84656846587632</v>
      </c>
      <c r="J13" s="17">
        <v>180.72434503382055</v>
      </c>
      <c r="K13" s="17">
        <v>6905.7929300502192</v>
      </c>
      <c r="L13" s="17">
        <v>1237.5600099999999</v>
      </c>
      <c r="M13" s="17">
        <v>123.53160000000003</v>
      </c>
      <c r="N13" s="17">
        <v>5.7019118644067799</v>
      </c>
      <c r="O13" s="17">
        <v>1354.9543116271186</v>
      </c>
      <c r="P13" s="17">
        <v>3538.9859405691841</v>
      </c>
      <c r="Q13" s="17">
        <v>705.4599523698829</v>
      </c>
      <c r="R13" s="17">
        <v>280.15360199743407</v>
      </c>
      <c r="S13" s="17">
        <v>3964.2922909416329</v>
      </c>
      <c r="T13" s="17">
        <v>515</v>
      </c>
      <c r="U13" s="17">
        <v>12.636652542372881</v>
      </c>
      <c r="V13" s="17">
        <v>410.78718220338982</v>
      </c>
      <c r="W13" s="18">
        <v>1E-3</v>
      </c>
      <c r="X13" s="17">
        <v>100.65719999999999</v>
      </c>
      <c r="Y13" s="17">
        <v>1098</v>
      </c>
    </row>
    <row r="14" spans="1:25" x14ac:dyDescent="0.2">
      <c r="A14" s="16">
        <v>1969</v>
      </c>
      <c r="B14" s="17">
        <v>13208.370512917203</v>
      </c>
      <c r="C14" s="17">
        <v>14106.170630778233</v>
      </c>
      <c r="D14" s="17">
        <v>11962.541312917203</v>
      </c>
      <c r="E14" s="17">
        <v>1944.5761040153855</v>
      </c>
      <c r="F14" s="17">
        <v>901.31519456113642</v>
      </c>
      <c r="G14" s="17">
        <v>13006.170630778233</v>
      </c>
      <c r="H14" s="17">
        <v>5965.2512225572364</v>
      </c>
      <c r="I14" s="17">
        <v>1000.6858246932522</v>
      </c>
      <c r="J14" s="17">
        <v>181.86504943192813</v>
      </c>
      <c r="K14" s="17">
        <v>6784.0719978185598</v>
      </c>
      <c r="L14" s="17">
        <v>1152.869416</v>
      </c>
      <c r="M14" s="17">
        <v>138.29520000000002</v>
      </c>
      <c r="N14" s="17">
        <v>16.014530508474579</v>
      </c>
      <c r="O14" s="17">
        <v>1275.5184938983052</v>
      </c>
      <c r="P14" s="17">
        <v>3861.0822209701382</v>
      </c>
      <c r="Q14" s="17">
        <v>792.49454966111637</v>
      </c>
      <c r="R14" s="17">
        <v>320.09716123090311</v>
      </c>
      <c r="S14" s="17">
        <v>4333.4796094003514</v>
      </c>
      <c r="T14" s="17">
        <v>600</v>
      </c>
      <c r="U14" s="17">
        <v>13.100529661016949</v>
      </c>
      <c r="V14" s="17">
        <v>383.33845338983053</v>
      </c>
      <c r="W14" s="18">
        <v>1E-3</v>
      </c>
      <c r="X14" s="17">
        <v>145.82919999999999</v>
      </c>
      <c r="Y14" s="17">
        <v>1100</v>
      </c>
    </row>
    <row r="15" spans="1:25" x14ac:dyDescent="0.2">
      <c r="A15" s="16">
        <v>1970</v>
      </c>
      <c r="B15" s="17">
        <v>14702.069902520174</v>
      </c>
      <c r="C15" s="17">
        <v>15486.675440324179</v>
      </c>
      <c r="D15" s="17">
        <v>13286.727341033686</v>
      </c>
      <c r="E15" s="17">
        <v>2018.5763942911312</v>
      </c>
      <c r="F15" s="17">
        <v>1084.1904273396219</v>
      </c>
      <c r="G15" s="17">
        <v>14221.675440324179</v>
      </c>
      <c r="H15" s="17">
        <v>6511.2900630681315</v>
      </c>
      <c r="I15" s="17">
        <v>1088.7173297796794</v>
      </c>
      <c r="J15" s="17">
        <v>220.72820697266206</v>
      </c>
      <c r="K15" s="17">
        <v>7379.2791858751498</v>
      </c>
      <c r="L15" s="17">
        <v>1196.58988</v>
      </c>
      <c r="M15" s="17">
        <v>133.41030000000001</v>
      </c>
      <c r="N15" s="17">
        <v>12.335725423728814</v>
      </c>
      <c r="O15" s="17">
        <v>1318.2265869152543</v>
      </c>
      <c r="P15" s="17">
        <v>4488.4195377960641</v>
      </c>
      <c r="Q15" s="17">
        <v>773.35088315551968</v>
      </c>
      <c r="R15" s="17">
        <v>412.69863477373963</v>
      </c>
      <c r="S15" s="17">
        <v>4849.0717861778439</v>
      </c>
      <c r="T15" s="17">
        <v>652</v>
      </c>
      <c r="U15" s="17">
        <v>23.097881355932202</v>
      </c>
      <c r="V15" s="17">
        <v>438.42786016949151</v>
      </c>
      <c r="W15" s="18">
        <v>1E-3</v>
      </c>
      <c r="X15" s="17">
        <v>150.34256148648649</v>
      </c>
      <c r="Y15" s="17">
        <v>1265</v>
      </c>
    </row>
    <row r="16" spans="1:25" x14ac:dyDescent="0.2">
      <c r="A16" s="16">
        <v>1971</v>
      </c>
      <c r="B16" s="17">
        <v>13656.478932893528</v>
      </c>
      <c r="C16" s="17">
        <v>14744.364623969377</v>
      </c>
      <c r="D16" s="17">
        <v>12300.453937623257</v>
      </c>
      <c r="E16" s="17">
        <v>2104.5361818578449</v>
      </c>
      <c r="F16" s="17">
        <v>894.14772846087703</v>
      </c>
      <c r="G16" s="17">
        <v>13511.364623969377</v>
      </c>
      <c r="H16" s="17">
        <v>6182.0429794748979</v>
      </c>
      <c r="I16" s="17">
        <v>1200.7334888663686</v>
      </c>
      <c r="J16" s="17">
        <v>183.93149627054984</v>
      </c>
      <c r="K16" s="17">
        <v>7198.8449720707158</v>
      </c>
      <c r="L16" s="17">
        <v>1377.6136700000002</v>
      </c>
      <c r="M16" s="17">
        <v>165.71010000000001</v>
      </c>
      <c r="N16" s="17">
        <v>8.4109711864406798</v>
      </c>
      <c r="O16" s="17">
        <v>1535.4350317627122</v>
      </c>
      <c r="P16" s="17">
        <v>3772.6862711992053</v>
      </c>
      <c r="Q16" s="17">
        <v>724.65615231351023</v>
      </c>
      <c r="R16" s="17">
        <v>335.69424405473393</v>
      </c>
      <c r="S16" s="17">
        <v>4161.6481794579813</v>
      </c>
      <c r="T16" s="17">
        <v>602</v>
      </c>
      <c r="U16" s="17">
        <v>13.436440677966102</v>
      </c>
      <c r="V16" s="17">
        <v>366.11101694915254</v>
      </c>
      <c r="W16" s="18">
        <v>1E-3</v>
      </c>
      <c r="X16" s="17">
        <v>123.02499527027027</v>
      </c>
      <c r="Y16" s="17">
        <v>1233</v>
      </c>
    </row>
    <row r="17" spans="1:25" x14ac:dyDescent="0.2">
      <c r="A17" s="16">
        <v>1972</v>
      </c>
      <c r="B17" s="17">
        <v>13994.290464869728</v>
      </c>
      <c r="C17" s="17">
        <v>15161.618916215915</v>
      </c>
      <c r="D17" s="17">
        <v>12567.341246626484</v>
      </c>
      <c r="E17" s="17">
        <v>2393.6297312052798</v>
      </c>
      <c r="F17" s="17">
        <v>1069.6648631412679</v>
      </c>
      <c r="G17" s="17">
        <v>13891.618916215917</v>
      </c>
      <c r="H17" s="17">
        <v>6338.6078211419253</v>
      </c>
      <c r="I17" s="17">
        <v>1491.5444920169555</v>
      </c>
      <c r="J17" s="17">
        <v>231.82454428176413</v>
      </c>
      <c r="K17" s="17">
        <v>7598.3277688771159</v>
      </c>
      <c r="L17" s="17">
        <v>1511.6318560000002</v>
      </c>
      <c r="M17" s="17">
        <v>205.90740000000002</v>
      </c>
      <c r="N17" s="17">
        <v>18.333164406779662</v>
      </c>
      <c r="O17" s="17">
        <v>1699.5188931186442</v>
      </c>
      <c r="P17" s="17">
        <v>3697.6106796540498</v>
      </c>
      <c r="Q17" s="17">
        <v>689.89150444256143</v>
      </c>
      <c r="R17" s="17">
        <v>317.01626462221577</v>
      </c>
      <c r="S17" s="17">
        <v>4070.4859194743949</v>
      </c>
      <c r="T17" s="17">
        <v>517</v>
      </c>
      <c r="U17" s="17">
        <v>6.2863347457627112</v>
      </c>
      <c r="V17" s="17">
        <v>502.49088983050842</v>
      </c>
      <c r="W17" s="18">
        <v>1E-3</v>
      </c>
      <c r="X17" s="17">
        <v>156.94921824324325</v>
      </c>
      <c r="Y17" s="17">
        <v>1270</v>
      </c>
    </row>
    <row r="18" spans="1:25" x14ac:dyDescent="0.2">
      <c r="A18" s="16">
        <v>1973</v>
      </c>
      <c r="B18" s="17">
        <v>14213.423762785216</v>
      </c>
      <c r="C18" s="17">
        <v>15208.404436035307</v>
      </c>
      <c r="D18" s="17">
        <v>12795.007780352784</v>
      </c>
      <c r="E18" s="17">
        <v>2415.7094627734446</v>
      </c>
      <c r="F18" s="17">
        <v>1204.37172010787</v>
      </c>
      <c r="G18" s="17">
        <v>14006.404436035307</v>
      </c>
      <c r="H18" s="17">
        <v>6489.7742484854161</v>
      </c>
      <c r="I18" s="17">
        <v>1516.321956559781</v>
      </c>
      <c r="J18" s="17">
        <v>327.46345263992077</v>
      </c>
      <c r="K18" s="17">
        <v>7678.6327524052767</v>
      </c>
      <c r="L18" s="17">
        <v>1496.3263099999999</v>
      </c>
      <c r="M18" s="17">
        <v>165.18540000000002</v>
      </c>
      <c r="N18" s="17">
        <v>33.522876271186448</v>
      </c>
      <c r="O18" s="17">
        <v>1628.0477467457627</v>
      </c>
      <c r="P18" s="17">
        <v>3775.4738532232996</v>
      </c>
      <c r="Q18" s="17">
        <v>728.84352570518888</v>
      </c>
      <c r="R18" s="17">
        <v>304.95202255269515</v>
      </c>
      <c r="S18" s="17">
        <v>4199.3653563757935</v>
      </c>
      <c r="T18" s="17">
        <v>495</v>
      </c>
      <c r="U18" s="17">
        <v>5.3585805084745761</v>
      </c>
      <c r="V18" s="17">
        <v>538.43336864406774</v>
      </c>
      <c r="W18" s="18">
        <v>1E-3</v>
      </c>
      <c r="X18" s="17">
        <v>216.41598243243246</v>
      </c>
      <c r="Y18" s="17">
        <v>1202</v>
      </c>
    </row>
    <row r="19" spans="1:25" x14ac:dyDescent="0.2">
      <c r="A19" s="16">
        <v>1974</v>
      </c>
      <c r="B19" s="17">
        <v>13908.592275931449</v>
      </c>
      <c r="C19" s="17">
        <v>14661.837141402799</v>
      </c>
      <c r="D19" s="17">
        <v>12352.244296201718</v>
      </c>
      <c r="E19" s="17">
        <v>2169.1987624481162</v>
      </c>
      <c r="F19" s="17">
        <v>1175.3274727046617</v>
      </c>
      <c r="G19" s="19">
        <v>13345.837141402799</v>
      </c>
      <c r="H19" s="17">
        <v>6114.3455589820105</v>
      </c>
      <c r="I19" s="17">
        <v>1227.7733602110986</v>
      </c>
      <c r="J19" s="17">
        <v>314.08828471748632</v>
      </c>
      <c r="K19" s="17">
        <v>7028.0306344756227</v>
      </c>
      <c r="L19" s="17">
        <v>1286.9421520000001</v>
      </c>
      <c r="M19" s="17">
        <v>107.32560000000002</v>
      </c>
      <c r="N19" s="17">
        <v>45.226159322033908</v>
      </c>
      <c r="O19" s="17">
        <v>1348.7631481355932</v>
      </c>
      <c r="P19" s="17">
        <v>4100.2845513213997</v>
      </c>
      <c r="Q19" s="17">
        <v>821.84704799972974</v>
      </c>
      <c r="R19" s="17">
        <v>393.34099476683616</v>
      </c>
      <c r="S19" s="17">
        <v>4528.7906045542941</v>
      </c>
      <c r="T19" s="17">
        <v>428</v>
      </c>
      <c r="U19" s="17">
        <v>12.252754237288135</v>
      </c>
      <c r="V19" s="17">
        <v>422.67203389830507</v>
      </c>
      <c r="W19" s="18">
        <v>1E-3</v>
      </c>
      <c r="X19" s="17">
        <v>240.3479797297297</v>
      </c>
      <c r="Y19" s="17">
        <v>1316</v>
      </c>
    </row>
    <row r="20" spans="1:25" x14ac:dyDescent="0.2">
      <c r="A20" s="16">
        <v>1975</v>
      </c>
      <c r="B20" s="17">
        <v>12773.602216471054</v>
      </c>
      <c r="C20" s="17">
        <v>13233.312361743254</v>
      </c>
      <c r="D20" s="17">
        <v>11317.067291471054</v>
      </c>
      <c r="E20" s="17">
        <v>1747.3503707830253</v>
      </c>
      <c r="F20" s="17">
        <v>1089.9274119684528</v>
      </c>
      <c r="G20" s="19">
        <v>11974.312361743254</v>
      </c>
      <c r="H20" s="17">
        <v>5883.6855786663427</v>
      </c>
      <c r="I20" s="17">
        <v>1036.2986296825009</v>
      </c>
      <c r="J20" s="17">
        <v>284.95613443044829</v>
      </c>
      <c r="K20" s="17">
        <v>6635.0280739183954</v>
      </c>
      <c r="L20" s="17">
        <v>1277.0907400000001</v>
      </c>
      <c r="M20" s="17">
        <v>125.38890000000004</v>
      </c>
      <c r="N20" s="17">
        <v>63.975859322033912</v>
      </c>
      <c r="O20" s="17">
        <v>1338.3258921355932</v>
      </c>
      <c r="P20" s="17">
        <v>3344.6999770419998</v>
      </c>
      <c r="Q20" s="17">
        <v>571.98646398188055</v>
      </c>
      <c r="R20" s="17">
        <v>314.4044224532588</v>
      </c>
      <c r="S20" s="17">
        <v>3602.2820185706214</v>
      </c>
      <c r="T20" s="17">
        <v>385</v>
      </c>
      <c r="U20" s="17">
        <v>13.676377118644066</v>
      </c>
      <c r="V20" s="17">
        <v>426.59099576271188</v>
      </c>
      <c r="W20" s="18">
        <v>1E-3</v>
      </c>
      <c r="X20" s="17">
        <v>197.53492500000002</v>
      </c>
      <c r="Y20" s="17">
        <v>1259</v>
      </c>
    </row>
    <row r="21" spans="1:25" x14ac:dyDescent="0.2">
      <c r="A21" s="16">
        <v>1976</v>
      </c>
      <c r="B21" s="17">
        <v>13579.581846105792</v>
      </c>
      <c r="C21" s="17">
        <v>14262.530003506086</v>
      </c>
      <c r="D21" s="17">
        <v>12102.196633267955</v>
      </c>
      <c r="E21" s="17">
        <v>2121.1637082886946</v>
      </c>
      <c r="F21" s="17">
        <v>1193.3150360844602</v>
      </c>
      <c r="G21" s="19">
        <v>13030.530003506086</v>
      </c>
      <c r="H21" s="17">
        <v>6026.0131729809609</v>
      </c>
      <c r="I21" s="17">
        <v>1298.426422362598</v>
      </c>
      <c r="J21" s="17">
        <v>295.36907937637562</v>
      </c>
      <c r="K21" s="17">
        <v>7029.0705159671834</v>
      </c>
      <c r="L21" s="17">
        <v>1466.0905000000002</v>
      </c>
      <c r="M21" s="17">
        <v>154.28400000000005</v>
      </c>
      <c r="N21" s="17">
        <v>59.350352542372882</v>
      </c>
      <c r="O21" s="17">
        <v>1561.5088454915258</v>
      </c>
      <c r="P21" s="17">
        <v>3715.2306721513996</v>
      </c>
      <c r="Q21" s="17">
        <v>655.40074355321531</v>
      </c>
      <c r="R21" s="17">
        <v>318.7333160301186</v>
      </c>
      <c r="S21" s="17">
        <v>4051.8980996744958</v>
      </c>
      <c r="T21" s="17">
        <v>375</v>
      </c>
      <c r="U21" s="17">
        <v>13.052542372881355</v>
      </c>
      <c r="V21" s="17">
        <v>519.86228813559319</v>
      </c>
      <c r="W21" s="18">
        <v>1E-3</v>
      </c>
      <c r="X21" s="17">
        <v>245.38521283783783</v>
      </c>
      <c r="Y21" s="17">
        <v>1232</v>
      </c>
    </row>
    <row r="22" spans="1:25" x14ac:dyDescent="0.2">
      <c r="A22" s="16">
        <v>1977</v>
      </c>
      <c r="B22" s="17">
        <v>14218.056696468246</v>
      </c>
      <c r="C22" s="17">
        <v>15382.068233937942</v>
      </c>
      <c r="D22" s="17">
        <v>12529.435969527705</v>
      </c>
      <c r="E22" s="17">
        <v>2513.0528406551048</v>
      </c>
      <c r="F22" s="17">
        <v>1089.2071780177491</v>
      </c>
      <c r="G22" s="17">
        <v>13953.951272537943</v>
      </c>
      <c r="H22" s="17">
        <v>6460.9040439792043</v>
      </c>
      <c r="I22" s="17">
        <v>1692.0706954708503</v>
      </c>
      <c r="J22" s="17">
        <v>267.71967007882068</v>
      </c>
      <c r="K22" s="17">
        <v>7885.2550693712337</v>
      </c>
      <c r="L22" s="17">
        <v>1551.4780679999999</v>
      </c>
      <c r="M22" s="17">
        <v>148.1052</v>
      </c>
      <c r="N22" s="17">
        <v>26.401377966101695</v>
      </c>
      <c r="O22" s="17">
        <v>1673.8515304067796</v>
      </c>
      <c r="P22" s="17">
        <v>3641.0319295824002</v>
      </c>
      <c r="Q22" s="17">
        <v>648.16349179442454</v>
      </c>
      <c r="R22" s="17">
        <v>304.06420200672505</v>
      </c>
      <c r="S22" s="17">
        <v>3985.1312193700996</v>
      </c>
      <c r="T22" s="17">
        <v>385</v>
      </c>
      <c r="U22" s="17">
        <v>24.713453389830509</v>
      </c>
      <c r="V22" s="17">
        <v>491.02192796610166</v>
      </c>
      <c r="W22" s="18">
        <v>1E-3</v>
      </c>
      <c r="X22" s="17">
        <v>260.50376554054048</v>
      </c>
      <c r="Y22" s="17">
        <v>1428.1169614</v>
      </c>
    </row>
    <row r="23" spans="1:25" x14ac:dyDescent="0.2">
      <c r="A23" s="16">
        <v>1978</v>
      </c>
      <c r="B23" s="17">
        <v>15012.32365715284</v>
      </c>
      <c r="C23" s="17">
        <v>16447.763953653732</v>
      </c>
      <c r="D23" s="17">
        <v>12930.223657131219</v>
      </c>
      <c r="E23" s="17">
        <v>2843.0587828690209</v>
      </c>
      <c r="F23" s="17">
        <v>1182.8651561024403</v>
      </c>
      <c r="G23" s="17">
        <v>14590.578125253729</v>
      </c>
      <c r="H23" s="17">
        <v>6586.3109233099603</v>
      </c>
      <c r="I23" s="17">
        <v>1925.3953642710057</v>
      </c>
      <c r="J23" s="17">
        <v>304.26421747089006</v>
      </c>
      <c r="K23" s="17">
        <v>8207.4420701100771</v>
      </c>
      <c r="L23" s="17">
        <v>1586.5215319999998</v>
      </c>
      <c r="M23" s="17">
        <v>166.99200000000002</v>
      </c>
      <c r="N23" s="17">
        <v>24.514901694915253</v>
      </c>
      <c r="O23" s="17">
        <v>1729.1594716610166</v>
      </c>
      <c r="P23" s="17">
        <v>3817.0590337421609</v>
      </c>
      <c r="Q23" s="17">
        <v>735.17152453021845</v>
      </c>
      <c r="R23" s="17">
        <v>308.75386885753909</v>
      </c>
      <c r="S23" s="17">
        <v>4243.4766894148406</v>
      </c>
      <c r="T23" s="17">
        <v>395</v>
      </c>
      <c r="U23" s="17">
        <v>15.49989406779661</v>
      </c>
      <c r="V23" s="17">
        <v>545.33216807909594</v>
      </c>
      <c r="W23" s="18">
        <v>1E-3</v>
      </c>
      <c r="X23" s="17">
        <v>224.91417162162162</v>
      </c>
      <c r="Y23" s="17">
        <v>1857.1858284</v>
      </c>
    </row>
    <row r="24" spans="1:25" x14ac:dyDescent="0.2">
      <c r="A24" s="16">
        <v>1979</v>
      </c>
      <c r="B24" s="17">
        <v>15730.419305864558</v>
      </c>
      <c r="C24" s="17">
        <v>16828.171593663414</v>
      </c>
      <c r="D24" s="17">
        <v>13221.074979086179</v>
      </c>
      <c r="E24" s="17">
        <v>2757.7209932419405</v>
      </c>
      <c r="F24" s="17">
        <v>1380.552560963011</v>
      </c>
      <c r="G24" s="17">
        <v>14598.527345263414</v>
      </c>
      <c r="H24" s="17">
        <v>6516.2680956026479</v>
      </c>
      <c r="I24" s="17">
        <v>1807.65845418656</v>
      </c>
      <c r="J24" s="17">
        <v>366.06550125432943</v>
      </c>
      <c r="K24" s="17">
        <v>7957.8610485348781</v>
      </c>
      <c r="L24" s="17">
        <v>1540.7645239999999</v>
      </c>
      <c r="M24" s="17">
        <v>136.77120000000002</v>
      </c>
      <c r="N24" s="17">
        <v>31.901742372881358</v>
      </c>
      <c r="O24" s="17">
        <v>1645.9179155254237</v>
      </c>
      <c r="P24" s="17">
        <v>4135.6841320824005</v>
      </c>
      <c r="Q24" s="17">
        <v>792.01697464860092</v>
      </c>
      <c r="R24" s="17">
        <v>359.22708993467029</v>
      </c>
      <c r="S24" s="17">
        <v>4568.4740167963309</v>
      </c>
      <c r="T24" s="17">
        <v>405</v>
      </c>
      <c r="U24" s="17">
        <v>21.274364406779661</v>
      </c>
      <c r="V24" s="17">
        <v>623.35822740112997</v>
      </c>
      <c r="W24" s="18">
        <v>1E-3</v>
      </c>
      <c r="X24" s="17">
        <v>279.70007837837835</v>
      </c>
      <c r="Y24" s="17">
        <v>2229.6442483999999</v>
      </c>
    </row>
    <row r="25" spans="1:25" x14ac:dyDescent="0.2">
      <c r="A25" s="16">
        <v>1980</v>
      </c>
      <c r="B25" s="17">
        <v>14997.812853487174</v>
      </c>
      <c r="C25" s="17">
        <v>15640.871674002085</v>
      </c>
      <c r="D25" s="17">
        <v>12073.985389487176</v>
      </c>
      <c r="E25" s="17">
        <v>2390.0588658967413</v>
      </c>
      <c r="F25" s="17">
        <v>1468.7350923987806</v>
      </c>
      <c r="G25" s="17">
        <v>12995.469560002084</v>
      </c>
      <c r="H25" s="17">
        <v>5622.5291448177504</v>
      </c>
      <c r="I25" s="17">
        <v>1524.2489578780312</v>
      </c>
      <c r="J25" s="17">
        <v>407.40397067533007</v>
      </c>
      <c r="K25" s="17">
        <v>6739.3741320204517</v>
      </c>
      <c r="L25" s="17">
        <v>1264.7794820000001</v>
      </c>
      <c r="M25" s="17">
        <v>80.701900000000009</v>
      </c>
      <c r="N25" s="17">
        <v>29.915476271186442</v>
      </c>
      <c r="O25" s="17">
        <v>1315.726302745763</v>
      </c>
      <c r="P25" s="17">
        <v>4250.068853064904</v>
      </c>
      <c r="Q25" s="17">
        <v>764.7134105610827</v>
      </c>
      <c r="R25" s="17">
        <v>509.8077358477446</v>
      </c>
      <c r="S25" s="17">
        <v>4504.9745277782422</v>
      </c>
      <c r="T25" s="17">
        <v>415</v>
      </c>
      <c r="U25" s="17">
        <v>20.394597457627121</v>
      </c>
      <c r="V25" s="17">
        <v>521.6079096045197</v>
      </c>
      <c r="W25" s="18">
        <v>1E-3</v>
      </c>
      <c r="X25" s="17">
        <v>278.42535000000004</v>
      </c>
      <c r="Y25" s="17">
        <v>2645.402114</v>
      </c>
    </row>
    <row r="26" spans="1:25" x14ac:dyDescent="0.2">
      <c r="A26" s="16">
        <v>1981</v>
      </c>
      <c r="B26" s="17">
        <v>14495.163132732987</v>
      </c>
      <c r="C26" s="17">
        <v>15313.4303217287</v>
      </c>
      <c r="D26" s="17">
        <v>11457.571023678935</v>
      </c>
      <c r="E26" s="17">
        <v>2345.2270659487126</v>
      </c>
      <c r="F26" s="17">
        <v>1306.7311571192863</v>
      </c>
      <c r="G26" s="17">
        <v>12496.304541728699</v>
      </c>
      <c r="H26" s="17">
        <v>5157.9587641141197</v>
      </c>
      <c r="I26" s="17">
        <v>1496.852385595985</v>
      </c>
      <c r="J26" s="17">
        <v>397.00260243416852</v>
      </c>
      <c r="K26" s="17">
        <v>6257.8085472759367</v>
      </c>
      <c r="L26" s="17">
        <v>1274.6537279999998</v>
      </c>
      <c r="M26" s="17">
        <v>98.647200000000012</v>
      </c>
      <c r="N26" s="17">
        <v>52.687291525423724</v>
      </c>
      <c r="O26" s="17">
        <v>1320.8512456949152</v>
      </c>
      <c r="P26" s="17">
        <v>4194.590099361425</v>
      </c>
      <c r="Q26" s="17">
        <v>733.55576425103254</v>
      </c>
      <c r="R26" s="17">
        <v>451.67283095630421</v>
      </c>
      <c r="S26" s="17">
        <v>4476.473032656153</v>
      </c>
      <c r="T26" s="17">
        <v>425</v>
      </c>
      <c r="U26" s="17">
        <v>16.171716101694916</v>
      </c>
      <c r="V26" s="17">
        <v>405.36843220338977</v>
      </c>
      <c r="W26" s="18">
        <v>1E-3</v>
      </c>
      <c r="X26" s="17">
        <v>220.46632905405409</v>
      </c>
      <c r="Y26" s="17">
        <v>2817.1257799999998</v>
      </c>
    </row>
    <row r="27" spans="1:25" x14ac:dyDescent="0.2">
      <c r="A27" s="16">
        <v>1982</v>
      </c>
      <c r="B27" s="17">
        <v>15037.492786504543</v>
      </c>
      <c r="C27" s="17">
        <v>15867.62450594556</v>
      </c>
      <c r="D27" s="17">
        <v>11319.614757172691</v>
      </c>
      <c r="E27" s="17">
        <v>2317.281695825779</v>
      </c>
      <c r="F27" s="17">
        <v>1308.7496404732949</v>
      </c>
      <c r="G27" s="17">
        <v>12327.571085397491</v>
      </c>
      <c r="H27" s="17">
        <v>5132.6428612208865</v>
      </c>
      <c r="I27" s="17">
        <v>1478.373665432649</v>
      </c>
      <c r="J27" s="17">
        <v>332.14965372914463</v>
      </c>
      <c r="K27" s="17">
        <v>6278.8668729243909</v>
      </c>
      <c r="L27" s="17">
        <v>1220.2561040000001</v>
      </c>
      <c r="M27" s="17">
        <v>122.3412618079096</v>
      </c>
      <c r="N27" s="17">
        <v>34.913692203389829</v>
      </c>
      <c r="O27" s="17">
        <v>1307.1079464768361</v>
      </c>
      <c r="P27" s="17">
        <v>4018.5478894094304</v>
      </c>
      <c r="Q27" s="17">
        <v>697.83573044962714</v>
      </c>
      <c r="R27" s="17">
        <v>428.51839199838764</v>
      </c>
      <c r="S27" s="17">
        <v>4287.8652278606696</v>
      </c>
      <c r="T27" s="17">
        <v>435</v>
      </c>
      <c r="U27" s="17">
        <v>18.73103813559322</v>
      </c>
      <c r="V27" s="17">
        <v>513.16790254237287</v>
      </c>
      <c r="W27" s="18">
        <v>1E-3</v>
      </c>
      <c r="X27" s="17">
        <v>177.82460878378379</v>
      </c>
      <c r="Y27" s="17">
        <v>3540.0534205480685</v>
      </c>
    </row>
    <row r="28" spans="1:25" x14ac:dyDescent="0.2">
      <c r="A28" s="16">
        <v>1983</v>
      </c>
      <c r="B28" s="17">
        <v>16433.103270156997</v>
      </c>
      <c r="C28" s="17">
        <v>17716.39552792102</v>
      </c>
      <c r="D28" s="17">
        <v>12879.482085093103</v>
      </c>
      <c r="E28" s="17">
        <v>2872.43166472557</v>
      </c>
      <c r="F28" s="17">
        <v>1432.3749122374388</v>
      </c>
      <c r="G28" s="17">
        <v>14319.086196911183</v>
      </c>
      <c r="H28" s="17">
        <v>6120.5002901677135</v>
      </c>
      <c r="I28" s="17">
        <v>1901.5329443634912</v>
      </c>
      <c r="J28" s="17">
        <v>384.49971548865312</v>
      </c>
      <c r="K28" s="17">
        <v>7637.5335190425521</v>
      </c>
      <c r="L28" s="17">
        <v>1483.4695599999998</v>
      </c>
      <c r="M28" s="17">
        <v>178.93720655367235</v>
      </c>
      <c r="N28" s="17">
        <v>43.546727118644064</v>
      </c>
      <c r="O28" s="17">
        <v>1618.4073987649715</v>
      </c>
      <c r="P28" s="17">
        <v>4270.320462326521</v>
      </c>
      <c r="Q28" s="17">
        <v>765.56850533383044</v>
      </c>
      <c r="R28" s="17">
        <v>444.13669703127152</v>
      </c>
      <c r="S28" s="17">
        <v>4591.7522706290802</v>
      </c>
      <c r="T28" s="17">
        <v>445</v>
      </c>
      <c r="U28" s="17">
        <v>26.39300847457627</v>
      </c>
      <c r="V28" s="17">
        <v>560.1917725988701</v>
      </c>
      <c r="W28" s="18">
        <v>1E-3</v>
      </c>
      <c r="X28" s="17">
        <v>156.31185405405407</v>
      </c>
      <c r="Y28" s="17">
        <v>3397.3093310098402</v>
      </c>
    </row>
    <row r="29" spans="1:25" x14ac:dyDescent="0.2">
      <c r="A29" s="16">
        <v>1984</v>
      </c>
      <c r="B29" s="17">
        <v>17138.151263847099</v>
      </c>
      <c r="C29" s="17">
        <v>18789.150258541333</v>
      </c>
      <c r="D29" s="17">
        <v>13367.886226062579</v>
      </c>
      <c r="E29" s="17">
        <v>3144.2037599845034</v>
      </c>
      <c r="F29" s="17">
        <v>1349.347079363195</v>
      </c>
      <c r="G29" s="17">
        <v>15163.450384270329</v>
      </c>
      <c r="H29" s="17">
        <v>6490.7323721010016</v>
      </c>
      <c r="I29" s="17">
        <v>2079.5479680852895</v>
      </c>
      <c r="J29" s="17">
        <v>349.80364559497684</v>
      </c>
      <c r="K29" s="17">
        <v>8220.4766945913143</v>
      </c>
      <c r="L29" s="17">
        <v>1493.353388</v>
      </c>
      <c r="M29" s="17">
        <v>161.01258576271189</v>
      </c>
      <c r="N29" s="17">
        <v>28.153025084745757</v>
      </c>
      <c r="O29" s="17">
        <v>1626.9204262644066</v>
      </c>
      <c r="P29" s="17">
        <v>4369.7605295208996</v>
      </c>
      <c r="Q29" s="17">
        <v>880.14223156023093</v>
      </c>
      <c r="R29" s="17">
        <v>412.35047224279458</v>
      </c>
      <c r="S29" s="17">
        <v>4837.5522888383366</v>
      </c>
      <c r="T29" s="17">
        <v>455</v>
      </c>
      <c r="U29" s="17">
        <v>23.500974576271183</v>
      </c>
      <c r="V29" s="17">
        <v>559.03993644067793</v>
      </c>
      <c r="W29" s="18">
        <v>1E-3</v>
      </c>
      <c r="X29" s="17">
        <v>144.56516351351351</v>
      </c>
      <c r="Y29" s="17">
        <v>3625.6998742710057</v>
      </c>
    </row>
    <row r="30" spans="1:25" x14ac:dyDescent="0.2">
      <c r="A30" s="16">
        <v>1985</v>
      </c>
      <c r="B30" s="17">
        <v>16998.509853028816</v>
      </c>
      <c r="C30" s="17">
        <v>18882.215749074581</v>
      </c>
      <c r="D30" s="17">
        <v>13399.983192284766</v>
      </c>
      <c r="E30" s="17">
        <v>3403.5018650860784</v>
      </c>
      <c r="F30" s="17">
        <v>1375.6762751213973</v>
      </c>
      <c r="G30" s="17">
        <v>15427.808782249449</v>
      </c>
      <c r="H30" s="17">
        <v>6403.8050873421198</v>
      </c>
      <c r="I30" s="17">
        <v>2275.1235300512799</v>
      </c>
      <c r="J30" s="17">
        <v>316.69683478045766</v>
      </c>
      <c r="K30" s="17">
        <v>8362.2317826129438</v>
      </c>
      <c r="L30" s="17">
        <v>1484.6109920819081</v>
      </c>
      <c r="M30" s="17">
        <v>194.22898960451977</v>
      </c>
      <c r="N30" s="17">
        <v>24.762316384180785</v>
      </c>
      <c r="O30" s="17">
        <v>1654.0776653022472</v>
      </c>
      <c r="P30" s="17">
        <v>4431.8232216177994</v>
      </c>
      <c r="Q30" s="17">
        <v>918.27515051502405</v>
      </c>
      <c r="R30" s="17">
        <v>419.47323271382118</v>
      </c>
      <c r="S30" s="17">
        <v>4930.6251394190022</v>
      </c>
      <c r="T30" s="17">
        <v>465</v>
      </c>
      <c r="U30" s="17">
        <v>15.874194915254236</v>
      </c>
      <c r="V30" s="17">
        <v>614.74389124293782</v>
      </c>
      <c r="W30" s="18">
        <v>1E-3</v>
      </c>
      <c r="X30" s="17">
        <v>144.11969391891893</v>
      </c>
      <c r="Y30" s="17">
        <v>3454.4069668251313</v>
      </c>
    </row>
    <row r="31" spans="1:25" x14ac:dyDescent="0.2">
      <c r="A31" s="16">
        <v>1986</v>
      </c>
      <c r="B31" s="17">
        <v>18327.565425090779</v>
      </c>
      <c r="C31" s="17">
        <v>20016.93396355951</v>
      </c>
      <c r="D31" s="17">
        <v>14643.585499415105</v>
      </c>
      <c r="E31" s="17">
        <v>3378.8301449328574</v>
      </c>
      <c r="F31" s="17">
        <v>1538.4816807884515</v>
      </c>
      <c r="G31" s="19">
        <v>16483.93396355951</v>
      </c>
      <c r="H31" s="17">
        <v>7105.4046047500251</v>
      </c>
      <c r="I31" s="17">
        <v>2195.8497282413668</v>
      </c>
      <c r="J31" s="17">
        <v>393.97351309137281</v>
      </c>
      <c r="K31" s="17">
        <v>8907.2808199000192</v>
      </c>
      <c r="L31" s="17">
        <v>1597.695940627543</v>
      </c>
      <c r="M31" s="17">
        <v>198.66727016949153</v>
      </c>
      <c r="N31" s="17">
        <v>45.290057175141236</v>
      </c>
      <c r="O31" s="17">
        <v>1751.0731536218934</v>
      </c>
      <c r="P31" s="17">
        <v>4880.7382379358405</v>
      </c>
      <c r="Q31" s="17">
        <v>971.74847491182982</v>
      </c>
      <c r="R31" s="17">
        <v>514.47139442024252</v>
      </c>
      <c r="S31" s="17">
        <v>5338.0153184274277</v>
      </c>
      <c r="T31" s="17">
        <v>475</v>
      </c>
      <c r="U31" s="17">
        <v>12.564671610169492</v>
      </c>
      <c r="V31" s="17">
        <v>584.74671610169491</v>
      </c>
      <c r="W31" s="18">
        <v>1E-3</v>
      </c>
      <c r="X31" s="17">
        <v>150.97992567567567</v>
      </c>
      <c r="Y31" s="17">
        <v>3533</v>
      </c>
    </row>
    <row r="32" spans="1:25" x14ac:dyDescent="0.2">
      <c r="A32" s="16">
        <v>1987</v>
      </c>
      <c r="B32" s="17">
        <v>18472.056445276834</v>
      </c>
      <c r="C32" s="17">
        <v>20086.744334270377</v>
      </c>
      <c r="D32" s="17">
        <v>15384.627834033461</v>
      </c>
      <c r="E32" s="17">
        <v>3527.9593536989105</v>
      </c>
      <c r="F32" s="17">
        <v>1754.9515707864462</v>
      </c>
      <c r="G32" s="19">
        <v>17157.635616945925</v>
      </c>
      <c r="H32" s="17">
        <v>7611.4075277340735</v>
      </c>
      <c r="I32" s="17">
        <v>2262.6630217814254</v>
      </c>
      <c r="J32" s="17">
        <v>510.33333303541508</v>
      </c>
      <c r="K32" s="17">
        <v>9363.7372164800836</v>
      </c>
      <c r="L32" s="17">
        <v>1639.3951929385562</v>
      </c>
      <c r="M32" s="17">
        <v>240.2243541242938</v>
      </c>
      <c r="N32" s="17">
        <v>56.687194576271175</v>
      </c>
      <c r="O32" s="17">
        <v>1822.9323524865788</v>
      </c>
      <c r="P32" s="17">
        <v>4981.5265964116788</v>
      </c>
      <c r="Q32" s="17">
        <v>1011.8754735559035</v>
      </c>
      <c r="R32" s="17">
        <v>530.63252622560719</v>
      </c>
      <c r="S32" s="17">
        <v>5462.7695437419752</v>
      </c>
      <c r="T32" s="17">
        <v>495</v>
      </c>
      <c r="U32" s="17">
        <v>13.196504237288135</v>
      </c>
      <c r="V32" s="17">
        <v>657.29851694915249</v>
      </c>
      <c r="W32" s="18">
        <v>1E-3</v>
      </c>
      <c r="X32" s="17">
        <v>158.31989391891892</v>
      </c>
      <c r="Y32" s="17">
        <v>2929.1087173244505</v>
      </c>
    </row>
    <row r="33" spans="1:25" x14ac:dyDescent="0.2">
      <c r="A33" s="16">
        <v>1988</v>
      </c>
      <c r="B33" s="17">
        <v>18736.214171809439</v>
      </c>
      <c r="C33" s="17">
        <v>19690.825257848774</v>
      </c>
      <c r="D33" s="17">
        <v>15617.853907527769</v>
      </c>
      <c r="E33" s="17">
        <v>3278.581419065918</v>
      </c>
      <c r="F33" s="17">
        <v>2106.1699681617179</v>
      </c>
      <c r="G33" s="19">
        <v>16790.265358431971</v>
      </c>
      <c r="H33" s="17">
        <v>7667.2742368330437</v>
      </c>
      <c r="I33" s="17">
        <v>2044.9856613386082</v>
      </c>
      <c r="J33" s="17">
        <v>703.52262861381757</v>
      </c>
      <c r="K33" s="17">
        <v>9008.7372695578342</v>
      </c>
      <c r="L33" s="17">
        <v>1598.4024723925838</v>
      </c>
      <c r="M33" s="17">
        <v>201.38358576271185</v>
      </c>
      <c r="N33" s="17">
        <v>72.095287005649737</v>
      </c>
      <c r="O33" s="17">
        <v>1727.6907711496458</v>
      </c>
      <c r="P33" s="17">
        <v>5074.6849666637254</v>
      </c>
      <c r="Q33" s="17">
        <v>1021.3174579815469</v>
      </c>
      <c r="R33" s="17">
        <v>563.05982090383236</v>
      </c>
      <c r="S33" s="17">
        <v>5532.9426037414396</v>
      </c>
      <c r="T33" s="17">
        <v>510</v>
      </c>
      <c r="U33" s="17">
        <v>10.894713983050847</v>
      </c>
      <c r="V33" s="17">
        <v>767.49223163841793</v>
      </c>
      <c r="W33" s="18">
        <v>1E-3</v>
      </c>
      <c r="X33" s="17">
        <v>217.80036486486486</v>
      </c>
      <c r="Y33" s="17">
        <v>2900.5598994168045</v>
      </c>
    </row>
    <row r="34" spans="1:25" x14ac:dyDescent="0.2">
      <c r="A34" s="16">
        <v>1989</v>
      </c>
      <c r="B34" s="17">
        <v>18572.449767833885</v>
      </c>
      <c r="C34" s="17">
        <v>19564.783495861193</v>
      </c>
      <c r="D34" s="17">
        <v>15722.449767833885</v>
      </c>
      <c r="E34" s="17">
        <v>3375.5532058350223</v>
      </c>
      <c r="F34" s="17">
        <v>2383.2194778077169</v>
      </c>
      <c r="G34" s="17">
        <v>16714.783495861193</v>
      </c>
      <c r="H34" s="17">
        <v>7541.0425350737696</v>
      </c>
      <c r="I34" s="17">
        <v>2224.9949180053909</v>
      </c>
      <c r="J34" s="17">
        <v>654.50950288003719</v>
      </c>
      <c r="K34" s="17">
        <v>9111.5279501991245</v>
      </c>
      <c r="L34" s="17">
        <v>1453.6735491372458</v>
      </c>
      <c r="M34" s="17">
        <v>114.49575661016948</v>
      </c>
      <c r="N34" s="17">
        <v>97.305442711864401</v>
      </c>
      <c r="O34" s="17">
        <v>1470.8638630355508</v>
      </c>
      <c r="P34" s="17">
        <v>5149.0237199872008</v>
      </c>
      <c r="Q34" s="17">
        <v>1022.4374391370349</v>
      </c>
      <c r="R34" s="17">
        <v>607.69456858014564</v>
      </c>
      <c r="S34" s="17">
        <v>5563.766590544089</v>
      </c>
      <c r="T34" s="17">
        <v>555</v>
      </c>
      <c r="U34" s="17">
        <v>6.2927330508474579</v>
      </c>
      <c r="V34" s="17">
        <v>752.76850282485884</v>
      </c>
      <c r="W34" s="18">
        <v>1E-3</v>
      </c>
      <c r="X34" s="17">
        <v>270.94146081081084</v>
      </c>
      <c r="Y34" s="17">
        <v>2850</v>
      </c>
    </row>
    <row r="35" spans="1:25" x14ac:dyDescent="0.2">
      <c r="A35" s="16">
        <v>1990</v>
      </c>
      <c r="B35" s="17">
        <v>18477.008820033756</v>
      </c>
      <c r="C35" s="17">
        <v>19214.083757887347</v>
      </c>
      <c r="D35" s="17">
        <v>15577.008820033756</v>
      </c>
      <c r="E35" s="17">
        <v>3044.0440964383579</v>
      </c>
      <c r="F35" s="17">
        <v>2306.969158584769</v>
      </c>
      <c r="G35" s="17">
        <v>16314.083757887349</v>
      </c>
      <c r="H35" s="17">
        <v>7317.2874389550088</v>
      </c>
      <c r="I35" s="17">
        <v>1905.0489032184526</v>
      </c>
      <c r="J35" s="17">
        <v>589.35092327333712</v>
      </c>
      <c r="K35" s="17">
        <v>8632.9854189001253</v>
      </c>
      <c r="L35" s="17">
        <v>1422.9007808595056</v>
      </c>
      <c r="M35" s="17">
        <v>96.512884858757047</v>
      </c>
      <c r="N35" s="17">
        <v>109.21503898305087</v>
      </c>
      <c r="O35" s="17">
        <v>1410.198626735212</v>
      </c>
      <c r="P35" s="17">
        <v>5312.5630868469716</v>
      </c>
      <c r="Q35" s="17">
        <v>1037.9415276856655</v>
      </c>
      <c r="R35" s="17">
        <v>646.14568295611059</v>
      </c>
      <c r="S35" s="17">
        <v>5704.3589315765266</v>
      </c>
      <c r="T35" s="17">
        <v>562</v>
      </c>
      <c r="U35" s="17">
        <v>3.6966207627118641</v>
      </c>
      <c r="V35" s="17">
        <v>673.915324858757</v>
      </c>
      <c r="W35" s="18">
        <v>1E-3</v>
      </c>
      <c r="X35" s="17">
        <v>288.34218851351352</v>
      </c>
      <c r="Y35" s="17">
        <v>2900</v>
      </c>
    </row>
    <row r="36" spans="1:25" x14ac:dyDescent="0.2">
      <c r="A36" s="16">
        <v>1991</v>
      </c>
      <c r="B36" s="17">
        <v>18823.311833347445</v>
      </c>
      <c r="C36" s="17">
        <v>19267.86557681366</v>
      </c>
      <c r="D36" s="17">
        <v>15187.311833347445</v>
      </c>
      <c r="E36" s="17">
        <v>2864.1437470663241</v>
      </c>
      <c r="F36" s="17">
        <v>2419.5900036001094</v>
      </c>
      <c r="G36" s="17">
        <v>15631.86557681366</v>
      </c>
      <c r="H36" s="17">
        <v>7038.943965258416</v>
      </c>
      <c r="I36" s="17">
        <v>1809.8774382557117</v>
      </c>
      <c r="J36" s="17">
        <v>645.76951199829773</v>
      </c>
      <c r="K36" s="17">
        <v>8203.05189151583</v>
      </c>
      <c r="L36" s="17">
        <v>1267.2649620416039</v>
      </c>
      <c r="M36" s="17">
        <v>82.772092881355931</v>
      </c>
      <c r="N36" s="17">
        <v>94.662613333333326</v>
      </c>
      <c r="O36" s="17">
        <v>1255.3744415896265</v>
      </c>
      <c r="P36" s="17">
        <v>5396.9995529362623</v>
      </c>
      <c r="Q36" s="17">
        <v>968.92842310838262</v>
      </c>
      <c r="R36" s="17">
        <v>746.05452515731622</v>
      </c>
      <c r="S36" s="17">
        <v>5619.8734508873285</v>
      </c>
      <c r="T36" s="17">
        <v>551</v>
      </c>
      <c r="U36" s="17">
        <v>2.1770233050847456</v>
      </c>
      <c r="V36" s="17">
        <v>601.59858757062148</v>
      </c>
      <c r="W36" s="18">
        <v>1E-3</v>
      </c>
      <c r="X36" s="17">
        <v>331.50476554054052</v>
      </c>
      <c r="Y36" s="17">
        <v>3636</v>
      </c>
    </row>
    <row r="37" spans="1:25" x14ac:dyDescent="0.2">
      <c r="A37" s="16">
        <v>1992</v>
      </c>
      <c r="B37" s="17">
        <v>18064.541586597152</v>
      </c>
      <c r="C37" s="17">
        <v>18776.353693124947</v>
      </c>
      <c r="D37" s="17">
        <v>15214.54158659715</v>
      </c>
      <c r="E37" s="17">
        <v>3056.1341854775064</v>
      </c>
      <c r="F37" s="17">
        <v>2344.3220789497072</v>
      </c>
      <c r="G37" s="17">
        <v>15926.353693124947</v>
      </c>
      <c r="H37" s="17">
        <v>6981.6687326382071</v>
      </c>
      <c r="I37" s="17">
        <v>1955.2236536408063</v>
      </c>
      <c r="J37" s="17">
        <v>561.06100794776523</v>
      </c>
      <c r="K37" s="17">
        <v>8375.8313783312478</v>
      </c>
      <c r="L37" s="17">
        <v>1294.3932368715084</v>
      </c>
      <c r="M37" s="17">
        <v>100.02730937853107</v>
      </c>
      <c r="N37" s="17">
        <v>105.97140158192092</v>
      </c>
      <c r="O37" s="17">
        <v>1288.4491446681184</v>
      </c>
      <c r="P37" s="17">
        <v>5516.250878780058</v>
      </c>
      <c r="Q37" s="17">
        <v>991.66587798910916</v>
      </c>
      <c r="R37" s="17">
        <v>801.46093111264565</v>
      </c>
      <c r="S37" s="17">
        <v>5706.4558256565215</v>
      </c>
      <c r="T37" s="17">
        <v>546.4</v>
      </c>
      <c r="U37" s="17">
        <v>6.9437605932203388</v>
      </c>
      <c r="V37" s="17">
        <v>524.47658898305087</v>
      </c>
      <c r="W37" s="18">
        <v>1E-3</v>
      </c>
      <c r="X37" s="17">
        <v>351.35214932432427</v>
      </c>
      <c r="Y37" s="17">
        <v>2850</v>
      </c>
    </row>
    <row r="38" spans="1:25" x14ac:dyDescent="0.2">
      <c r="A38" s="16">
        <v>1993</v>
      </c>
      <c r="B38" s="17">
        <v>17357.677872380704</v>
      </c>
      <c r="C38" s="17">
        <v>18637.270225723762</v>
      </c>
      <c r="D38" s="17">
        <v>14913.677872380704</v>
      </c>
      <c r="E38" s="17">
        <v>3422.8046705308211</v>
      </c>
      <c r="F38" s="17">
        <v>2143.2123171877638</v>
      </c>
      <c r="G38" s="17">
        <v>16193.270225723762</v>
      </c>
      <c r="H38" s="17">
        <v>6893.7840319607949</v>
      </c>
      <c r="I38" s="17">
        <v>2237.5581365116204</v>
      </c>
      <c r="J38" s="17">
        <v>532.72199944923625</v>
      </c>
      <c r="K38" s="17">
        <v>8598.620169023181</v>
      </c>
      <c r="L38" s="17">
        <v>1293.4975914418847</v>
      </c>
      <c r="M38" s="17">
        <v>99.847413333333321</v>
      </c>
      <c r="N38" s="17">
        <v>100.19919118644067</v>
      </c>
      <c r="O38" s="17">
        <v>1293.1458135887772</v>
      </c>
      <c r="P38" s="17">
        <v>5422.8858772762378</v>
      </c>
      <c r="Q38" s="17">
        <v>1065.0938215184026</v>
      </c>
      <c r="R38" s="17">
        <v>723.9007548503007</v>
      </c>
      <c r="S38" s="17">
        <v>5764.0789439443397</v>
      </c>
      <c r="T38" s="17">
        <v>517.12</v>
      </c>
      <c r="U38" s="17">
        <v>15.016822033898306</v>
      </c>
      <c r="V38" s="17">
        <v>460.09417372881353</v>
      </c>
      <c r="W38" s="17">
        <v>5.2884771335665484</v>
      </c>
      <c r="X38" s="17">
        <v>326.296197972973</v>
      </c>
      <c r="Y38" s="17">
        <v>2444</v>
      </c>
    </row>
    <row r="39" spans="1:25" x14ac:dyDescent="0.2">
      <c r="A39" s="20">
        <v>1994</v>
      </c>
      <c r="B39" s="17">
        <v>17365.325507833833</v>
      </c>
      <c r="C39" s="17">
        <v>18860.850519841049</v>
      </c>
      <c r="D39" s="17">
        <v>15164.325507833833</v>
      </c>
      <c r="E39" s="17">
        <v>3636.1569962476397</v>
      </c>
      <c r="F39" s="17">
        <v>2140.6319842404241</v>
      </c>
      <c r="G39" s="17">
        <v>16659.850519841049</v>
      </c>
      <c r="H39" s="17">
        <v>7084.7046268328077</v>
      </c>
      <c r="I39" s="17">
        <v>2408.5363131795866</v>
      </c>
      <c r="J39" s="17">
        <v>513.91308983273314</v>
      </c>
      <c r="K39" s="17">
        <v>8979.3278501796613</v>
      </c>
      <c r="L39" s="17">
        <v>1319.9822003157144</v>
      </c>
      <c r="M39" s="17">
        <v>93.83910000000003</v>
      </c>
      <c r="N39" s="17">
        <v>86.0321</v>
      </c>
      <c r="O39" s="17">
        <v>1327.7892003157147</v>
      </c>
      <c r="P39" s="17">
        <v>5575.6925024977991</v>
      </c>
      <c r="Q39" s="17">
        <v>1102.3449260647139</v>
      </c>
      <c r="R39" s="17">
        <v>757.74061622018144</v>
      </c>
      <c r="S39" s="17">
        <v>5920.2968123423325</v>
      </c>
      <c r="T39" s="17">
        <v>401</v>
      </c>
      <c r="U39" s="17">
        <v>17.652923728813558</v>
      </c>
      <c r="V39" s="17">
        <v>429.25702683615822</v>
      </c>
      <c r="W39" s="17">
        <v>13.783733274525709</v>
      </c>
      <c r="X39" s="17">
        <v>353.68915135135137</v>
      </c>
      <c r="Y39" s="17">
        <v>2201</v>
      </c>
    </row>
    <row r="40" spans="1:25" x14ac:dyDescent="0.2">
      <c r="A40" s="20">
        <v>1995</v>
      </c>
      <c r="B40" s="17">
        <v>17603.634532318993</v>
      </c>
      <c r="C40" s="17">
        <v>19247.923700074472</v>
      </c>
      <c r="D40" s="17">
        <v>15453.634532318993</v>
      </c>
      <c r="E40" s="17">
        <v>3929.0593111500216</v>
      </c>
      <c r="F40" s="17">
        <v>2284.7701433945385</v>
      </c>
      <c r="G40" s="17">
        <v>17097.923700074472</v>
      </c>
      <c r="H40" s="17">
        <v>6856.9369976806838</v>
      </c>
      <c r="I40" s="17">
        <v>2544.9350403715657</v>
      </c>
      <c r="J40" s="17">
        <v>462.40134834758089</v>
      </c>
      <c r="K40" s="17">
        <v>8939.470689704669</v>
      </c>
      <c r="L40" s="17">
        <v>1302.501475257732</v>
      </c>
      <c r="M40" s="17">
        <v>107.19166836158193</v>
      </c>
      <c r="N40" s="17">
        <v>88.82247525423729</v>
      </c>
      <c r="O40" s="17">
        <v>1320.8706683650764</v>
      </c>
      <c r="P40" s="17">
        <v>6078.8987515816752</v>
      </c>
      <c r="Q40" s="17">
        <v>1245.2318833684074</v>
      </c>
      <c r="R40" s="17">
        <v>905.24901199381975</v>
      </c>
      <c r="S40" s="17">
        <v>6418.8816229562617</v>
      </c>
      <c r="T40" s="17">
        <v>387</v>
      </c>
      <c r="U40" s="17">
        <v>12.857026836158191</v>
      </c>
      <c r="V40" s="17">
        <v>451.08050847457628</v>
      </c>
      <c r="W40" s="17">
        <v>18.84369221230833</v>
      </c>
      <c r="X40" s="17">
        <v>377.21679932432431</v>
      </c>
      <c r="Y40" s="17">
        <v>2150</v>
      </c>
    </row>
    <row r="41" spans="1:25" x14ac:dyDescent="0.2">
      <c r="A41" s="20">
        <v>1996</v>
      </c>
      <c r="B41" s="17">
        <v>17267.569286886537</v>
      </c>
      <c r="C41" s="17">
        <v>18933.952944396224</v>
      </c>
      <c r="D41" s="17">
        <v>15343.569286886537</v>
      </c>
      <c r="E41" s="17">
        <v>3935.4266015325566</v>
      </c>
      <c r="F41" s="17">
        <v>2269.0429440228718</v>
      </c>
      <c r="G41" s="17">
        <v>17009.952944396224</v>
      </c>
      <c r="H41" s="17">
        <v>6974.7900171023985</v>
      </c>
      <c r="I41" s="17">
        <v>2664.2169745195615</v>
      </c>
      <c r="J41" s="17">
        <v>453.61152336746272</v>
      </c>
      <c r="K41" s="17">
        <v>9185.3954682544972</v>
      </c>
      <c r="L41" s="17">
        <v>1281.0407333333333</v>
      </c>
      <c r="M41" s="17">
        <v>97.198865988700561</v>
      </c>
      <c r="N41" s="17">
        <v>86.800310508474581</v>
      </c>
      <c r="O41" s="17">
        <v>1291.4392888135592</v>
      </c>
      <c r="P41" s="17">
        <v>5907.8091889244679</v>
      </c>
      <c r="Q41" s="17">
        <v>1143.5782637108814</v>
      </c>
      <c r="R41" s="17">
        <v>890.70176262059465</v>
      </c>
      <c r="S41" s="17">
        <v>6160.6856900147541</v>
      </c>
      <c r="T41" s="17">
        <v>342</v>
      </c>
      <c r="U41" s="17">
        <v>18.397210451977401</v>
      </c>
      <c r="V41" s="17">
        <v>421.60031779661017</v>
      </c>
      <c r="W41" s="17">
        <v>12.03528686143575</v>
      </c>
      <c r="X41" s="17">
        <v>416.32902972972977</v>
      </c>
      <c r="Y41" s="17">
        <v>1924</v>
      </c>
    </row>
    <row r="42" spans="1:25" x14ac:dyDescent="0.2">
      <c r="A42" s="20">
        <v>1997</v>
      </c>
      <c r="B42" s="17">
        <v>17362.03877933788</v>
      </c>
      <c r="C42" s="17">
        <v>19127.199329867573</v>
      </c>
      <c r="D42" s="17">
        <v>15662.038779337878</v>
      </c>
      <c r="E42" s="17">
        <v>4062.6442026438735</v>
      </c>
      <c r="F42" s="17">
        <v>2297.483652114176</v>
      </c>
      <c r="G42" s="17">
        <v>17427.199329867573</v>
      </c>
      <c r="H42" s="17">
        <v>7210.1243025702661</v>
      </c>
      <c r="I42" s="17">
        <v>2674.8739355767884</v>
      </c>
      <c r="J42" s="17">
        <v>457.32092295326072</v>
      </c>
      <c r="K42" s="17">
        <v>9427.6773151937923</v>
      </c>
      <c r="L42" s="17">
        <v>1213.2821666666669</v>
      </c>
      <c r="M42" s="17">
        <v>114.19199954802261</v>
      </c>
      <c r="N42" s="17">
        <v>103.48814497175141</v>
      </c>
      <c r="O42" s="17">
        <v>1223.986021242938</v>
      </c>
      <c r="P42" s="17">
        <v>6101.4877229731392</v>
      </c>
      <c r="Q42" s="17">
        <v>1249.5965012699999</v>
      </c>
      <c r="R42" s="17">
        <v>929.52999706135847</v>
      </c>
      <c r="S42" s="17">
        <v>6421.5542271817803</v>
      </c>
      <c r="T42" s="17">
        <v>330</v>
      </c>
      <c r="U42" s="17">
        <v>20.40649717514124</v>
      </c>
      <c r="V42" s="17">
        <v>383.57838983050846</v>
      </c>
      <c r="W42" s="17">
        <v>3.5752690739214552</v>
      </c>
      <c r="X42" s="17">
        <v>423.56619729729732</v>
      </c>
      <c r="Y42" s="17">
        <v>1700</v>
      </c>
    </row>
    <row r="43" spans="1:25" x14ac:dyDescent="0.2">
      <c r="A43" s="20">
        <v>1998</v>
      </c>
      <c r="B43" s="19">
        <v>17318.928239016725</v>
      </c>
      <c r="C43" s="19">
        <v>19655.260291857019</v>
      </c>
      <c r="D43" s="19">
        <v>15686.928239016723</v>
      </c>
      <c r="E43" s="19">
        <v>4310.4308012755537</v>
      </c>
      <c r="F43" s="19">
        <v>1974.0987484352609</v>
      </c>
      <c r="G43" s="19">
        <v>18023.260291857016</v>
      </c>
      <c r="H43" s="19">
        <v>7221.5570680816745</v>
      </c>
      <c r="I43" s="19">
        <v>2790.6136543485463</v>
      </c>
      <c r="J43" s="19">
        <v>354.42604821771363</v>
      </c>
      <c r="K43" s="19">
        <v>9657.7446742125067</v>
      </c>
      <c r="L43" s="19">
        <v>1200.6715000000002</v>
      </c>
      <c r="M43" s="19">
        <v>130.66970779661017</v>
      </c>
      <c r="N43" s="19">
        <v>54.83370802259887</v>
      </c>
      <c r="O43" s="19">
        <v>1276.5074997740116</v>
      </c>
      <c r="P43" s="19">
        <v>6229.7810727368505</v>
      </c>
      <c r="Q43" s="19">
        <v>1352.9498423066138</v>
      </c>
      <c r="R43" s="19">
        <v>834.92039399675036</v>
      </c>
      <c r="S43" s="19">
        <v>6747.8105210467138</v>
      </c>
      <c r="T43" s="19">
        <v>305</v>
      </c>
      <c r="U43" s="19">
        <v>29.637499999999999</v>
      </c>
      <c r="V43" s="19">
        <v>316.35833333333335</v>
      </c>
      <c r="W43" s="19">
        <v>6.5600968237834234</v>
      </c>
      <c r="X43" s="19">
        <v>413.56026486486491</v>
      </c>
      <c r="Y43" s="19">
        <v>1632</v>
      </c>
    </row>
    <row r="44" spans="1:25" x14ac:dyDescent="0.2">
      <c r="A44" s="20">
        <v>1999</v>
      </c>
      <c r="B44" s="19">
        <v>17308.27653058499</v>
      </c>
      <c r="C44" s="19">
        <v>19808.044812780485</v>
      </c>
      <c r="D44" s="19">
        <v>15683.27653058499</v>
      </c>
      <c r="E44" s="19">
        <v>4449.077000227946</v>
      </c>
      <c r="F44" s="19">
        <v>1949.3087180324544</v>
      </c>
      <c r="G44" s="19">
        <v>18183.044812780485</v>
      </c>
      <c r="H44" s="19">
        <v>7533.1710399575495</v>
      </c>
      <c r="I44" s="19">
        <v>2883.5368293355941</v>
      </c>
      <c r="J44" s="19">
        <v>409.70460984790043</v>
      </c>
      <c r="K44" s="19">
        <v>10007.003259445242</v>
      </c>
      <c r="L44" s="19">
        <v>1207.7356433333332</v>
      </c>
      <c r="M44" s="19">
        <v>151.03957344632767</v>
      </c>
      <c r="N44" s="19">
        <v>55.185323728813557</v>
      </c>
      <c r="O44" s="19">
        <v>1303.5898930508474</v>
      </c>
      <c r="P44" s="19">
        <v>5909.6841123765644</v>
      </c>
      <c r="Q44" s="19">
        <v>1365.8472318590461</v>
      </c>
      <c r="R44" s="19">
        <v>749.73304953819581</v>
      </c>
      <c r="S44" s="19">
        <v>6525.7982946974153</v>
      </c>
      <c r="T44" s="19">
        <v>298</v>
      </c>
      <c r="U44" s="19">
        <v>47.070550847457625</v>
      </c>
      <c r="V44" s="19">
        <v>326.02563559322033</v>
      </c>
      <c r="W44" s="19">
        <v>1.5828147395204921</v>
      </c>
      <c r="X44" s="19">
        <v>408.66009932432434</v>
      </c>
      <c r="Y44" s="19">
        <v>1625</v>
      </c>
    </row>
    <row r="45" spans="1:25" x14ac:dyDescent="0.2">
      <c r="A45" s="20">
        <v>2000</v>
      </c>
      <c r="B45" s="19">
        <v>17252.37703273994</v>
      </c>
      <c r="C45" s="19">
        <v>19845.165186370992</v>
      </c>
      <c r="D45" s="19">
        <v>15630.37703273994</v>
      </c>
      <c r="E45" s="19">
        <v>4646.7282654227665</v>
      </c>
      <c r="F45" s="19">
        <v>2053.9401117917132</v>
      </c>
      <c r="G45" s="19">
        <v>18223.165186370992</v>
      </c>
      <c r="H45" s="19">
        <v>7384.0393151218395</v>
      </c>
      <c r="I45" s="19">
        <v>2943.0961973093845</v>
      </c>
      <c r="J45" s="19">
        <v>435.07066803667544</v>
      </c>
      <c r="K45" s="19">
        <v>9892.0648443945502</v>
      </c>
      <c r="L45" s="19">
        <v>1186.7138199999999</v>
      </c>
      <c r="M45" s="19">
        <v>153.87065084745763</v>
      </c>
      <c r="N45" s="19">
        <v>50.793601694915253</v>
      </c>
      <c r="O45" s="19">
        <v>1289.7908691525424</v>
      </c>
      <c r="P45" s="19">
        <v>5983.1936101598221</v>
      </c>
      <c r="Q45" s="19">
        <v>1475.5372269562909</v>
      </c>
      <c r="R45" s="19">
        <v>791.6455546018467</v>
      </c>
      <c r="S45" s="19">
        <v>6667.0852825142665</v>
      </c>
      <c r="T45" s="19">
        <v>300</v>
      </c>
      <c r="U45" s="19">
        <v>71.91677259887004</v>
      </c>
      <c r="V45" s="19">
        <v>422.02242231638417</v>
      </c>
      <c r="W45" s="19">
        <v>2.307417710763302</v>
      </c>
      <c r="X45" s="19">
        <v>354.40786514189188</v>
      </c>
      <c r="Y45" s="19">
        <v>1622</v>
      </c>
    </row>
    <row r="46" spans="1:25" x14ac:dyDescent="0.2">
      <c r="A46" s="20">
        <v>2001</v>
      </c>
      <c r="B46" s="19">
        <v>16526.79122400513</v>
      </c>
      <c r="C46" s="19">
        <v>19429.416964795244</v>
      </c>
      <c r="D46" s="19">
        <v>14905.791224005132</v>
      </c>
      <c r="E46" s="19">
        <v>4724.0915654774744</v>
      </c>
      <c r="F46" s="19">
        <v>1821.4658246873594</v>
      </c>
      <c r="G46" s="19">
        <v>17808.416964795248</v>
      </c>
      <c r="H46" s="19">
        <v>7051.004808253072</v>
      </c>
      <c r="I46" s="19">
        <v>3007.1481800700431</v>
      </c>
      <c r="J46" s="19">
        <v>359.37218565420164</v>
      </c>
      <c r="K46" s="19">
        <v>9698.7808026689145</v>
      </c>
      <c r="L46" s="19">
        <v>1088.3460970000001</v>
      </c>
      <c r="M46" s="19">
        <v>175.60622715254235</v>
      </c>
      <c r="N46" s="19">
        <v>38.60136320338983</v>
      </c>
      <c r="O46" s="19">
        <v>1225.3509609491525</v>
      </c>
      <c r="P46" s="19">
        <v>5780.2854800493551</v>
      </c>
      <c r="Q46" s="19">
        <v>1466.9010578225752</v>
      </c>
      <c r="R46" s="19">
        <v>756.88743712706525</v>
      </c>
      <c r="S46" s="19">
        <v>6490.2991007448654</v>
      </c>
      <c r="T46" s="19">
        <v>319.55</v>
      </c>
      <c r="U46" s="19">
        <v>73.396892655367225</v>
      </c>
      <c r="V46" s="19">
        <v>402.96249999999998</v>
      </c>
      <c r="W46" s="19">
        <v>1.0392077769471695</v>
      </c>
      <c r="X46" s="19">
        <v>263.64233870270277</v>
      </c>
      <c r="Y46" s="19">
        <v>1621</v>
      </c>
    </row>
    <row r="47" spans="1:25" x14ac:dyDescent="0.2">
      <c r="A47" s="21">
        <v>2002</v>
      </c>
      <c r="B47" s="22">
        <v>16397.543797927425</v>
      </c>
      <c r="C47" s="22">
        <v>19535.949377797657</v>
      </c>
      <c r="D47" s="22">
        <v>14877.543797927423</v>
      </c>
      <c r="E47" s="22">
        <v>4876.5368783978711</v>
      </c>
      <c r="F47" s="22">
        <v>1738.1312985276377</v>
      </c>
      <c r="G47" s="22">
        <v>18015.949377797653</v>
      </c>
      <c r="H47" s="22">
        <v>7216.5984513723779</v>
      </c>
      <c r="I47" s="22">
        <v>3154.3827604544076</v>
      </c>
      <c r="J47" s="22">
        <v>358.64370153836381</v>
      </c>
      <c r="K47" s="22">
        <v>10012.337510288422</v>
      </c>
      <c r="L47" s="22">
        <v>1067.2881530000002</v>
      </c>
      <c r="M47" s="22">
        <v>222.81954399999998</v>
      </c>
      <c r="N47" s="22">
        <v>34.338130467796617</v>
      </c>
      <c r="O47" s="22">
        <v>1255.7695665322035</v>
      </c>
      <c r="P47" s="22">
        <v>5699.442086632459</v>
      </c>
      <c r="Q47" s="22">
        <v>1411.6844775899617</v>
      </c>
      <c r="R47" s="22">
        <v>768.38435959889375</v>
      </c>
      <c r="S47" s="22">
        <v>6342.742204623527</v>
      </c>
      <c r="T47" s="23">
        <f>'[1]Howard_Table 6a'!T47+'[1]Howard_Table 7a'!T47</f>
        <v>317.45</v>
      </c>
      <c r="U47" s="23">
        <f>'[1]Howard_Table 6a'!U47+'[1]Howard_Table 7a'!U47</f>
        <v>85.85282485875706</v>
      </c>
      <c r="V47" s="23">
        <f>'[1]Howard_Table 6a'!V47+'[1]Howard_Table 7a'!V47</f>
        <v>388.45455508474572</v>
      </c>
      <c r="W47" s="23">
        <f>'[1]Howard_Table 6a'!W47+'[1]Howard_Table 7a'!W47</f>
        <v>1.7972714947446584</v>
      </c>
      <c r="X47" s="23">
        <f>'[1]Howard_Table 6a'!X47+'[1]Howard_Table 7a'!X47</f>
        <v>188.31055183783781</v>
      </c>
      <c r="Y47" s="23">
        <f>'[1]Howard_Table 6a'!Y47+'[1]Howard_Table 7a'!Y47</f>
        <v>1520</v>
      </c>
    </row>
    <row r="48" spans="1:25" x14ac:dyDescent="0.2">
      <c r="A48" s="21">
        <v>2003</v>
      </c>
      <c r="B48" s="22">
        <v>16129.285632175739</v>
      </c>
      <c r="C48" s="22">
        <v>19658.140942918017</v>
      </c>
      <c r="D48" s="22">
        <v>14614.285632175739</v>
      </c>
      <c r="E48" s="22">
        <v>5064.2725365524893</v>
      </c>
      <c r="F48" s="22">
        <v>1535.4172258102126</v>
      </c>
      <c r="G48" s="22">
        <v>18143.140942918017</v>
      </c>
      <c r="H48" s="22">
        <v>7176.791873770364</v>
      </c>
      <c r="I48" s="22">
        <v>3193.0341042780292</v>
      </c>
      <c r="J48" s="22">
        <v>347.06397156300159</v>
      </c>
      <c r="K48" s="22">
        <v>10022.762006485391</v>
      </c>
      <c r="L48" s="22">
        <v>1051.85105</v>
      </c>
      <c r="M48" s="22">
        <v>239.93390372881356</v>
      </c>
      <c r="N48" s="22">
        <v>34.987487457627125</v>
      </c>
      <c r="O48" s="22">
        <v>1256.7974662711865</v>
      </c>
      <c r="P48" s="22">
        <v>5557.1356650453208</v>
      </c>
      <c r="Q48" s="22">
        <v>1547.4469401735764</v>
      </c>
      <c r="R48" s="22">
        <v>642.85872342952882</v>
      </c>
      <c r="S48" s="22">
        <v>6461.7238817893685</v>
      </c>
      <c r="T48" s="23">
        <f>'[1]Howard_Table 6a'!T48+'[1]Howard_Table 7a'!T48</f>
        <v>318</v>
      </c>
      <c r="U48" s="23">
        <f>'[1]Howard_Table 6a'!U48+'[1]Howard_Table 7a'!U48</f>
        <v>79.56405367231639</v>
      </c>
      <c r="V48" s="23">
        <f>'[1]Howard_Table 6a'!V48+'[1]Howard_Table 7a'!V48</f>
        <v>355.80847457627118</v>
      </c>
      <c r="W48" s="23">
        <f>'[1]Howard_Table 6a'!W48+'[1]Howard_Table 7a'!W48</f>
        <v>4.2935346997537316</v>
      </c>
      <c r="X48" s="23">
        <f>'[1]Howard_Table 6a'!X48+'[1]Howard_Table 7a'!X48</f>
        <v>154.6985687837838</v>
      </c>
      <c r="Y48" s="23">
        <f>'[1]Howard_Table 6a'!Y48+'[1]Howard_Table 7a'!Y48</f>
        <v>1515</v>
      </c>
    </row>
    <row r="49" spans="1:25" x14ac:dyDescent="0.2">
      <c r="A49" s="21">
        <v>2004</v>
      </c>
      <c r="B49" s="22">
        <v>16835.892075592415</v>
      </c>
      <c r="C49" s="22">
        <v>20979.755307937179</v>
      </c>
      <c r="D49" s="22">
        <v>15295.892075592415</v>
      </c>
      <c r="E49" s="22">
        <v>5748.249501062297</v>
      </c>
      <c r="F49" s="22">
        <v>1604.386268717534</v>
      </c>
      <c r="G49" s="22">
        <v>19439.755307937179</v>
      </c>
      <c r="H49" s="22">
        <v>7670.9802521005431</v>
      </c>
      <c r="I49" s="22">
        <v>3704.2557948809072</v>
      </c>
      <c r="J49" s="22">
        <v>347.72891259152402</v>
      </c>
      <c r="K49" s="22">
        <v>11027.507134389927</v>
      </c>
      <c r="L49" s="22">
        <v>1081.67472</v>
      </c>
      <c r="M49" s="22">
        <v>354.16655322033898</v>
      </c>
      <c r="N49" s="22">
        <v>42.788437853107339</v>
      </c>
      <c r="O49" s="22">
        <v>1393.0528353672319</v>
      </c>
      <c r="P49" s="22">
        <v>5691.5617922798547</v>
      </c>
      <c r="Q49" s="22">
        <v>1612.2252492647178</v>
      </c>
      <c r="R49" s="22">
        <v>680.1936070608856</v>
      </c>
      <c r="S49" s="22">
        <v>6623.593434483686</v>
      </c>
      <c r="T49" s="23">
        <f>'[1]Howard_Table 6a'!T49+'[1]Howard_Table 7a'!T49</f>
        <v>318</v>
      </c>
      <c r="U49" s="23">
        <f>'[1]Howard_Table 6a'!U49+'[1]Howard_Table 7a'!U49</f>
        <v>72.545268361581918</v>
      </c>
      <c r="V49" s="23">
        <f>'[1]Howard_Table 6a'!V49+'[1]Howard_Table 7a'!V49</f>
        <v>365.73944209039547</v>
      </c>
      <c r="W49" s="23">
        <f>'[1]Howard_Table 6a'!W49+'[1]Howard_Table 7a'!W49</f>
        <v>5.0566353347508537</v>
      </c>
      <c r="X49" s="23">
        <f>'[1]Howard_Table 6a'!X49+'[1]Howard_Table 7a'!X49</f>
        <v>167.93586912162161</v>
      </c>
      <c r="Y49" s="23">
        <f>'[1]Howard_Table 6a'!Y49+'[1]Howard_Table 7a'!Y49</f>
        <v>1540</v>
      </c>
    </row>
    <row r="50" spans="1:25" x14ac:dyDescent="0.2">
      <c r="A50" s="21">
        <v>2005</v>
      </c>
      <c r="B50" s="22">
        <v>17015.352482917704</v>
      </c>
      <c r="C50" s="22">
        <v>21171.652857868656</v>
      </c>
      <c r="D50" s="22">
        <v>15465.352482917704</v>
      </c>
      <c r="E50" s="22">
        <v>5801.8452854836887</v>
      </c>
      <c r="F50" s="22">
        <v>1645.5449105327389</v>
      </c>
      <c r="G50" s="22">
        <v>19621.652857868656</v>
      </c>
      <c r="H50" s="22">
        <v>7889.3602718443644</v>
      </c>
      <c r="I50" s="22">
        <v>3736.8369411314216</v>
      </c>
      <c r="J50" s="22">
        <v>388.99911703629624</v>
      </c>
      <c r="K50" s="22">
        <v>11237.19809593949</v>
      </c>
      <c r="L50" s="22">
        <v>1067.6792</v>
      </c>
      <c r="M50" s="22">
        <v>372.91956248587576</v>
      </c>
      <c r="N50" s="22">
        <v>37.380329265536723</v>
      </c>
      <c r="O50" s="22">
        <v>1403.2184332203392</v>
      </c>
      <c r="P50" s="22">
        <v>5679.0893646684699</v>
      </c>
      <c r="Q50" s="22">
        <v>1569.6771257627297</v>
      </c>
      <c r="R50" s="22">
        <v>707.94181782603494</v>
      </c>
      <c r="S50" s="22">
        <v>6540.8246726051648</v>
      </c>
      <c r="T50" s="23">
        <f>'[1]Howard_Table 6a'!T50+'[1]Howard_Table 7a'!T50</f>
        <v>318</v>
      </c>
      <c r="U50" s="23">
        <f>'[1]Howard_Table 6a'!U50+'[1]Howard_Table 7a'!U50</f>
        <v>112.11299435028249</v>
      </c>
      <c r="V50" s="23">
        <f>'[1]Howard_Table 6a'!V50+'[1]Howard_Table 7a'!V50</f>
        <v>345.0564971751412</v>
      </c>
      <c r="W50" s="23">
        <f>'[1]Howard_Table 6a'!W50+'[1]Howard_Table 7a'!W50</f>
        <v>8.8170233352997496</v>
      </c>
      <c r="X50" s="23">
        <f>'[1]Howard_Table 6a'!X50+'[1]Howard_Table 7a'!X50</f>
        <v>166.16714922972977</v>
      </c>
      <c r="Y50" s="23">
        <f>'[1]Howard_Table 6a'!Y50+'[1]Howard_Table 7a'!Y50</f>
        <v>1550</v>
      </c>
    </row>
    <row r="51" spans="1:25" x14ac:dyDescent="0.2">
      <c r="A51" s="22">
        <v>2006</v>
      </c>
      <c r="B51" s="22">
        <v>16529.199498362861</v>
      </c>
      <c r="C51" s="22">
        <v>20354.788501212708</v>
      </c>
      <c r="D51" s="22">
        <v>14979.199498362861</v>
      </c>
      <c r="E51" s="22">
        <v>5423.077862284872</v>
      </c>
      <c r="F51" s="22">
        <v>1597.488859435028</v>
      </c>
      <c r="G51" s="22">
        <v>18804.788501212708</v>
      </c>
      <c r="H51" s="22">
        <v>7480.4898893710179</v>
      </c>
      <c r="I51" s="22">
        <v>3439.4742545358313</v>
      </c>
      <c r="J51" s="22">
        <v>390.00479236015599</v>
      </c>
      <c r="K51" s="22">
        <v>10529.959351546695</v>
      </c>
      <c r="L51" s="22">
        <v>1012.961</v>
      </c>
      <c r="M51" s="22">
        <v>368.88129988700564</v>
      </c>
      <c r="N51" s="22">
        <v>34.715034463276837</v>
      </c>
      <c r="O51" s="22">
        <v>1347.1272654237289</v>
      </c>
      <c r="P51" s="22">
        <v>5677.6969393714453</v>
      </c>
      <c r="Q51" s="22">
        <v>1516.7834048597024</v>
      </c>
      <c r="R51" s="22">
        <v>682.71736299119516</v>
      </c>
      <c r="S51" s="22">
        <v>6511.7629812399518</v>
      </c>
      <c r="T51" s="23">
        <f>'[1]Howard_Table 6a'!T51+'[1]Howard_Table 7a'!T51</f>
        <v>320</v>
      </c>
      <c r="U51" s="23">
        <f>'[1]Howard_Table 6a'!U51+'[1]Howard_Table 7a'!U51</f>
        <v>93.636970338983048</v>
      </c>
      <c r="V51" s="23">
        <f>'[1]Howard_Table 6a'!V51+'[1]Howard_Table 7a'!V51</f>
        <v>338.71115819209041</v>
      </c>
      <c r="W51" s="23">
        <f>'[1]Howard_Table 6a'!W51+'[1]Howard_Table 7a'!W51</f>
        <v>4.3019326633491399</v>
      </c>
      <c r="X51" s="23">
        <f>'[1]Howard_Table 6a'!X51+'[1]Howard_Table 7a'!X51</f>
        <v>151.35110464864863</v>
      </c>
      <c r="Y51" s="23">
        <f>'[1]Howard_Table 6a'!Y51+'[1]Howard_Table 7a'!Y51</f>
        <v>1555</v>
      </c>
    </row>
    <row r="52" spans="1:25" ht="17" thickBot="1" x14ac:dyDescent="0.25">
      <c r="A52" s="24">
        <v>2007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23">
        <f>'[1]Howard_Table 6a'!T52+'[1]Howard_Table 7a'!T52</f>
        <v>325</v>
      </c>
      <c r="U52" s="23">
        <f>'[1]Howard_Table 6a'!U52+'[1]Howard_Table 7a'!U52</f>
        <v>66.81200564971752</v>
      </c>
      <c r="V52" s="23">
        <f>'[1]Howard_Table 6a'!V52+'[1]Howard_Table 7a'!V52</f>
        <v>350.11497175141244</v>
      </c>
      <c r="W52" s="23">
        <f>'[1]Howard_Table 6a'!W52+'[1]Howard_Table 7a'!W52</f>
        <v>3.2900415020307272</v>
      </c>
      <c r="X52" s="23">
        <f>'[1]Howard_Table 6a'!X52+'[1]Howard_Table 7a'!X52</f>
        <v>205.30041950675675</v>
      </c>
      <c r="Y52" s="23">
        <f>'[1]Howard_Table 6a'!Y52+'[1]Howard_Table 7a'!Y52</f>
        <v>1605</v>
      </c>
    </row>
    <row r="53" spans="1:25" x14ac:dyDescent="0.2">
      <c r="A53" s="25">
        <v>2008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23">
        <f>'[1]Howard_Table 6a'!T53+'[1]Howard_Table 7a'!T53</f>
        <v>290</v>
      </c>
      <c r="U53" s="23">
        <f>'[1]Howard_Table 6a'!U53+'[1]Howard_Table 7a'!U53</f>
        <v>35.162535310734462</v>
      </c>
      <c r="V53" s="23">
        <f>'[1]Howard_Table 6a'!V53+'[1]Howard_Table 7a'!V53</f>
        <v>313.35045903954801</v>
      </c>
      <c r="W53" s="23">
        <f>'[1]Howard_Table 6a'!W53+'[1]Howard_Table 7a'!W53</f>
        <v>5.3616244267355899</v>
      </c>
      <c r="X53" s="23">
        <f>'[1]Howard_Table 6a'!X53+'[1]Howard_Table 7a'!X53</f>
        <v>257.27452218243241</v>
      </c>
      <c r="Y53" s="23">
        <f>'[1]Howard_Table 6a'!Y53+'[1]Howard_Table 7a'!Y53</f>
        <v>1510</v>
      </c>
    </row>
    <row r="54" spans="1:25" x14ac:dyDescent="0.2">
      <c r="A54" s="25">
        <v>2009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23">
        <f>'[1]Howard_Table 6a'!T54+'[1]Howard_Table 7a'!T54</f>
        <v>293.5</v>
      </c>
      <c r="U54" s="23">
        <f>'[1]Howard_Table 6a'!U54+'[1]Howard_Table 7a'!U54</f>
        <v>28.701697008776044</v>
      </c>
      <c r="V54" s="23">
        <f>'[1]Howard_Table 6a'!V54+'[1]Howard_Table 7a'!V54</f>
        <v>322.07584745762711</v>
      </c>
      <c r="W54" s="23">
        <f>'[1]Howard_Table 6a'!W54+'[1]Howard_Table 7a'!W54</f>
        <v>8.8170233352997496</v>
      </c>
      <c r="X54" s="23">
        <f>'[1]Howard_Table 6a'!X54+'[1]Howard_Table 7a'!X54</f>
        <v>195.22019645270268</v>
      </c>
      <c r="Y54" s="23">
        <f>'[1]Howard_Table 6a'!Y54+'[1]Howard_Table 7a'!Y54</f>
        <v>1400</v>
      </c>
    </row>
    <row r="55" spans="1:25" x14ac:dyDescent="0.2">
      <c r="A55" s="25">
        <v>2010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23">
        <f>'[1]Howard_Table 6a'!T55+'[1]Howard_Table 7a'!T55</f>
        <v>294</v>
      </c>
      <c r="U55" s="23">
        <f>'[1]Howard_Table 6a'!U55+'[1]Howard_Table 7a'!U55</f>
        <v>32</v>
      </c>
      <c r="V55" s="23">
        <f>'[1]Howard_Table 6a'!V55+'[1]Howard_Table 7a'!V55</f>
        <v>407</v>
      </c>
      <c r="W55" s="23">
        <f>'[1]Howard_Table 6a'!W55+'[1]Howard_Table 7a'!W55</f>
        <v>9</v>
      </c>
      <c r="X55" s="23">
        <f>'[1]Howard_Table 6a'!X55+'[1]Howard_Table 7a'!X55</f>
        <v>234</v>
      </c>
      <c r="Y55" s="23">
        <f>'[1]Howard_Table 6a'!Y55+'[1]Howard_Table 7a'!Y55</f>
        <v>1400</v>
      </c>
    </row>
    <row r="56" spans="1:25" x14ac:dyDescent="0.2">
      <c r="A56" s="25">
        <v>2011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23">
        <f>'[1]Howard_Table 6a'!T56+'[1]Howard_Table 7a'!T56</f>
        <v>294</v>
      </c>
      <c r="U56" s="23">
        <f>'[1]Howard_Table 6a'!U56+'[1]Howard_Table 7a'!U56</f>
        <v>31</v>
      </c>
      <c r="V56" s="23">
        <f>'[1]Howard_Table 6a'!V56+'[1]Howard_Table 7a'!V56</f>
        <v>484</v>
      </c>
      <c r="W56" s="23">
        <f>'[1]Howard_Table 6a'!W56+'[1]Howard_Table 7a'!W56</f>
        <v>9</v>
      </c>
      <c r="X56" s="23">
        <f>'[1]Howard_Table 6a'!X56+'[1]Howard_Table 7a'!X56</f>
        <v>234</v>
      </c>
      <c r="Y56" s="23">
        <f>'[1]Howard_Table 6a'!Y56+'[1]Howard_Table 7a'!Y56</f>
        <v>1400</v>
      </c>
    </row>
    <row r="57" spans="1:25" x14ac:dyDescent="0.2">
      <c r="A57" s="25">
        <v>2012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23">
        <f>'[1]Howard_Table 6a'!T57+'[1]Howard_Table 7a'!T57</f>
        <v>294</v>
      </c>
      <c r="U57" s="23">
        <f>'[1]Howard_Table 6a'!U57+'[1]Howard_Table 7a'!U57</f>
        <v>49</v>
      </c>
      <c r="V57" s="23">
        <f>'[1]Howard_Table 6a'!V57+'[1]Howard_Table 7a'!V57</f>
        <v>432</v>
      </c>
      <c r="W57" s="23">
        <f>'[1]Howard_Table 6a'!W57+'[1]Howard_Table 7a'!W57</f>
        <v>9</v>
      </c>
      <c r="X57" s="23">
        <f>'[1]Howard_Table 6a'!X57+'[1]Howard_Table 7a'!X57</f>
        <v>234</v>
      </c>
      <c r="Y57" s="23">
        <f>'[1]Howard_Table 6a'!Y57+'[1]Howard_Table 7a'!Y57</f>
        <v>1400</v>
      </c>
    </row>
    <row r="58" spans="1:25" x14ac:dyDescent="0.2">
      <c r="A58" s="25">
        <v>2013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26">
        <v>294</v>
      </c>
      <c r="U58" s="26">
        <v>47</v>
      </c>
      <c r="V58" s="26">
        <v>432</v>
      </c>
      <c r="W58" s="26">
        <v>9</v>
      </c>
      <c r="X58" s="26">
        <v>234</v>
      </c>
      <c r="Y58" s="26">
        <v>1400</v>
      </c>
    </row>
    <row r="59" spans="1:25" x14ac:dyDescent="0.2">
      <c r="A59" s="25">
        <v>2014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22">
        <v>300</v>
      </c>
      <c r="U59" s="4"/>
      <c r="V59" s="4"/>
      <c r="W59" s="4"/>
      <c r="X59" s="4"/>
      <c r="Y59" s="4"/>
    </row>
    <row r="60" spans="1:25" x14ac:dyDescent="0.2">
      <c r="A60" s="25">
        <v>2015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22">
        <v>300</v>
      </c>
      <c r="U60" s="4"/>
      <c r="V60" s="4"/>
      <c r="W60" s="4"/>
      <c r="X60" s="4"/>
      <c r="Y60" s="4"/>
    </row>
    <row r="61" spans="1:25" x14ac:dyDescent="0.2">
      <c r="A61" s="25">
        <v>2016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22">
        <v>300</v>
      </c>
      <c r="U61" s="4"/>
      <c r="V61" s="4"/>
      <c r="W61" s="4"/>
      <c r="X61" s="4"/>
      <c r="Y61" s="4"/>
    </row>
    <row r="62" spans="1:25" x14ac:dyDescent="0.2">
      <c r="A62" s="25">
        <v>2017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22">
        <v>300</v>
      </c>
      <c r="U62" s="4"/>
      <c r="V62" s="4"/>
      <c r="W62" s="4"/>
      <c r="X62" s="4"/>
      <c r="Y62" s="4"/>
    </row>
    <row r="63" spans="1:25" x14ac:dyDescent="0.2">
      <c r="A63" s="25">
        <v>2018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22">
        <v>300</v>
      </c>
      <c r="U63" s="4"/>
      <c r="V63" s="4"/>
      <c r="W63" s="4"/>
      <c r="X63" s="4"/>
      <c r="Y63" s="4"/>
    </row>
    <row r="64" spans="1:25" x14ac:dyDescent="0.2">
      <c r="A64" s="25">
        <v>2019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22">
        <v>300</v>
      </c>
      <c r="U64" s="4"/>
      <c r="V64" s="4"/>
      <c r="W64" s="4"/>
      <c r="X64" s="4"/>
      <c r="Y64" s="4"/>
    </row>
    <row r="65" spans="1:25" x14ac:dyDescent="0.2">
      <c r="A65" s="25">
        <v>2020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22">
        <v>300</v>
      </c>
      <c r="U65" s="4"/>
      <c r="V65" s="4"/>
      <c r="W65" s="4"/>
      <c r="X65" s="4"/>
      <c r="Y65" s="4"/>
    </row>
    <row r="66" spans="1:25" ht="17" thickBot="1" x14ac:dyDescent="0.25">
      <c r="A66" s="4" t="s">
        <v>30</v>
      </c>
      <c r="B66" s="27">
        <f>AVERAGE(B35:B44)</f>
        <v>17694.831298833804</v>
      </c>
      <c r="C66" s="27">
        <f>AVERAGE(C35:C44)</f>
        <v>19152.880485236652</v>
      </c>
      <c r="D66" s="27">
        <f>AVERAGE(D35:D44)</f>
        <v>15388.6312988338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22">
        <v>300</v>
      </c>
      <c r="U66" s="4"/>
      <c r="V66" s="4"/>
      <c r="W66" s="4"/>
      <c r="X66" s="4"/>
      <c r="Y66" s="4"/>
    </row>
    <row r="67" spans="1:25" x14ac:dyDescent="0.2">
      <c r="A67" s="28" t="s">
        <v>31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 x14ac:dyDescent="0.2">
      <c r="A68" s="30" t="s">
        <v>32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spans="1:25" x14ac:dyDescent="0.2">
      <c r="A69" s="30" t="s">
        <v>33</v>
      </c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spans="1:25" x14ac:dyDescent="0.2">
      <c r="A70" s="30" t="s">
        <v>34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spans="1:2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</sheetData>
  <mergeCells count="10">
    <mergeCell ref="A67:Y67"/>
    <mergeCell ref="A1:Y1"/>
    <mergeCell ref="D2:X2"/>
    <mergeCell ref="B5:C5"/>
    <mergeCell ref="D5:G5"/>
    <mergeCell ref="H5:K5"/>
    <mergeCell ref="L5:O5"/>
    <mergeCell ref="P5:S5"/>
    <mergeCell ref="U5:V5"/>
    <mergeCell ref="W5:X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2015-10-21T18:08:23Z</dcterms:created>
  <dcterms:modified xsi:type="dcterms:W3CDTF">2017-04-29T17:04:30Z</dcterms:modified>
</cp:coreProperties>
</file>