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ask-sis1\Extracts\convert_old_sasi\"/>
    </mc:Choice>
  </mc:AlternateContent>
  <bookViews>
    <workbookView xWindow="0" yWindow="0" windowWidth="23205" windowHeight="14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6" i="1"/>
  <c r="D6" i="1" s="1"/>
  <c r="C7" i="1" s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C5" i="1"/>
  <c r="D5" i="1" s="1"/>
  <c r="D4" i="1"/>
  <c r="C4" i="1"/>
  <c r="C3" i="1"/>
  <c r="D3" i="1" s="1"/>
  <c r="D2" i="1"/>
  <c r="D7" i="1" l="1"/>
  <c r="C8" i="1" s="1"/>
  <c r="D8" i="1" l="1"/>
  <c r="C9" i="1" s="1"/>
  <c r="D9" i="1" l="1"/>
  <c r="C10" i="1" l="1"/>
  <c r="D10" i="1" l="1"/>
  <c r="C11" i="1" s="1"/>
  <c r="D11" i="1" l="1"/>
  <c r="C12" i="1" s="1"/>
  <c r="D12" i="1" l="1"/>
  <c r="C13" i="1" s="1"/>
  <c r="D13" i="1" l="1"/>
  <c r="C14" i="1" s="1"/>
  <c r="D14" i="1" l="1"/>
  <c r="C15" i="1" s="1"/>
  <c r="D15" i="1" l="1"/>
  <c r="C16" i="1" s="1"/>
  <c r="D16" i="1" l="1"/>
  <c r="C17" i="1" s="1"/>
  <c r="D17" i="1" l="1"/>
  <c r="C18" i="1" s="1"/>
  <c r="D18" i="1" l="1"/>
  <c r="C19" i="1" s="1"/>
  <c r="D19" i="1" l="1"/>
  <c r="C20" i="1" s="1"/>
  <c r="D20" i="1" l="1"/>
  <c r="C21" i="1" s="1"/>
  <c r="D21" i="1" l="1"/>
  <c r="C22" i="1" s="1"/>
  <c r="D22" i="1" l="1"/>
  <c r="C23" i="1" s="1"/>
  <c r="D23" i="1" l="1"/>
  <c r="C24" i="1" s="1"/>
  <c r="D24" i="1" l="1"/>
</calcChain>
</file>

<file path=xl/sharedStrings.xml><?xml version="1.0" encoding="utf-8"?>
<sst xmlns="http://schemas.openxmlformats.org/spreadsheetml/2006/main" count="53" uniqueCount="31">
  <si>
    <t>PERMNUM</t>
  </si>
  <si>
    <t>ENTERDATE</t>
  </si>
  <si>
    <t>LEAVEDATE</t>
  </si>
  <si>
    <t>ENTERCODE</t>
  </si>
  <si>
    <t>LEAVECODE</t>
  </si>
  <si>
    <t>LASTNAME</t>
  </si>
  <si>
    <t>FIRSTNAME</t>
  </si>
  <si>
    <t>MIDDLENAME</t>
  </si>
  <si>
    <t>BIRTHDATE</t>
  </si>
  <si>
    <t>GENDER</t>
  </si>
  <si>
    <t>GRADE</t>
  </si>
  <si>
    <t>PRNTGUARD</t>
  </si>
  <si>
    <t>MAILADDR</t>
  </si>
  <si>
    <t>CITY</t>
  </si>
  <si>
    <t>ZIPCODE</t>
  </si>
  <si>
    <t>STATE</t>
  </si>
  <si>
    <t>TELEPHONE</t>
  </si>
  <si>
    <t>BIRTHPLACE</t>
  </si>
  <si>
    <t>col</t>
  </si>
  <si>
    <t>length</t>
  </si>
  <si>
    <t>start</t>
  </si>
  <si>
    <t>end</t>
  </si>
  <si>
    <t>outcmd</t>
  </si>
  <si>
    <t>STUNUM</t>
  </si>
  <si>
    <t>FATHERPHONE</t>
  </si>
  <si>
    <t>MOTHERPHONE</t>
  </si>
  <si>
    <t>COMPETENCY</t>
  </si>
  <si>
    <t>IDK_1</t>
  </si>
  <si>
    <t>IDK_2</t>
  </si>
  <si>
    <t>LOCAL_USE_CODES</t>
  </si>
  <si>
    <t>dontuse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</si>
</sst>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D12" sqref="D12"/>
    </sheetView>
  </sheetViews>
  <sheetFormatPr defaultRowHeight="12.75" x14ac:dyDescent="0.2"/>
  <cols>
    <col min="1" max="1" width="13.42578125" bestFit="1" customWidth="1"/>
    <col min="4" max="4" width="11" customWidth="1"/>
    <col min="5" max="5" width="38.5703125" customWidth="1"/>
    <col min="11" max="11" width="13.42578125" bestFit="1" customWidth="1"/>
  </cols>
  <sheetData>
    <row r="1" spans="1:12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30</v>
      </c>
      <c r="K1" t="s">
        <v>0</v>
      </c>
      <c r="L1" t="str">
        <f>VLOOKUP(K1,A:A,1,FALSE)</f>
        <v>PERMNUM</v>
      </c>
    </row>
    <row r="2" spans="1:12" x14ac:dyDescent="0.2">
      <c r="A2" t="s">
        <v>23</v>
      </c>
      <c r="B2">
        <v>4</v>
      </c>
      <c r="C2">
        <v>0</v>
      </c>
      <c r="D2">
        <f>C2+B2</f>
        <v>4</v>
      </c>
      <c r="E2" t="str">
        <f>CONCATENATE("outr['",A2,"'] = line[",C2,":",D2,"].strip()")</f>
        <v>outr['STUNUM'] = line[0:4].strip()</v>
      </c>
      <c r="K2" t="s">
        <v>1</v>
      </c>
      <c r="L2" t="str">
        <f>VLOOKUP(K2,A:A,1,FALSE)</f>
        <v>ENTERDATE</v>
      </c>
    </row>
    <row r="3" spans="1:12" x14ac:dyDescent="0.2">
      <c r="A3" t="s">
        <v>5</v>
      </c>
      <c r="B3">
        <v>16</v>
      </c>
      <c r="C3">
        <f>D2</f>
        <v>4</v>
      </c>
      <c r="D3">
        <f>B3+C3</f>
        <v>20</v>
      </c>
      <c r="E3" t="str">
        <f t="shared" ref="E3:E24" si="0">CONCATENATE("outr['",A3,"'] = line[",C3,":",D3,"].strip()")</f>
        <v>outr['LASTNAME'] = line[4:20].strip()</v>
      </c>
      <c r="K3" t="s">
        <v>2</v>
      </c>
      <c r="L3" t="str">
        <f>VLOOKUP(K3,A:A,1,FALSE)</f>
        <v>LEAVEDATE</v>
      </c>
    </row>
    <row r="4" spans="1:12" x14ac:dyDescent="0.2">
      <c r="A4" t="s">
        <v>6</v>
      </c>
      <c r="B4">
        <v>13</v>
      </c>
      <c r="C4">
        <f>D3</f>
        <v>20</v>
      </c>
      <c r="D4">
        <f>B4+C4</f>
        <v>33</v>
      </c>
      <c r="E4" t="str">
        <f t="shared" si="0"/>
        <v>outr['FIRSTNAME'] = line[20:33].strip()</v>
      </c>
      <c r="K4" t="s">
        <v>3</v>
      </c>
      <c r="L4" t="e">
        <f>VLOOKUP(K4,A:A,1,FALSE)</f>
        <v>#N/A</v>
      </c>
    </row>
    <row r="5" spans="1:12" x14ac:dyDescent="0.2">
      <c r="A5" t="s">
        <v>7</v>
      </c>
      <c r="B5">
        <v>13</v>
      </c>
      <c r="C5">
        <f>D4</f>
        <v>33</v>
      </c>
      <c r="D5">
        <f>B5+C5</f>
        <v>46</v>
      </c>
      <c r="E5" t="str">
        <f t="shared" si="0"/>
        <v>outr['MIDDLENAME'] = line[33:46].strip()</v>
      </c>
      <c r="K5" t="s">
        <v>4</v>
      </c>
      <c r="L5" t="e">
        <f>VLOOKUP(K5,A:A,1,FALSE)</f>
        <v>#N/A</v>
      </c>
    </row>
    <row r="6" spans="1:12" x14ac:dyDescent="0.2">
      <c r="A6" t="s">
        <v>0</v>
      </c>
      <c r="B6">
        <v>10</v>
      </c>
      <c r="C6">
        <f t="shared" ref="C6:C24" si="1">D5</f>
        <v>46</v>
      </c>
      <c r="D6">
        <f t="shared" ref="D6:D9" si="2">B6+C6</f>
        <v>56</v>
      </c>
      <c r="E6" t="str">
        <f t="shared" si="0"/>
        <v>outr['PERMNUM'] = line[46:56].strip()</v>
      </c>
      <c r="K6" t="s">
        <v>5</v>
      </c>
      <c r="L6" t="str">
        <f>VLOOKUP(K6,A:A,1,FALSE)</f>
        <v>LASTNAME</v>
      </c>
    </row>
    <row r="7" spans="1:12" x14ac:dyDescent="0.2">
      <c r="A7" t="s">
        <v>9</v>
      </c>
      <c r="B7">
        <v>1</v>
      </c>
      <c r="C7">
        <f t="shared" si="1"/>
        <v>56</v>
      </c>
      <c r="D7">
        <f t="shared" si="2"/>
        <v>57</v>
      </c>
      <c r="E7" t="str">
        <f t="shared" si="0"/>
        <v>outr['GENDER'] = line[56:57].strip()</v>
      </c>
      <c r="K7" t="s">
        <v>6</v>
      </c>
      <c r="L7" t="str">
        <f>VLOOKUP(K7,A:A,1,FALSE)</f>
        <v>FIRSTNAME</v>
      </c>
    </row>
    <row r="8" spans="1:12" x14ac:dyDescent="0.2">
      <c r="A8" t="s">
        <v>10</v>
      </c>
      <c r="B8">
        <v>2</v>
      </c>
      <c r="C8">
        <f t="shared" si="1"/>
        <v>57</v>
      </c>
      <c r="D8">
        <f t="shared" si="2"/>
        <v>59</v>
      </c>
      <c r="E8" t="str">
        <f t="shared" si="0"/>
        <v>outr['GRADE'] = line[57:59].strip()</v>
      </c>
      <c r="K8" t="s">
        <v>7</v>
      </c>
      <c r="L8" t="str">
        <f>VLOOKUP(K8,A:A,1,FALSE)</f>
        <v>MIDDLENAME</v>
      </c>
    </row>
    <row r="9" spans="1:12" x14ac:dyDescent="0.2">
      <c r="A9" t="s">
        <v>8</v>
      </c>
      <c r="B9">
        <v>6</v>
      </c>
      <c r="C9">
        <f t="shared" si="1"/>
        <v>59</v>
      </c>
      <c r="D9">
        <f t="shared" si="2"/>
        <v>65</v>
      </c>
      <c r="E9" t="str">
        <f t="shared" si="0"/>
        <v>outr['BIRTHDATE'] = line[59:65].strip()</v>
      </c>
      <c r="K9" t="s">
        <v>8</v>
      </c>
      <c r="L9" t="str">
        <f>VLOOKUP(K9,A:A,1,FALSE)</f>
        <v>BIRTHDATE</v>
      </c>
    </row>
    <row r="10" spans="1:12" x14ac:dyDescent="0.2">
      <c r="A10" t="s">
        <v>11</v>
      </c>
      <c r="B10">
        <v>24</v>
      </c>
      <c r="C10">
        <f t="shared" si="1"/>
        <v>65</v>
      </c>
      <c r="D10">
        <f t="shared" ref="D10:D18" si="3">B10+C10</f>
        <v>89</v>
      </c>
      <c r="E10" t="str">
        <f t="shared" si="0"/>
        <v>outr['PRNTGUARD'] = line[65:89].strip()</v>
      </c>
      <c r="K10" t="s">
        <v>9</v>
      </c>
      <c r="L10" t="str">
        <f>VLOOKUP(K10,A:A,1,FALSE)</f>
        <v>GENDER</v>
      </c>
    </row>
    <row r="11" spans="1:12" x14ac:dyDescent="0.2">
      <c r="A11" t="s">
        <v>12</v>
      </c>
      <c r="B11">
        <v>24</v>
      </c>
      <c r="C11">
        <f t="shared" si="1"/>
        <v>89</v>
      </c>
      <c r="D11">
        <f t="shared" si="3"/>
        <v>113</v>
      </c>
      <c r="E11" t="str">
        <f t="shared" si="0"/>
        <v>outr['MAILADDR'] = line[89:113].strip()</v>
      </c>
      <c r="K11" t="s">
        <v>10</v>
      </c>
      <c r="L11" t="str">
        <f>VLOOKUP(K11,A:A,1,FALSE)</f>
        <v>GRADE</v>
      </c>
    </row>
    <row r="12" spans="1:12" x14ac:dyDescent="0.2">
      <c r="A12" t="s">
        <v>13</v>
      </c>
      <c r="B12">
        <v>18</v>
      </c>
      <c r="C12">
        <f t="shared" si="1"/>
        <v>113</v>
      </c>
      <c r="D12">
        <f t="shared" si="3"/>
        <v>131</v>
      </c>
      <c r="E12" t="str">
        <f t="shared" si="0"/>
        <v>outr['CITY'] = line[113:131].strip()</v>
      </c>
      <c r="K12" t="s">
        <v>11</v>
      </c>
      <c r="L12" t="str">
        <f>VLOOKUP(K12,A:A,1,FALSE)</f>
        <v>PRNTGUARD</v>
      </c>
    </row>
    <row r="13" spans="1:12" x14ac:dyDescent="0.2">
      <c r="A13" t="s">
        <v>15</v>
      </c>
      <c r="B13">
        <v>2</v>
      </c>
      <c r="C13">
        <f t="shared" si="1"/>
        <v>131</v>
      </c>
      <c r="D13">
        <f t="shared" si="3"/>
        <v>133</v>
      </c>
      <c r="E13" t="str">
        <f t="shared" si="0"/>
        <v>outr['STATE'] = line[131:133].strip()</v>
      </c>
      <c r="K13" t="s">
        <v>12</v>
      </c>
      <c r="L13" t="str">
        <f>VLOOKUP(K13,A:A,1,FALSE)</f>
        <v>MAILADDR</v>
      </c>
    </row>
    <row r="14" spans="1:12" x14ac:dyDescent="0.2">
      <c r="A14" t="s">
        <v>14</v>
      </c>
      <c r="B14">
        <v>9</v>
      </c>
      <c r="C14">
        <f t="shared" si="1"/>
        <v>133</v>
      </c>
      <c r="D14">
        <f t="shared" si="3"/>
        <v>142</v>
      </c>
      <c r="E14" t="str">
        <f t="shared" si="0"/>
        <v>outr['ZIPCODE'] = line[133:142].strip()</v>
      </c>
      <c r="K14" t="s">
        <v>13</v>
      </c>
      <c r="L14" t="str">
        <f>VLOOKUP(K14,A:A,1,FALSE)</f>
        <v>CITY</v>
      </c>
    </row>
    <row r="15" spans="1:12" x14ac:dyDescent="0.2">
      <c r="A15" t="s">
        <v>16</v>
      </c>
      <c r="B15">
        <v>10</v>
      </c>
      <c r="C15">
        <f t="shared" si="1"/>
        <v>142</v>
      </c>
      <c r="D15">
        <f t="shared" si="3"/>
        <v>152</v>
      </c>
      <c r="E15" t="str">
        <f t="shared" si="0"/>
        <v>outr['TELEPHONE'] = line[142:152].strip()</v>
      </c>
      <c r="K15" t="s">
        <v>14</v>
      </c>
      <c r="L15" t="str">
        <f>VLOOKUP(K15,A:A,1,FALSE)</f>
        <v>ZIPCODE</v>
      </c>
    </row>
    <row r="16" spans="1:12" x14ac:dyDescent="0.2">
      <c r="A16" t="s">
        <v>24</v>
      </c>
      <c r="B16">
        <v>14</v>
      </c>
      <c r="C16">
        <f t="shared" si="1"/>
        <v>152</v>
      </c>
      <c r="D16">
        <f t="shared" si="3"/>
        <v>166</v>
      </c>
      <c r="E16" t="str">
        <f t="shared" si="0"/>
        <v>outr['FATHERPHONE'] = line[152:166].strip()</v>
      </c>
      <c r="F16" t="s">
        <v>30</v>
      </c>
      <c r="K16" t="s">
        <v>15</v>
      </c>
      <c r="L16" t="str">
        <f>VLOOKUP(K16,A:A,1,FALSE)</f>
        <v>STATE</v>
      </c>
    </row>
    <row r="17" spans="1:12" x14ac:dyDescent="0.2">
      <c r="A17" t="s">
        <v>25</v>
      </c>
      <c r="B17">
        <v>14</v>
      </c>
      <c r="C17">
        <f t="shared" si="1"/>
        <v>166</v>
      </c>
      <c r="D17">
        <f t="shared" si="3"/>
        <v>180</v>
      </c>
      <c r="E17" t="str">
        <f t="shared" si="0"/>
        <v>outr['MOTHERPHONE'] = line[166:180].strip()</v>
      </c>
      <c r="F17" t="s">
        <v>30</v>
      </c>
      <c r="K17" t="s">
        <v>16</v>
      </c>
      <c r="L17" t="str">
        <f>VLOOKUP(K17,A:A,1,FALSE)</f>
        <v>TELEPHONE</v>
      </c>
    </row>
    <row r="18" spans="1:12" x14ac:dyDescent="0.2">
      <c r="A18" t="s">
        <v>26</v>
      </c>
      <c r="B18">
        <v>4</v>
      </c>
      <c r="C18">
        <f t="shared" si="1"/>
        <v>180</v>
      </c>
      <c r="D18">
        <f t="shared" si="3"/>
        <v>184</v>
      </c>
      <c r="E18" t="str">
        <f t="shared" si="0"/>
        <v>outr['COMPETENCY'] = line[180:184].strip()</v>
      </c>
      <c r="F18" t="s">
        <v>30</v>
      </c>
      <c r="K18" t="s">
        <v>17</v>
      </c>
      <c r="L18" t="str">
        <f>VLOOKUP(K18,A:A,1,FALSE)</f>
        <v>BIRTHPLACE</v>
      </c>
    </row>
    <row r="19" spans="1:12" x14ac:dyDescent="0.2">
      <c r="A19" t="s">
        <v>29</v>
      </c>
      <c r="B19">
        <v>9</v>
      </c>
      <c r="C19">
        <f t="shared" si="1"/>
        <v>184</v>
      </c>
      <c r="D19">
        <f t="shared" ref="D19" si="4">B19+C19</f>
        <v>193</v>
      </c>
      <c r="E19" t="str">
        <f t="shared" si="0"/>
        <v>outr['LOCAL_USE_CODES'] = line[184:193].strip()</v>
      </c>
      <c r="F19" t="s">
        <v>30</v>
      </c>
    </row>
    <row r="20" spans="1:12" x14ac:dyDescent="0.2">
      <c r="A20" t="s">
        <v>1</v>
      </c>
      <c r="B20">
        <v>6</v>
      </c>
      <c r="C20">
        <f t="shared" si="1"/>
        <v>193</v>
      </c>
      <c r="D20">
        <f t="shared" ref="D20:D24" si="5">B20+C20</f>
        <v>199</v>
      </c>
      <c r="E20" t="str">
        <f t="shared" si="0"/>
        <v>outr['ENTERDATE'] = line[193:199].strip()</v>
      </c>
    </row>
    <row r="21" spans="1:12" x14ac:dyDescent="0.2">
      <c r="A21" t="s">
        <v>2</v>
      </c>
      <c r="B21">
        <v>6</v>
      </c>
      <c r="C21">
        <f t="shared" si="1"/>
        <v>199</v>
      </c>
      <c r="D21">
        <f t="shared" si="5"/>
        <v>205</v>
      </c>
      <c r="E21" t="str">
        <f t="shared" si="0"/>
        <v>outr['LEAVEDATE'] = line[199:205].strip()</v>
      </c>
    </row>
    <row r="22" spans="1:12" x14ac:dyDescent="0.2">
      <c r="A22" t="s">
        <v>27</v>
      </c>
      <c r="B22">
        <v>126</v>
      </c>
      <c r="C22">
        <f t="shared" si="1"/>
        <v>205</v>
      </c>
      <c r="D22">
        <f t="shared" si="5"/>
        <v>331</v>
      </c>
      <c r="E22" t="str">
        <f t="shared" si="0"/>
        <v>outr['IDK_1'] = line[205:331].strip()</v>
      </c>
      <c r="F22" t="s">
        <v>30</v>
      </c>
    </row>
    <row r="23" spans="1:12" x14ac:dyDescent="0.2">
      <c r="A23" t="s">
        <v>17</v>
      </c>
      <c r="B23">
        <v>20</v>
      </c>
      <c r="C23">
        <f t="shared" si="1"/>
        <v>331</v>
      </c>
      <c r="D23">
        <f t="shared" si="5"/>
        <v>351</v>
      </c>
      <c r="E23" t="str">
        <f t="shared" si="0"/>
        <v>outr['BIRTHPLACE'] = line[331:351].strip()</v>
      </c>
    </row>
    <row r="24" spans="1:12" x14ac:dyDescent="0.2">
      <c r="A24" t="s">
        <v>28</v>
      </c>
      <c r="B24">
        <v>161</v>
      </c>
      <c r="C24">
        <f t="shared" si="1"/>
        <v>351</v>
      </c>
      <c r="D24">
        <f t="shared" si="5"/>
        <v>512</v>
      </c>
      <c r="E24" t="str">
        <f t="shared" si="0"/>
        <v>outr['IDK_2'] = line[351:512].strip()</v>
      </c>
      <c r="F2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Simon</dc:creator>
  <cp:lastModifiedBy>Larry Simon</cp:lastModifiedBy>
  <dcterms:created xsi:type="dcterms:W3CDTF">2019-09-17T20:14:22Z</dcterms:created>
  <dcterms:modified xsi:type="dcterms:W3CDTF">2019-09-17T21:42:58Z</dcterms:modified>
</cp:coreProperties>
</file>