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cmania\Documents\Projects\AOP\FY18-AOP\FY18_HFM\ProjectPlanning\RePlan2018\Plans_Take1\SummaryReport1\"/>
    </mc:Choice>
  </mc:AlternateContent>
  <bookViews>
    <workbookView xWindow="0" yWindow="0" windowWidth="14820" windowHeight="6705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1" i="1" l="1"/>
  <c r="D50" i="1"/>
  <c r="D48" i="1"/>
  <c r="D47" i="1"/>
  <c r="D46" i="1"/>
  <c r="C51" i="1"/>
  <c r="C50" i="1"/>
  <c r="C48" i="1"/>
  <c r="C47" i="1"/>
  <c r="C46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1" i="1"/>
  <c r="C10" i="1"/>
  <c r="C12" i="1"/>
  <c r="D12" i="1"/>
  <c r="D11" i="1"/>
  <c r="D10" i="1"/>
  <c r="AB9" i="1"/>
  <c r="AA9" i="1"/>
  <c r="Z9" i="1"/>
  <c r="Y9" i="1"/>
  <c r="X9" i="1"/>
  <c r="W9" i="1"/>
  <c r="V9" i="1"/>
  <c r="U9" i="1"/>
  <c r="T9" i="1"/>
  <c r="S9" i="1"/>
  <c r="Q9" i="1"/>
  <c r="P9" i="1"/>
  <c r="O9" i="1"/>
  <c r="N9" i="1"/>
  <c r="M9" i="1"/>
  <c r="L9" i="1"/>
  <c r="K9" i="1"/>
  <c r="J9" i="1"/>
  <c r="I9" i="1"/>
  <c r="H9" i="1"/>
  <c r="G9" i="1"/>
  <c r="F9" i="1"/>
  <c r="AB8" i="1"/>
  <c r="AA8" i="1"/>
  <c r="Z8" i="1"/>
  <c r="Y8" i="1"/>
  <c r="X8" i="1"/>
  <c r="W8" i="1"/>
  <c r="V8" i="1"/>
  <c r="U8" i="1"/>
  <c r="T8" i="1"/>
  <c r="S8" i="1"/>
  <c r="Q8" i="1"/>
  <c r="P8" i="1"/>
  <c r="O8" i="1"/>
  <c r="N8" i="1"/>
  <c r="M8" i="1"/>
  <c r="L8" i="1"/>
  <c r="K8" i="1"/>
  <c r="J8" i="1"/>
  <c r="I8" i="1"/>
  <c r="H8" i="1"/>
  <c r="G8" i="1"/>
  <c r="F8" i="1"/>
  <c r="AB7" i="1"/>
  <c r="AA7" i="1"/>
  <c r="Z7" i="1"/>
  <c r="Y7" i="1"/>
  <c r="X7" i="1"/>
  <c r="W7" i="1"/>
  <c r="V7" i="1"/>
  <c r="U7" i="1"/>
  <c r="T7" i="1"/>
  <c r="S7" i="1"/>
  <c r="Q7" i="1"/>
  <c r="P7" i="1"/>
  <c r="O7" i="1"/>
  <c r="N7" i="1"/>
  <c r="M7" i="1"/>
  <c r="L7" i="1"/>
  <c r="K7" i="1"/>
  <c r="J7" i="1"/>
  <c r="I7" i="1"/>
  <c r="H7" i="1"/>
  <c r="G7" i="1"/>
  <c r="F7" i="1"/>
  <c r="AB6" i="1"/>
  <c r="AA6" i="1"/>
  <c r="Z6" i="1"/>
  <c r="Y6" i="1"/>
  <c r="X6" i="1"/>
  <c r="W6" i="1"/>
  <c r="V6" i="1"/>
  <c r="U6" i="1"/>
  <c r="T6" i="1"/>
  <c r="S6" i="1"/>
  <c r="Q6" i="1"/>
  <c r="P6" i="1"/>
  <c r="O6" i="1"/>
  <c r="N6" i="1"/>
  <c r="M6" i="1"/>
  <c r="L6" i="1"/>
  <c r="K6" i="1"/>
  <c r="J6" i="1"/>
  <c r="I6" i="1"/>
  <c r="H6" i="1"/>
  <c r="G6" i="1"/>
  <c r="F6" i="1"/>
  <c r="AE6" i="1"/>
  <c r="C8" i="1" l="1"/>
  <c r="D9" i="1"/>
  <c r="D8" i="1"/>
  <c r="C7" i="1"/>
  <c r="C9" i="1"/>
  <c r="F5" i="1"/>
  <c r="C6" i="1"/>
  <c r="D7" i="1"/>
  <c r="Z5" i="1" l="1"/>
  <c r="S5" i="1"/>
  <c r="AA5" i="1"/>
  <c r="H5" i="1"/>
  <c r="P5" i="1"/>
  <c r="T5" i="1"/>
  <c r="Q5" i="1"/>
  <c r="I5" i="1"/>
  <c r="L5" i="1"/>
  <c r="M5" i="1"/>
  <c r="W5" i="1"/>
  <c r="AB5" i="1"/>
  <c r="G5" i="1"/>
  <c r="J5" i="1"/>
  <c r="N5" i="1"/>
  <c r="K5" i="1"/>
  <c r="X5" i="1"/>
  <c r="Y5" i="1"/>
  <c r="O5" i="1"/>
  <c r="U5" i="1"/>
  <c r="V5" i="1"/>
  <c r="D6" i="1"/>
  <c r="C5" i="1" l="1"/>
  <c r="D5" i="1"/>
</calcChain>
</file>

<file path=xl/sharedStrings.xml><?xml version="1.0" encoding="utf-8"?>
<sst xmlns="http://schemas.openxmlformats.org/spreadsheetml/2006/main" count="74" uniqueCount="72">
  <si>
    <t>Sprague, Michael</t>
  </si>
  <si>
    <t>ECP</t>
  </si>
  <si>
    <t>HFM-Nalu</t>
  </si>
  <si>
    <t>Churchfield, Matt</t>
  </si>
  <si>
    <t>Martinez, Tony</t>
  </si>
  <si>
    <t>Lawson, Miike</t>
  </si>
  <si>
    <t>Yellapantula, Shashank</t>
  </si>
  <si>
    <t>Thomas, Steve</t>
  </si>
  <si>
    <t>Ananthan, Shreyas</t>
  </si>
  <si>
    <t>Gruchalla, Kenny</t>
  </si>
  <si>
    <t>Rood, Jon</t>
  </si>
  <si>
    <t>Vijayakumar, Ganesh</t>
  </si>
  <si>
    <t>Fabiano, Enrico</t>
  </si>
  <si>
    <t>Henry de Frahan, Marc</t>
  </si>
  <si>
    <t>TOTAL</t>
  </si>
  <si>
    <t>King, Ryan</t>
  </si>
  <si>
    <t>Proj. Mgmt.</t>
  </si>
  <si>
    <t xml:space="preserve">Nalu-Kokkos Integration </t>
  </si>
  <si>
    <t xml:space="preserve">Solvers - MeuLU/Tpetra </t>
  </si>
  <si>
    <t xml:space="preserve">Solvers - BDDC </t>
  </si>
  <si>
    <t xml:space="preserve">Solvers - Hypre </t>
  </si>
  <si>
    <t xml:space="preserve">Spatial Discretization </t>
  </si>
  <si>
    <t xml:space="preserve">Overset NGP </t>
  </si>
  <si>
    <t>Integration/Demonstration</t>
  </si>
  <si>
    <t>Sliding Meshes</t>
  </si>
  <si>
    <t xml:space="preserve">Actuator Disc/Line </t>
  </si>
  <si>
    <t>ExaWind</t>
  </si>
  <si>
    <t xml:space="preserve">FSI - OpenFAST Coupling </t>
  </si>
  <si>
    <t xml:space="preserve">ABL - Wall Models </t>
  </si>
  <si>
    <t xml:space="preserve">Turbulence Modeling - LES </t>
  </si>
  <si>
    <t xml:space="preserve">Overset Algorithms </t>
  </si>
  <si>
    <t>Uncertainty Quantification</t>
  </si>
  <si>
    <t>Analysis Utilities</t>
  </si>
  <si>
    <t>Sharma, Ashesh</t>
  </si>
  <si>
    <t>NREL Total</t>
  </si>
  <si>
    <t>SNL Total</t>
  </si>
  <si>
    <t>ORNL Total</t>
  </si>
  <si>
    <t>UTA Total</t>
  </si>
  <si>
    <t>NREL</t>
  </si>
  <si>
    <t>A2e HFM</t>
  </si>
  <si>
    <t>Moser, Robert</t>
  </si>
  <si>
    <t>Melvin, Jeremy</t>
  </si>
  <si>
    <t>UTA</t>
  </si>
  <si>
    <t>Community/Code Support</t>
  </si>
  <si>
    <t>Barone, Matt</t>
  </si>
  <si>
    <t>Domino, Stefan</t>
  </si>
  <si>
    <t>Arunajatesan, Srini</t>
  </si>
  <si>
    <t>Overfelt, James</t>
  </si>
  <si>
    <t>Blaylock, Myra</t>
  </si>
  <si>
    <t>Roberts, Nate</t>
  </si>
  <si>
    <t>Williams, Alan</t>
  </si>
  <si>
    <t>Maniaci, David</t>
  </si>
  <si>
    <t>Eldred, Mike</t>
  </si>
  <si>
    <t>Knaus, Robert</t>
  </si>
  <si>
    <t>Bruner, Chris</t>
  </si>
  <si>
    <t>Swirydowicz, Kasia</t>
  </si>
  <si>
    <t>Hu, Jonathan</t>
  </si>
  <si>
    <t>SNL</t>
  </si>
  <si>
    <t>NWRA (Lund)</t>
  </si>
  <si>
    <t>Sitaraman</t>
  </si>
  <si>
    <t>Turner, John</t>
  </si>
  <si>
    <t>Prokopenko, Andrey</t>
  </si>
  <si>
    <t>ORNL</t>
  </si>
  <si>
    <t>Dohrmann, Clark</t>
  </si>
  <si>
    <t>Rajamanickam, Sivasankaran</t>
  </si>
  <si>
    <t xml:space="preserve">Hybrid RANS- LES </t>
  </si>
  <si>
    <t>Vizualization &amp; Post Proc.</t>
  </si>
  <si>
    <t>ABL - Other BCs</t>
  </si>
  <si>
    <t>CU Boulder (Hamlington)</t>
  </si>
  <si>
    <t>Frankel, Ari</t>
  </si>
  <si>
    <t>(Capone, Luigi)</t>
  </si>
  <si>
    <t>Staff-allocation planning document; 2018-05-03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</si>
</sst>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textRotation="90"/>
    </xf>
    <xf numFmtId="0" fontId="0" fillId="0" borderId="0" xfId="0" applyFill="1"/>
    <xf numFmtId="2" fontId="0" fillId="0" borderId="0" xfId="0" applyNumberFormat="1"/>
    <xf numFmtId="0" fontId="2" fillId="0" borderId="0" xfId="0" applyFont="1" applyFill="1"/>
    <xf numFmtId="0" fontId="0" fillId="0" borderId="0" xfId="0" applyFont="1"/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textRotation="90"/>
    </xf>
    <xf numFmtId="0" fontId="0" fillId="0" borderId="1" xfId="0" applyFont="1" applyBorder="1" applyAlignment="1">
      <alignment textRotation="90"/>
    </xf>
    <xf numFmtId="0" fontId="2" fillId="2" borderId="1" xfId="0" applyFont="1" applyFill="1" applyBorder="1" applyAlignment="1">
      <alignment textRotation="90"/>
    </xf>
    <xf numFmtId="0" fontId="0" fillId="2" borderId="1" xfId="0" applyFill="1" applyBorder="1" applyAlignment="1">
      <alignment textRotation="90"/>
    </xf>
    <xf numFmtId="0" fontId="1" fillId="0" borderId="1" xfId="0" applyFont="1" applyBorder="1"/>
    <xf numFmtId="2" fontId="1" fillId="0" borderId="1" xfId="0" applyNumberFormat="1" applyFont="1" applyBorder="1"/>
    <xf numFmtId="2" fontId="1" fillId="2" borderId="1" xfId="0" applyNumberFormat="1" applyFont="1" applyFill="1" applyBorder="1"/>
    <xf numFmtId="2" fontId="1" fillId="0" borderId="1" xfId="0" applyNumberFormat="1" applyFont="1" applyBorder="1" applyAlignment="1"/>
    <xf numFmtId="2" fontId="3" fillId="2" borderId="1" xfId="0" applyNumberFormat="1" applyFont="1" applyFill="1" applyBorder="1" applyAlignment="1"/>
    <xf numFmtId="2" fontId="0" fillId="0" borderId="1" xfId="0" applyNumberFormat="1" applyBorder="1"/>
    <xf numFmtId="2" fontId="0" fillId="2" borderId="1" xfId="0" applyNumberFormat="1" applyFill="1" applyBorder="1"/>
    <xf numFmtId="2" fontId="0" fillId="0" borderId="1" xfId="0" applyNumberFormat="1" applyBorder="1" applyAlignment="1"/>
    <xf numFmtId="2" fontId="0" fillId="0" borderId="1" xfId="0" applyNumberFormat="1" applyFont="1" applyBorder="1" applyAlignment="1"/>
    <xf numFmtId="2" fontId="2" fillId="2" borderId="1" xfId="0" applyNumberFormat="1" applyFont="1" applyFill="1" applyBorder="1" applyAlignment="1"/>
    <xf numFmtId="2" fontId="0" fillId="2" borderId="1" xfId="0" applyNumberFormat="1" applyFill="1" applyBorder="1" applyAlignment="1">
      <alignment textRotation="90"/>
    </xf>
    <xf numFmtId="2" fontId="0" fillId="2" borderId="1" xfId="0" applyNumberFormat="1" applyFont="1" applyFill="1" applyBorder="1" applyAlignment="1">
      <alignment textRotation="90"/>
    </xf>
    <xf numFmtId="2" fontId="2" fillId="2" borderId="1" xfId="0" applyNumberFormat="1" applyFont="1" applyFill="1" applyBorder="1" applyAlignment="1">
      <alignment textRotation="90"/>
    </xf>
    <xf numFmtId="0" fontId="0" fillId="0" borderId="1" xfId="0" applyFill="1" applyBorder="1"/>
    <xf numFmtId="2" fontId="0" fillId="0" borderId="1" xfId="0" applyNumberFormat="1" applyFill="1" applyBorder="1"/>
    <xf numFmtId="2" fontId="0" fillId="0" borderId="1" xfId="0" applyNumberFormat="1" applyFont="1" applyFill="1" applyBorder="1"/>
    <xf numFmtId="2" fontId="2" fillId="2" borderId="1" xfId="0" applyNumberFormat="1" applyFont="1" applyFill="1" applyBorder="1"/>
    <xf numFmtId="2" fontId="0" fillId="2" borderId="1" xfId="0" applyNumberFormat="1" applyFont="1" applyFill="1" applyBorder="1"/>
    <xf numFmtId="2" fontId="0" fillId="0" borderId="1" xfId="0" applyNumberFormat="1" applyFont="1" applyBorder="1"/>
    <xf numFmtId="0" fontId="0" fillId="2" borderId="1" xfId="0" applyFont="1" applyFill="1" applyBorder="1"/>
    <xf numFmtId="0" fontId="2" fillId="2" borderId="1" xfId="0" applyFont="1" applyFill="1" applyBorder="1"/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3"/>
  <sheetViews>
    <sheetView tabSelected="1" topLeftCell="A19" zoomScale="75" workbookViewId="0">
      <selection activeCell="B18" sqref="B18"/>
    </sheetView>
  </sheetViews>
  <sheetFormatPr defaultColWidth="11" defaultRowHeight="15.75" x14ac:dyDescent="0.25"/>
  <cols>
    <col min="1" max="1" width="6.5" customWidth="1"/>
    <col min="2" max="2" width="26" customWidth="1"/>
    <col min="3" max="3" width="6.5" customWidth="1"/>
    <col min="4" max="4" width="6.375" customWidth="1"/>
    <col min="5" max="5" width="2" style="2" customWidth="1"/>
    <col min="6" max="12" width="4.875" customWidth="1"/>
    <col min="13" max="13" width="4.875" style="5" customWidth="1"/>
    <col min="14" max="15" width="4.875" customWidth="1"/>
    <col min="16" max="16" width="4.875" style="5" customWidth="1"/>
    <col min="17" max="17" width="4.875" customWidth="1"/>
    <col min="18" max="18" width="2.375" style="4" customWidth="1"/>
    <col min="19" max="28" width="4.875" customWidth="1"/>
    <col min="29" max="29" width="2.625" style="2" customWidth="1"/>
    <col min="30" max="34" width="4.875" customWidth="1"/>
  </cols>
  <sheetData>
    <row r="1" spans="1:33" ht="83.1" customHeight="1" x14ac:dyDescent="0.25">
      <c r="A1" s="36" t="s">
        <v>71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</row>
    <row r="2" spans="1:33" ht="18.9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33" x14ac:dyDescent="0.25">
      <c r="A3" s="7"/>
      <c r="B3" s="7"/>
      <c r="C3" s="7"/>
      <c r="D3" s="7"/>
      <c r="E3" s="8"/>
      <c r="F3" s="37" t="s">
        <v>26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9"/>
      <c r="S3" s="40" t="s">
        <v>39</v>
      </c>
      <c r="T3" s="40"/>
      <c r="U3" s="40"/>
      <c r="V3" s="40"/>
      <c r="W3" s="40"/>
      <c r="X3" s="40"/>
      <c r="Y3" s="40"/>
      <c r="Z3" s="40"/>
      <c r="AA3" s="40"/>
      <c r="AB3" s="40"/>
      <c r="AC3" s="8"/>
    </row>
    <row r="4" spans="1:33" ht="139.5" x14ac:dyDescent="0.25">
      <c r="A4" s="7"/>
      <c r="B4" s="7"/>
      <c r="C4" s="35" t="s">
        <v>1</v>
      </c>
      <c r="D4" s="35" t="s">
        <v>2</v>
      </c>
      <c r="E4" s="8"/>
      <c r="F4" s="10" t="s">
        <v>16</v>
      </c>
      <c r="G4" s="10" t="s">
        <v>43</v>
      </c>
      <c r="H4" s="10" t="s">
        <v>17</v>
      </c>
      <c r="I4" s="10" t="s">
        <v>18</v>
      </c>
      <c r="J4" s="10" t="s">
        <v>19</v>
      </c>
      <c r="K4" s="10" t="s">
        <v>20</v>
      </c>
      <c r="L4" s="10" t="s">
        <v>65</v>
      </c>
      <c r="M4" s="11" t="s">
        <v>21</v>
      </c>
      <c r="N4" s="10" t="s">
        <v>24</v>
      </c>
      <c r="O4" s="10" t="s">
        <v>22</v>
      </c>
      <c r="P4" s="11" t="s">
        <v>23</v>
      </c>
      <c r="Q4" s="10" t="s">
        <v>66</v>
      </c>
      <c r="R4" s="12"/>
      <c r="S4" s="10" t="s">
        <v>16</v>
      </c>
      <c r="T4" s="10" t="s">
        <v>25</v>
      </c>
      <c r="U4" s="10" t="s">
        <v>27</v>
      </c>
      <c r="V4" s="10" t="s">
        <v>28</v>
      </c>
      <c r="W4" s="10" t="s">
        <v>67</v>
      </c>
      <c r="X4" s="10" t="s">
        <v>29</v>
      </c>
      <c r="Y4" s="10" t="s">
        <v>30</v>
      </c>
      <c r="Z4" s="10" t="s">
        <v>31</v>
      </c>
      <c r="AA4" s="10" t="s">
        <v>23</v>
      </c>
      <c r="AB4" s="10" t="s">
        <v>32</v>
      </c>
      <c r="AC4" s="13"/>
      <c r="AD4" s="1"/>
      <c r="AE4" s="1"/>
      <c r="AF4" s="1"/>
      <c r="AG4" s="1"/>
    </row>
    <row r="5" spans="1:33" x14ac:dyDescent="0.25">
      <c r="A5" s="7"/>
      <c r="B5" s="14" t="s">
        <v>14</v>
      </c>
      <c r="C5" s="15">
        <f t="shared" ref="C5:C11" si="0">IF(SUM(F5:Q5)&gt;0,SUM(F5:Q5),"")</f>
        <v>9.6</v>
      </c>
      <c r="D5" s="15">
        <f>SUM(S5:AB5)</f>
        <v>6.5700000000000012</v>
      </c>
      <c r="E5" s="16"/>
      <c r="F5" s="17">
        <f t="shared" ref="F5:Q5" si="1">SUM(F6:F12)</f>
        <v>0.47</v>
      </c>
      <c r="G5" s="17">
        <f t="shared" si="1"/>
        <v>0.2</v>
      </c>
      <c r="H5" s="17">
        <f t="shared" si="1"/>
        <v>1.6</v>
      </c>
      <c r="I5" s="17">
        <f t="shared" si="1"/>
        <v>0.75</v>
      </c>
      <c r="J5" s="17">
        <f t="shared" si="1"/>
        <v>0.48</v>
      </c>
      <c r="K5" s="17">
        <f t="shared" si="1"/>
        <v>2.1</v>
      </c>
      <c r="L5" s="17">
        <f t="shared" si="1"/>
        <v>1.75</v>
      </c>
      <c r="M5" s="17">
        <f t="shared" si="1"/>
        <v>0.25</v>
      </c>
      <c r="N5" s="17">
        <f t="shared" si="1"/>
        <v>0.18</v>
      </c>
      <c r="O5" s="17">
        <f t="shared" si="1"/>
        <v>1.2000000000000002</v>
      </c>
      <c r="P5" s="17">
        <f t="shared" si="1"/>
        <v>0.44999999999999996</v>
      </c>
      <c r="Q5" s="17">
        <f t="shared" si="1"/>
        <v>0.17</v>
      </c>
      <c r="R5" s="18"/>
      <c r="S5" s="17">
        <f t="shared" ref="S5:AB5" si="2">SUM(S6:S12)</f>
        <v>0.63</v>
      </c>
      <c r="T5" s="17">
        <f t="shared" si="2"/>
        <v>0.35</v>
      </c>
      <c r="U5" s="17">
        <f t="shared" si="2"/>
        <v>1.1000000000000001</v>
      </c>
      <c r="V5" s="17">
        <f t="shared" si="2"/>
        <v>0.25</v>
      </c>
      <c r="W5" s="17">
        <f t="shared" si="2"/>
        <v>0.55000000000000004</v>
      </c>
      <c r="X5" s="17">
        <f t="shared" si="2"/>
        <v>0.5</v>
      </c>
      <c r="Y5" s="17">
        <f t="shared" si="2"/>
        <v>1.35</v>
      </c>
      <c r="Z5" s="17">
        <f t="shared" si="2"/>
        <v>0.73</v>
      </c>
      <c r="AA5" s="17">
        <f t="shared" si="2"/>
        <v>1.03</v>
      </c>
      <c r="AB5" s="17">
        <f t="shared" si="2"/>
        <v>0.08</v>
      </c>
      <c r="AC5" s="13"/>
      <c r="AD5" s="1"/>
      <c r="AE5" s="1"/>
      <c r="AF5" s="1"/>
      <c r="AG5" s="1"/>
    </row>
    <row r="6" spans="1:33" x14ac:dyDescent="0.25">
      <c r="A6" s="7"/>
      <c r="B6" s="7" t="s">
        <v>34</v>
      </c>
      <c r="C6" s="19">
        <f t="shared" si="0"/>
        <v>5.09</v>
      </c>
      <c r="D6" s="19">
        <f t="shared" ref="D6:D7" si="3">SUM(S6:AB6)</f>
        <v>4.57</v>
      </c>
      <c r="E6" s="20"/>
      <c r="F6" s="21">
        <f t="shared" ref="F6:Q6" si="4">IF(SUM(F14:F28)&gt;0,SUM(F14:F28),"")</f>
        <v>0.42</v>
      </c>
      <c r="G6" s="21">
        <f t="shared" si="4"/>
        <v>0.2</v>
      </c>
      <c r="H6" s="21">
        <f t="shared" si="4"/>
        <v>0.4</v>
      </c>
      <c r="I6" s="21" t="str">
        <f t="shared" si="4"/>
        <v/>
      </c>
      <c r="J6" s="21" t="str">
        <f t="shared" si="4"/>
        <v/>
      </c>
      <c r="K6" s="21">
        <f t="shared" si="4"/>
        <v>2.1</v>
      </c>
      <c r="L6" s="21">
        <f t="shared" si="4"/>
        <v>0.5</v>
      </c>
      <c r="M6" s="22" t="str">
        <f t="shared" si="4"/>
        <v/>
      </c>
      <c r="N6" s="21" t="str">
        <f t="shared" si="4"/>
        <v/>
      </c>
      <c r="O6" s="21">
        <f t="shared" si="4"/>
        <v>0.95000000000000007</v>
      </c>
      <c r="P6" s="22">
        <f t="shared" si="4"/>
        <v>0.35</v>
      </c>
      <c r="Q6" s="21">
        <f t="shared" si="4"/>
        <v>0.17</v>
      </c>
      <c r="R6" s="23"/>
      <c r="S6" s="21">
        <f t="shared" ref="S6:AB6" si="5">IF(SUM(S14:S28)&gt;0,SUM(S14:S28),"")</f>
        <v>0.38</v>
      </c>
      <c r="T6" s="21">
        <f t="shared" si="5"/>
        <v>0.35</v>
      </c>
      <c r="U6" s="21">
        <f t="shared" si="5"/>
        <v>1.1000000000000001</v>
      </c>
      <c r="V6" s="21">
        <f t="shared" si="5"/>
        <v>0.1</v>
      </c>
      <c r="W6" s="21">
        <f t="shared" si="5"/>
        <v>0.1</v>
      </c>
      <c r="X6" s="21">
        <f t="shared" si="5"/>
        <v>0.5</v>
      </c>
      <c r="Y6" s="21">
        <f t="shared" si="5"/>
        <v>1.35</v>
      </c>
      <c r="Z6" s="21">
        <f t="shared" si="5"/>
        <v>0.08</v>
      </c>
      <c r="AA6" s="21">
        <f t="shared" si="5"/>
        <v>0.53</v>
      </c>
      <c r="AB6" s="21">
        <f t="shared" si="5"/>
        <v>0.08</v>
      </c>
      <c r="AC6" s="13"/>
      <c r="AD6" s="1"/>
      <c r="AE6" t="str">
        <f>IF(SUM(I6)&gt;0,"1","")</f>
        <v/>
      </c>
      <c r="AF6" s="1"/>
      <c r="AG6" s="1"/>
    </row>
    <row r="7" spans="1:33" x14ac:dyDescent="0.25">
      <c r="A7" s="7"/>
      <c r="B7" s="7" t="s">
        <v>35</v>
      </c>
      <c r="C7" s="19">
        <f t="shared" si="0"/>
        <v>2.9600000000000004</v>
      </c>
      <c r="D7" s="19">
        <f t="shared" si="3"/>
        <v>1.55</v>
      </c>
      <c r="E7" s="20"/>
      <c r="F7" s="21" t="str">
        <f>IF(SUM(F30:F44)&gt;0,SUM(F30:F44),"")</f>
        <v/>
      </c>
      <c r="G7" s="21" t="str">
        <f t="shared" ref="G7:Q7" si="6">IF(SUM(G30:G44)&gt;0,SUM(G30:G44),"")</f>
        <v/>
      </c>
      <c r="H7" s="21">
        <f t="shared" si="6"/>
        <v>1.2000000000000002</v>
      </c>
      <c r="I7" s="21">
        <f t="shared" si="6"/>
        <v>0.5</v>
      </c>
      <c r="J7" s="21">
        <f t="shared" si="6"/>
        <v>0.48</v>
      </c>
      <c r="K7" s="21" t="str">
        <f t="shared" si="6"/>
        <v/>
      </c>
      <c r="L7" s="21">
        <f t="shared" si="6"/>
        <v>0.25</v>
      </c>
      <c r="M7" s="22">
        <f t="shared" si="6"/>
        <v>0.25</v>
      </c>
      <c r="N7" s="21">
        <f t="shared" si="6"/>
        <v>0.18</v>
      </c>
      <c r="O7" s="21" t="str">
        <f t="shared" si="6"/>
        <v/>
      </c>
      <c r="P7" s="22">
        <f t="shared" si="6"/>
        <v>0.1</v>
      </c>
      <c r="Q7" s="21" t="str">
        <f t="shared" si="6"/>
        <v/>
      </c>
      <c r="R7" s="23"/>
      <c r="S7" s="21">
        <f t="shared" ref="S7:AB7" si="7">IF(SUM(S30:S44)&gt;0,SUM(S30:S44),"")</f>
        <v>0.25</v>
      </c>
      <c r="T7" s="21" t="str">
        <f t="shared" si="7"/>
        <v/>
      </c>
      <c r="U7" s="21" t="str">
        <f t="shared" si="7"/>
        <v/>
      </c>
      <c r="V7" s="21">
        <f t="shared" si="7"/>
        <v>0.15</v>
      </c>
      <c r="W7" s="21">
        <f t="shared" si="7"/>
        <v>0.25</v>
      </c>
      <c r="X7" s="21" t="str">
        <f t="shared" si="7"/>
        <v/>
      </c>
      <c r="Y7" s="21" t="str">
        <f t="shared" si="7"/>
        <v/>
      </c>
      <c r="Z7" s="21">
        <f t="shared" si="7"/>
        <v>0.4</v>
      </c>
      <c r="AA7" s="21">
        <f t="shared" si="7"/>
        <v>0.5</v>
      </c>
      <c r="AB7" s="21" t="str">
        <f t="shared" si="7"/>
        <v/>
      </c>
      <c r="AC7" s="13"/>
      <c r="AD7" s="1"/>
      <c r="AE7" s="1"/>
      <c r="AF7" s="1"/>
      <c r="AG7" s="1"/>
    </row>
    <row r="8" spans="1:33" x14ac:dyDescent="0.25">
      <c r="A8" s="7"/>
      <c r="B8" s="7" t="s">
        <v>36</v>
      </c>
      <c r="C8" s="19">
        <f t="shared" si="0"/>
        <v>0.3</v>
      </c>
      <c r="D8" s="19" t="str">
        <f>IF(SUM(S8:AB8)&gt;0,SUM(S8:AB8),"")</f>
        <v/>
      </c>
      <c r="E8" s="20"/>
      <c r="F8" s="21">
        <f t="shared" ref="F8:Q8" si="8">IF(SUM(F46:F48)&gt;0,SUM(F46:F48),"")</f>
        <v>0.05</v>
      </c>
      <c r="G8" s="21" t="str">
        <f t="shared" si="8"/>
        <v/>
      </c>
      <c r="H8" s="21" t="str">
        <f t="shared" si="8"/>
        <v/>
      </c>
      <c r="I8" s="21">
        <f t="shared" si="8"/>
        <v>0.25</v>
      </c>
      <c r="J8" s="21" t="str">
        <f t="shared" si="8"/>
        <v/>
      </c>
      <c r="K8" s="21" t="str">
        <f t="shared" si="8"/>
        <v/>
      </c>
      <c r="L8" s="21" t="str">
        <f t="shared" si="8"/>
        <v/>
      </c>
      <c r="M8" s="22" t="str">
        <f t="shared" si="8"/>
        <v/>
      </c>
      <c r="N8" s="21" t="str">
        <f t="shared" si="8"/>
        <v/>
      </c>
      <c r="O8" s="21" t="str">
        <f t="shared" si="8"/>
        <v/>
      </c>
      <c r="P8" s="22" t="str">
        <f t="shared" si="8"/>
        <v/>
      </c>
      <c r="Q8" s="21" t="str">
        <f t="shared" si="8"/>
        <v/>
      </c>
      <c r="R8" s="23"/>
      <c r="S8" s="21" t="str">
        <f t="shared" ref="S8:AB8" si="9">IF(SUM(S46:S48)&gt;0,SUM(S46:S48),"")</f>
        <v/>
      </c>
      <c r="T8" s="21" t="str">
        <f t="shared" si="9"/>
        <v/>
      </c>
      <c r="U8" s="21" t="str">
        <f t="shared" si="9"/>
        <v/>
      </c>
      <c r="V8" s="21" t="str">
        <f t="shared" si="9"/>
        <v/>
      </c>
      <c r="W8" s="21" t="str">
        <f t="shared" si="9"/>
        <v/>
      </c>
      <c r="X8" s="21" t="str">
        <f t="shared" si="9"/>
        <v/>
      </c>
      <c r="Y8" s="21" t="str">
        <f t="shared" si="9"/>
        <v/>
      </c>
      <c r="Z8" s="21" t="str">
        <f t="shared" si="9"/>
        <v/>
      </c>
      <c r="AA8" s="21" t="str">
        <f t="shared" si="9"/>
        <v/>
      </c>
      <c r="AB8" s="21" t="str">
        <f t="shared" si="9"/>
        <v/>
      </c>
      <c r="AC8" s="13"/>
      <c r="AD8" s="1"/>
      <c r="AE8" s="1"/>
      <c r="AF8" s="1"/>
      <c r="AG8" s="1"/>
    </row>
    <row r="9" spans="1:33" x14ac:dyDescent="0.25">
      <c r="A9" s="7"/>
      <c r="B9" s="7" t="s">
        <v>37</v>
      </c>
      <c r="C9" s="19">
        <f t="shared" si="0"/>
        <v>1</v>
      </c>
      <c r="D9" s="19" t="str">
        <f>IF(SUM(S9:AB9)&gt;0,SUM(S9:AB9),"")</f>
        <v/>
      </c>
      <c r="E9" s="20"/>
      <c r="F9" s="21" t="str">
        <f t="shared" ref="F9:Q9" si="10">IF(SUM(F50:F51)&gt;0,SUM(F50:F51),"")</f>
        <v/>
      </c>
      <c r="G9" s="21" t="str">
        <f t="shared" si="10"/>
        <v/>
      </c>
      <c r="H9" s="21" t="str">
        <f t="shared" si="10"/>
        <v/>
      </c>
      <c r="I9" s="21" t="str">
        <f t="shared" si="10"/>
        <v/>
      </c>
      <c r="J9" s="21" t="str">
        <f t="shared" si="10"/>
        <v/>
      </c>
      <c r="K9" s="21" t="str">
        <f t="shared" si="10"/>
        <v/>
      </c>
      <c r="L9" s="21">
        <f t="shared" si="10"/>
        <v>1</v>
      </c>
      <c r="M9" s="22" t="str">
        <f t="shared" si="10"/>
        <v/>
      </c>
      <c r="N9" s="21" t="str">
        <f t="shared" si="10"/>
        <v/>
      </c>
      <c r="O9" s="21" t="str">
        <f t="shared" si="10"/>
        <v/>
      </c>
      <c r="P9" s="22" t="str">
        <f t="shared" si="10"/>
        <v/>
      </c>
      <c r="Q9" s="21" t="str">
        <f t="shared" si="10"/>
        <v/>
      </c>
      <c r="R9" s="23"/>
      <c r="S9" s="21" t="str">
        <f t="shared" ref="S9:AB9" si="11">IF(SUM(S50:S51)&gt;0,SUM(S50:S51),"")</f>
        <v/>
      </c>
      <c r="T9" s="21" t="str">
        <f t="shared" si="11"/>
        <v/>
      </c>
      <c r="U9" s="21" t="str">
        <f t="shared" si="11"/>
        <v/>
      </c>
      <c r="V9" s="21" t="str">
        <f t="shared" si="11"/>
        <v/>
      </c>
      <c r="W9" s="21" t="str">
        <f t="shared" si="11"/>
        <v/>
      </c>
      <c r="X9" s="21" t="str">
        <f t="shared" si="11"/>
        <v/>
      </c>
      <c r="Y9" s="21" t="str">
        <f t="shared" si="11"/>
        <v/>
      </c>
      <c r="Z9" s="21" t="str">
        <f t="shared" si="11"/>
        <v/>
      </c>
      <c r="AA9" s="21" t="str">
        <f t="shared" si="11"/>
        <v/>
      </c>
      <c r="AB9" s="21" t="str">
        <f t="shared" si="11"/>
        <v/>
      </c>
      <c r="AC9" s="13"/>
      <c r="AD9" s="1"/>
      <c r="AE9" s="1"/>
      <c r="AF9" s="1"/>
      <c r="AG9" s="1"/>
    </row>
    <row r="10" spans="1:33" x14ac:dyDescent="0.25">
      <c r="A10" s="7"/>
      <c r="B10" s="7" t="s">
        <v>59</v>
      </c>
      <c r="C10" s="19">
        <f t="shared" si="0"/>
        <v>0.25</v>
      </c>
      <c r="D10" s="19" t="str">
        <f>IF(SUM(S10:AB10)&gt;0,SUM(S10:AB10),"")</f>
        <v/>
      </c>
      <c r="E10" s="20"/>
      <c r="F10" s="21"/>
      <c r="G10" s="21"/>
      <c r="H10" s="21"/>
      <c r="I10" s="21"/>
      <c r="J10" s="21"/>
      <c r="K10" s="21"/>
      <c r="L10" s="21"/>
      <c r="M10" s="22"/>
      <c r="N10" s="21"/>
      <c r="O10" s="21">
        <v>0.25</v>
      </c>
      <c r="P10" s="22"/>
      <c r="Q10" s="21"/>
      <c r="R10" s="23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13"/>
      <c r="AD10" s="1"/>
      <c r="AE10" s="1"/>
      <c r="AF10" s="1"/>
      <c r="AG10" s="1"/>
    </row>
    <row r="11" spans="1:33" x14ac:dyDescent="0.25">
      <c r="A11" s="7"/>
      <c r="B11" s="7" t="s">
        <v>68</v>
      </c>
      <c r="C11" s="19" t="str">
        <f t="shared" si="0"/>
        <v/>
      </c>
      <c r="D11" s="19">
        <f>IF(SUM(S11:AB11)&gt;0,SUM(S11:AB11),"")</f>
        <v>0.25</v>
      </c>
      <c r="E11" s="20"/>
      <c r="F11" s="21"/>
      <c r="G11" s="21"/>
      <c r="H11" s="21"/>
      <c r="I11" s="21"/>
      <c r="J11" s="21"/>
      <c r="K11" s="21"/>
      <c r="L11" s="21"/>
      <c r="M11" s="22"/>
      <c r="N11" s="21"/>
      <c r="O11" s="21"/>
      <c r="P11" s="22"/>
      <c r="Q11" s="21"/>
      <c r="R11" s="23"/>
      <c r="S11" s="21"/>
      <c r="T11" s="21"/>
      <c r="U11" s="21"/>
      <c r="V11" s="21"/>
      <c r="W11" s="21"/>
      <c r="X11" s="21"/>
      <c r="Y11" s="21"/>
      <c r="Z11" s="21">
        <v>0.25</v>
      </c>
      <c r="AA11" s="21"/>
      <c r="AB11" s="21"/>
      <c r="AC11" s="13"/>
      <c r="AD11" s="1"/>
      <c r="AE11" s="1"/>
      <c r="AF11" s="1"/>
      <c r="AG11" s="1"/>
    </row>
    <row r="12" spans="1:33" x14ac:dyDescent="0.25">
      <c r="A12" s="7"/>
      <c r="B12" s="7" t="s">
        <v>58</v>
      </c>
      <c r="C12" s="19" t="str">
        <f>IF(SUM(F12:Q12)&gt;0,SUM(F12:Q12),"")</f>
        <v/>
      </c>
      <c r="D12" s="19">
        <f>IF(SUM(S12:AB12)&gt;0,SUM(S12:AB12),"")</f>
        <v>0.2</v>
      </c>
      <c r="E12" s="20"/>
      <c r="F12" s="21"/>
      <c r="G12" s="21"/>
      <c r="H12" s="21"/>
      <c r="I12" s="21"/>
      <c r="J12" s="21"/>
      <c r="K12" s="21"/>
      <c r="L12" s="21"/>
      <c r="M12" s="22"/>
      <c r="N12" s="21"/>
      <c r="O12" s="21"/>
      <c r="P12" s="22"/>
      <c r="Q12" s="21"/>
      <c r="R12" s="23"/>
      <c r="S12" s="21"/>
      <c r="T12" s="21"/>
      <c r="U12" s="21"/>
      <c r="V12" s="21"/>
      <c r="W12" s="21">
        <v>0.2</v>
      </c>
      <c r="X12" s="21"/>
      <c r="Y12" s="21"/>
      <c r="Z12" s="21"/>
      <c r="AA12" s="21"/>
      <c r="AB12" s="21"/>
      <c r="AC12" s="13"/>
      <c r="AD12" s="1"/>
      <c r="AE12" s="1"/>
      <c r="AF12" s="1"/>
      <c r="AG12" s="1"/>
    </row>
    <row r="13" spans="1:33" x14ac:dyDescent="0.25">
      <c r="A13" s="8"/>
      <c r="B13" s="8"/>
      <c r="C13" s="20"/>
      <c r="D13" s="20"/>
      <c r="E13" s="20"/>
      <c r="F13" s="24"/>
      <c r="G13" s="24"/>
      <c r="H13" s="24"/>
      <c r="I13" s="24"/>
      <c r="J13" s="24"/>
      <c r="K13" s="24"/>
      <c r="L13" s="24"/>
      <c r="M13" s="25"/>
      <c r="N13" s="24"/>
      <c r="O13" s="24"/>
      <c r="P13" s="25"/>
      <c r="Q13" s="24"/>
      <c r="R13" s="26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13"/>
      <c r="AD13" s="1"/>
      <c r="AE13" s="1"/>
      <c r="AF13" s="1"/>
      <c r="AG13" s="1"/>
    </row>
    <row r="14" spans="1:33" s="2" customFormat="1" x14ac:dyDescent="0.25">
      <c r="A14" s="38" t="s">
        <v>38</v>
      </c>
      <c r="B14" s="27" t="s">
        <v>8</v>
      </c>
      <c r="C14" s="19">
        <f t="shared" ref="C14:C28" si="12">IF(SUM(F14:Q14)&gt;0,SUM(F14:Q14),"")</f>
        <v>0.5</v>
      </c>
      <c r="D14" s="19">
        <f t="shared" ref="D14:D28" si="13">IF(SUM(S14:AB14)&gt;0,SUM(S14:AB14),"")</f>
        <v>0.4</v>
      </c>
      <c r="E14" s="20"/>
      <c r="F14" s="28"/>
      <c r="G14" s="28"/>
      <c r="H14" s="28">
        <v>0.2</v>
      </c>
      <c r="I14" s="28"/>
      <c r="J14" s="28"/>
      <c r="K14" s="28">
        <v>0.1</v>
      </c>
      <c r="L14" s="28"/>
      <c r="M14" s="29"/>
      <c r="N14" s="28"/>
      <c r="O14" s="28">
        <v>0.2</v>
      </c>
      <c r="P14" s="29"/>
      <c r="Q14" s="28"/>
      <c r="R14" s="30"/>
      <c r="S14" s="28"/>
      <c r="T14" s="28"/>
      <c r="U14" s="28"/>
      <c r="V14" s="28"/>
      <c r="W14" s="28"/>
      <c r="X14" s="28">
        <v>0.1</v>
      </c>
      <c r="Y14" s="28">
        <v>0.15</v>
      </c>
      <c r="Z14" s="28"/>
      <c r="AA14" s="28">
        <v>0.13</v>
      </c>
      <c r="AB14" s="28">
        <v>0.02</v>
      </c>
      <c r="AC14" s="8"/>
    </row>
    <row r="15" spans="1:33" s="2" customFormat="1" x14ac:dyDescent="0.25">
      <c r="A15" s="39"/>
      <c r="B15" s="27" t="s">
        <v>3</v>
      </c>
      <c r="C15" s="19" t="str">
        <f t="shared" si="12"/>
        <v/>
      </c>
      <c r="D15" s="19">
        <f t="shared" si="13"/>
        <v>0.36000000000000004</v>
      </c>
      <c r="E15" s="20"/>
      <c r="F15" s="28"/>
      <c r="G15" s="28"/>
      <c r="H15" s="28"/>
      <c r="I15" s="28"/>
      <c r="J15" s="28"/>
      <c r="K15" s="28"/>
      <c r="L15" s="28"/>
      <c r="M15" s="29"/>
      <c r="N15" s="28"/>
      <c r="O15" s="28"/>
      <c r="P15" s="29"/>
      <c r="Q15" s="28"/>
      <c r="R15" s="30"/>
      <c r="S15" s="28"/>
      <c r="T15" s="28">
        <v>0.1</v>
      </c>
      <c r="U15" s="28"/>
      <c r="V15" s="28">
        <v>0.1</v>
      </c>
      <c r="W15" s="28">
        <v>0.1</v>
      </c>
      <c r="X15" s="28"/>
      <c r="Y15" s="28"/>
      <c r="Z15" s="28"/>
      <c r="AA15" s="28"/>
      <c r="AB15" s="28">
        <v>0.06</v>
      </c>
      <c r="AC15" s="8"/>
    </row>
    <row r="16" spans="1:33" s="2" customFormat="1" x14ac:dyDescent="0.25">
      <c r="A16" s="39"/>
      <c r="B16" s="27" t="s">
        <v>12</v>
      </c>
      <c r="C16" s="19" t="str">
        <f t="shared" si="12"/>
        <v/>
      </c>
      <c r="D16" s="19">
        <f t="shared" si="13"/>
        <v>0.75</v>
      </c>
      <c r="E16" s="20"/>
      <c r="F16" s="28"/>
      <c r="G16" s="28"/>
      <c r="H16" s="28"/>
      <c r="I16" s="28"/>
      <c r="J16" s="28"/>
      <c r="K16" s="28"/>
      <c r="L16" s="28"/>
      <c r="M16" s="29"/>
      <c r="N16" s="28"/>
      <c r="O16" s="28"/>
      <c r="P16" s="29"/>
      <c r="Q16" s="28"/>
      <c r="R16" s="30"/>
      <c r="S16" s="28"/>
      <c r="T16" s="28"/>
      <c r="U16" s="28"/>
      <c r="V16" s="28"/>
      <c r="W16" s="28"/>
      <c r="X16" s="28"/>
      <c r="Y16" s="28">
        <v>0.75</v>
      </c>
      <c r="Z16" s="28"/>
      <c r="AA16" s="28"/>
      <c r="AB16" s="28"/>
      <c r="AC16" s="8"/>
    </row>
    <row r="17" spans="1:29" s="2" customFormat="1" x14ac:dyDescent="0.25">
      <c r="A17" s="39"/>
      <c r="B17" s="27" t="s">
        <v>9</v>
      </c>
      <c r="C17" s="19">
        <f t="shared" si="12"/>
        <v>0.17</v>
      </c>
      <c r="D17" s="19" t="str">
        <f t="shared" si="13"/>
        <v/>
      </c>
      <c r="E17" s="20"/>
      <c r="F17" s="28"/>
      <c r="G17" s="28"/>
      <c r="H17" s="28"/>
      <c r="I17" s="28"/>
      <c r="J17" s="28"/>
      <c r="K17" s="28"/>
      <c r="L17" s="28"/>
      <c r="M17" s="29"/>
      <c r="N17" s="28"/>
      <c r="O17" s="28"/>
      <c r="P17" s="29"/>
      <c r="Q17" s="28">
        <v>0.17</v>
      </c>
      <c r="R17" s="30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8"/>
    </row>
    <row r="18" spans="1:29" s="2" customFormat="1" x14ac:dyDescent="0.25">
      <c r="A18" s="39"/>
      <c r="B18" s="27" t="s">
        <v>13</v>
      </c>
      <c r="C18" s="19">
        <f t="shared" si="12"/>
        <v>0.5</v>
      </c>
      <c r="D18" s="19" t="str">
        <f t="shared" si="13"/>
        <v/>
      </c>
      <c r="E18" s="20"/>
      <c r="F18" s="28"/>
      <c r="G18" s="28"/>
      <c r="H18" s="28"/>
      <c r="I18" s="28"/>
      <c r="J18" s="28"/>
      <c r="K18" s="28"/>
      <c r="L18" s="28">
        <v>0.5</v>
      </c>
      <c r="M18" s="29"/>
      <c r="N18" s="28"/>
      <c r="O18" s="28"/>
      <c r="P18" s="29"/>
      <c r="Q18" s="28"/>
      <c r="R18" s="30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8"/>
    </row>
    <row r="19" spans="1:29" s="2" customFormat="1" x14ac:dyDescent="0.25">
      <c r="A19" s="39"/>
      <c r="B19" s="27" t="s">
        <v>15</v>
      </c>
      <c r="C19" s="19" t="str">
        <f t="shared" si="12"/>
        <v/>
      </c>
      <c r="D19" s="19">
        <f t="shared" si="13"/>
        <v>0.08</v>
      </c>
      <c r="E19" s="20"/>
      <c r="F19" s="28"/>
      <c r="G19" s="28"/>
      <c r="H19" s="28"/>
      <c r="I19" s="28"/>
      <c r="J19" s="28"/>
      <c r="K19" s="28"/>
      <c r="L19" s="28"/>
      <c r="M19" s="29"/>
      <c r="N19" s="28"/>
      <c r="O19" s="28"/>
      <c r="P19" s="29"/>
      <c r="Q19" s="28"/>
      <c r="R19" s="30"/>
      <c r="S19" s="28"/>
      <c r="T19" s="28"/>
      <c r="U19" s="28"/>
      <c r="V19" s="28"/>
      <c r="W19" s="28"/>
      <c r="X19" s="28"/>
      <c r="Y19" s="28"/>
      <c r="Z19" s="28">
        <v>0.08</v>
      </c>
      <c r="AA19" s="28"/>
      <c r="AB19" s="28"/>
      <c r="AC19" s="8"/>
    </row>
    <row r="20" spans="1:29" s="2" customFormat="1" x14ac:dyDescent="0.25">
      <c r="A20" s="39"/>
      <c r="B20" s="27" t="s">
        <v>5</v>
      </c>
      <c r="C20" s="19">
        <f t="shared" si="12"/>
        <v>0.35</v>
      </c>
      <c r="D20" s="19">
        <f t="shared" si="13"/>
        <v>0.15</v>
      </c>
      <c r="E20" s="20"/>
      <c r="F20" s="28"/>
      <c r="G20" s="28"/>
      <c r="H20" s="28"/>
      <c r="I20" s="28"/>
      <c r="J20" s="28"/>
      <c r="K20" s="28"/>
      <c r="L20" s="28"/>
      <c r="M20" s="29"/>
      <c r="N20" s="28"/>
      <c r="O20" s="28"/>
      <c r="P20" s="29">
        <v>0.35</v>
      </c>
      <c r="Q20" s="28"/>
      <c r="R20" s="30"/>
      <c r="S20" s="28"/>
      <c r="T20" s="28"/>
      <c r="U20" s="28"/>
      <c r="V20" s="28"/>
      <c r="W20" s="28"/>
      <c r="X20" s="28"/>
      <c r="Y20" s="28"/>
      <c r="Z20" s="28"/>
      <c r="AA20" s="28">
        <v>0.15</v>
      </c>
      <c r="AB20" s="28"/>
      <c r="AC20" s="8"/>
    </row>
    <row r="21" spans="1:29" s="2" customFormat="1" x14ac:dyDescent="0.25">
      <c r="A21" s="39"/>
      <c r="B21" s="27" t="s">
        <v>4</v>
      </c>
      <c r="C21" s="19" t="str">
        <f t="shared" si="12"/>
        <v/>
      </c>
      <c r="D21" s="19">
        <f t="shared" si="13"/>
        <v>0.5</v>
      </c>
      <c r="E21" s="20"/>
      <c r="F21" s="28"/>
      <c r="G21" s="28"/>
      <c r="H21" s="28"/>
      <c r="I21" s="28"/>
      <c r="J21" s="28"/>
      <c r="K21" s="28"/>
      <c r="L21" s="28"/>
      <c r="M21" s="29"/>
      <c r="N21" s="28"/>
      <c r="O21" s="28"/>
      <c r="P21" s="29"/>
      <c r="Q21" s="28"/>
      <c r="R21" s="30"/>
      <c r="S21" s="28"/>
      <c r="T21" s="28">
        <v>0.25</v>
      </c>
      <c r="U21" s="28"/>
      <c r="V21" s="28"/>
      <c r="W21" s="28"/>
      <c r="X21" s="28"/>
      <c r="Y21" s="28"/>
      <c r="Z21" s="28"/>
      <c r="AA21" s="28">
        <v>0.25</v>
      </c>
      <c r="AB21" s="28"/>
      <c r="AC21" s="8"/>
    </row>
    <row r="22" spans="1:29" s="2" customFormat="1" x14ac:dyDescent="0.25">
      <c r="A22" s="39"/>
      <c r="B22" s="27" t="s">
        <v>10</v>
      </c>
      <c r="C22" s="19">
        <f t="shared" si="12"/>
        <v>0.5</v>
      </c>
      <c r="D22" s="19" t="str">
        <f t="shared" si="13"/>
        <v/>
      </c>
      <c r="E22" s="20"/>
      <c r="F22" s="28"/>
      <c r="G22" s="28">
        <v>0.2</v>
      </c>
      <c r="H22" s="28">
        <v>0.2</v>
      </c>
      <c r="I22" s="28"/>
      <c r="J22" s="28"/>
      <c r="K22" s="28"/>
      <c r="L22" s="28"/>
      <c r="M22" s="29"/>
      <c r="N22" s="28"/>
      <c r="O22" s="28">
        <v>0.1</v>
      </c>
      <c r="P22" s="29"/>
      <c r="Q22" s="28"/>
      <c r="R22" s="30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8"/>
    </row>
    <row r="23" spans="1:29" s="2" customFormat="1" x14ac:dyDescent="0.25">
      <c r="A23" s="39"/>
      <c r="B23" s="27" t="s">
        <v>33</v>
      </c>
      <c r="C23" s="19">
        <f t="shared" si="12"/>
        <v>0.4</v>
      </c>
      <c r="D23" s="19">
        <f t="shared" si="13"/>
        <v>0.60000000000000009</v>
      </c>
      <c r="E23" s="20"/>
      <c r="F23" s="28"/>
      <c r="G23" s="28"/>
      <c r="H23" s="28"/>
      <c r="I23" s="28"/>
      <c r="J23" s="28"/>
      <c r="K23" s="28"/>
      <c r="L23" s="28"/>
      <c r="M23" s="29"/>
      <c r="N23" s="28"/>
      <c r="O23" s="28">
        <v>0.4</v>
      </c>
      <c r="P23" s="29"/>
      <c r="Q23" s="28"/>
      <c r="R23" s="30"/>
      <c r="S23" s="28"/>
      <c r="T23" s="28"/>
      <c r="U23" s="28">
        <v>0.2</v>
      </c>
      <c r="V23" s="28"/>
      <c r="W23" s="28"/>
      <c r="X23" s="28"/>
      <c r="Y23" s="28">
        <v>0.4</v>
      </c>
      <c r="Z23" s="28"/>
      <c r="AA23" s="28"/>
      <c r="AB23" s="28"/>
      <c r="AC23" s="8"/>
    </row>
    <row r="24" spans="1:29" s="2" customFormat="1" x14ac:dyDescent="0.25">
      <c r="A24" s="39"/>
      <c r="B24" s="27" t="s">
        <v>0</v>
      </c>
      <c r="C24" s="19">
        <f t="shared" si="12"/>
        <v>0.42</v>
      </c>
      <c r="D24" s="19">
        <f t="shared" si="13"/>
        <v>0.48</v>
      </c>
      <c r="E24" s="20"/>
      <c r="F24" s="28">
        <v>0.42</v>
      </c>
      <c r="G24" s="28"/>
      <c r="H24" s="28"/>
      <c r="I24" s="28"/>
      <c r="J24" s="28"/>
      <c r="K24" s="28"/>
      <c r="L24" s="28"/>
      <c r="M24" s="29"/>
      <c r="N24" s="28"/>
      <c r="O24" s="28"/>
      <c r="P24" s="29"/>
      <c r="Q24" s="28"/>
      <c r="R24" s="30"/>
      <c r="S24" s="28">
        <v>0.38</v>
      </c>
      <c r="T24" s="28"/>
      <c r="U24" s="28">
        <v>0.1</v>
      </c>
      <c r="V24" s="28"/>
      <c r="W24" s="28"/>
      <c r="X24" s="28"/>
      <c r="Y24" s="28"/>
      <c r="Z24" s="28"/>
      <c r="AA24" s="28"/>
      <c r="AB24" s="28"/>
      <c r="AC24" s="8"/>
    </row>
    <row r="25" spans="1:29" s="2" customFormat="1" x14ac:dyDescent="0.25">
      <c r="A25" s="39"/>
      <c r="B25" s="27" t="s">
        <v>55</v>
      </c>
      <c r="C25" s="19">
        <f t="shared" si="12"/>
        <v>1</v>
      </c>
      <c r="D25" s="19" t="str">
        <f t="shared" si="13"/>
        <v/>
      </c>
      <c r="E25" s="20"/>
      <c r="F25" s="28"/>
      <c r="G25" s="28"/>
      <c r="H25" s="28"/>
      <c r="I25" s="28"/>
      <c r="J25" s="28"/>
      <c r="K25" s="28">
        <v>1</v>
      </c>
      <c r="L25" s="28"/>
      <c r="M25" s="29"/>
      <c r="N25" s="28"/>
      <c r="O25" s="28"/>
      <c r="P25" s="29"/>
      <c r="Q25" s="28"/>
      <c r="R25" s="30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8"/>
    </row>
    <row r="26" spans="1:29" s="2" customFormat="1" x14ac:dyDescent="0.25">
      <c r="A26" s="39"/>
      <c r="B26" s="27" t="s">
        <v>7</v>
      </c>
      <c r="C26" s="19">
        <f t="shared" si="12"/>
        <v>1</v>
      </c>
      <c r="D26" s="19" t="str">
        <f t="shared" si="13"/>
        <v/>
      </c>
      <c r="E26" s="20"/>
      <c r="F26" s="28"/>
      <c r="G26" s="28"/>
      <c r="H26" s="28"/>
      <c r="I26" s="28"/>
      <c r="J26" s="28"/>
      <c r="K26" s="28">
        <v>1</v>
      </c>
      <c r="L26" s="28"/>
      <c r="M26" s="29"/>
      <c r="N26" s="28"/>
      <c r="O26" s="28"/>
      <c r="P26" s="29"/>
      <c r="Q26" s="28"/>
      <c r="R26" s="30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8"/>
    </row>
    <row r="27" spans="1:29" s="2" customFormat="1" x14ac:dyDescent="0.25">
      <c r="A27" s="39"/>
      <c r="B27" s="27" t="s">
        <v>11</v>
      </c>
      <c r="C27" s="19" t="str">
        <f t="shared" si="12"/>
        <v/>
      </c>
      <c r="D27" s="19">
        <f t="shared" si="13"/>
        <v>1</v>
      </c>
      <c r="E27" s="20"/>
      <c r="F27" s="28"/>
      <c r="G27" s="28"/>
      <c r="H27" s="28"/>
      <c r="I27" s="28"/>
      <c r="J27" s="28"/>
      <c r="K27" s="28"/>
      <c r="L27" s="28"/>
      <c r="M27" s="29"/>
      <c r="N27" s="28"/>
      <c r="O27" s="28"/>
      <c r="P27" s="29"/>
      <c r="Q27" s="28"/>
      <c r="R27" s="30"/>
      <c r="S27" s="28"/>
      <c r="T27" s="28"/>
      <c r="U27" s="28">
        <v>0.8</v>
      </c>
      <c r="V27" s="28"/>
      <c r="W27" s="28"/>
      <c r="X27" s="28">
        <v>0.2</v>
      </c>
      <c r="Y27" s="28"/>
      <c r="Z27" s="28"/>
      <c r="AA27" s="28"/>
      <c r="AB27" s="28"/>
      <c r="AC27" s="8"/>
    </row>
    <row r="28" spans="1:29" s="2" customFormat="1" x14ac:dyDescent="0.25">
      <c r="A28" s="39"/>
      <c r="B28" s="27" t="s">
        <v>6</v>
      </c>
      <c r="C28" s="19">
        <f t="shared" si="12"/>
        <v>0.25</v>
      </c>
      <c r="D28" s="19">
        <f t="shared" si="13"/>
        <v>0.25</v>
      </c>
      <c r="E28" s="20"/>
      <c r="F28" s="28"/>
      <c r="G28" s="28"/>
      <c r="H28" s="28"/>
      <c r="I28" s="28"/>
      <c r="J28" s="28"/>
      <c r="K28" s="28"/>
      <c r="L28" s="28"/>
      <c r="M28" s="29"/>
      <c r="N28" s="28"/>
      <c r="O28" s="28">
        <v>0.25</v>
      </c>
      <c r="P28" s="29"/>
      <c r="Q28" s="28"/>
      <c r="R28" s="30"/>
      <c r="S28" s="28"/>
      <c r="T28" s="28"/>
      <c r="U28" s="28"/>
      <c r="V28" s="28"/>
      <c r="W28" s="28"/>
      <c r="X28" s="28">
        <v>0.2</v>
      </c>
      <c r="Y28" s="28">
        <v>0.05</v>
      </c>
      <c r="Z28" s="28"/>
      <c r="AA28" s="28"/>
      <c r="AB28" s="28"/>
      <c r="AC28" s="8"/>
    </row>
    <row r="29" spans="1:29" x14ac:dyDescent="0.25">
      <c r="A29" s="8"/>
      <c r="B29" s="8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31"/>
      <c r="N29" s="20"/>
      <c r="O29" s="20"/>
      <c r="P29" s="31"/>
      <c r="Q29" s="20"/>
      <c r="R29" s="3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8"/>
    </row>
    <row r="30" spans="1:29" x14ac:dyDescent="0.25">
      <c r="A30" s="39" t="s">
        <v>57</v>
      </c>
      <c r="B30" s="7" t="s">
        <v>46</v>
      </c>
      <c r="C30" s="19" t="str">
        <f t="shared" ref="C30:C44" si="14">IF(SUM(F30:Q30)&gt;0,SUM(F30:Q30),"")</f>
        <v/>
      </c>
      <c r="D30" s="19" t="str">
        <f t="shared" ref="D30:D51" si="15">IF(SUM(S30:AB30)&gt;0,SUM(S30:AB30),"")</f>
        <v/>
      </c>
      <c r="E30" s="20"/>
      <c r="F30" s="19"/>
      <c r="G30" s="19"/>
      <c r="H30" s="19"/>
      <c r="I30" s="19"/>
      <c r="J30" s="19"/>
      <c r="K30" s="19"/>
      <c r="L30" s="19"/>
      <c r="M30" s="32"/>
      <c r="N30" s="19"/>
      <c r="O30" s="19"/>
      <c r="P30" s="32"/>
      <c r="Q30" s="19"/>
      <c r="R30" s="30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8"/>
    </row>
    <row r="31" spans="1:29" x14ac:dyDescent="0.25">
      <c r="A31" s="39"/>
      <c r="B31" s="7" t="s">
        <v>44</v>
      </c>
      <c r="C31" s="19">
        <f t="shared" si="14"/>
        <v>0.35</v>
      </c>
      <c r="D31" s="19">
        <f t="shared" si="15"/>
        <v>0.15</v>
      </c>
      <c r="E31" s="20"/>
      <c r="F31" s="19"/>
      <c r="G31" s="19"/>
      <c r="H31" s="19"/>
      <c r="I31" s="19"/>
      <c r="J31" s="19"/>
      <c r="K31" s="19"/>
      <c r="L31" s="19">
        <v>0.25</v>
      </c>
      <c r="M31" s="32"/>
      <c r="N31" s="19"/>
      <c r="O31" s="19"/>
      <c r="P31" s="32">
        <v>0.1</v>
      </c>
      <c r="Q31" s="19"/>
      <c r="R31" s="30"/>
      <c r="S31" s="19"/>
      <c r="T31" s="19"/>
      <c r="U31" s="19"/>
      <c r="V31" s="19">
        <v>0.15</v>
      </c>
      <c r="W31" s="19"/>
      <c r="X31" s="19"/>
      <c r="Y31" s="19"/>
      <c r="Z31" s="19"/>
      <c r="AA31" s="19"/>
      <c r="AB31" s="19"/>
      <c r="AC31" s="8"/>
    </row>
    <row r="32" spans="1:29" x14ac:dyDescent="0.25">
      <c r="A32" s="39"/>
      <c r="B32" s="7" t="s">
        <v>48</v>
      </c>
      <c r="C32" s="19" t="str">
        <f t="shared" si="14"/>
        <v/>
      </c>
      <c r="D32" s="19">
        <f t="shared" si="15"/>
        <v>0.25</v>
      </c>
      <c r="E32" s="20"/>
      <c r="F32" s="19"/>
      <c r="G32" s="19"/>
      <c r="H32" s="19"/>
      <c r="I32" s="19"/>
      <c r="J32" s="19"/>
      <c r="K32" s="19"/>
      <c r="L32" s="19"/>
      <c r="M32" s="32"/>
      <c r="N32" s="19"/>
      <c r="O32" s="19"/>
      <c r="P32" s="32"/>
      <c r="Q32" s="19"/>
      <c r="R32" s="30"/>
      <c r="S32" s="19"/>
      <c r="T32" s="19"/>
      <c r="U32" s="19"/>
      <c r="V32" s="19"/>
      <c r="W32" s="19"/>
      <c r="X32" s="19"/>
      <c r="Y32" s="19"/>
      <c r="Z32" s="19"/>
      <c r="AA32" s="19">
        <v>0.25</v>
      </c>
      <c r="AB32" s="19"/>
      <c r="AC32" s="8"/>
    </row>
    <row r="33" spans="1:29" x14ac:dyDescent="0.25">
      <c r="A33" s="39"/>
      <c r="B33" s="7" t="s">
        <v>54</v>
      </c>
      <c r="C33" s="19" t="str">
        <f t="shared" si="14"/>
        <v/>
      </c>
      <c r="D33" s="19">
        <f t="shared" si="15"/>
        <v>0.25</v>
      </c>
      <c r="E33" s="20"/>
      <c r="F33" s="19"/>
      <c r="G33" s="19"/>
      <c r="H33" s="19"/>
      <c r="I33" s="19"/>
      <c r="J33" s="19"/>
      <c r="K33" s="19"/>
      <c r="L33" s="19"/>
      <c r="M33" s="32"/>
      <c r="N33" s="19"/>
      <c r="O33" s="19"/>
      <c r="P33" s="32"/>
      <c r="Q33" s="19"/>
      <c r="R33" s="30"/>
      <c r="S33" s="19"/>
      <c r="T33" s="19"/>
      <c r="U33" s="19"/>
      <c r="V33" s="19"/>
      <c r="W33" s="19"/>
      <c r="X33" s="19"/>
      <c r="Y33" s="19"/>
      <c r="Z33" s="19"/>
      <c r="AA33" s="19">
        <v>0.25</v>
      </c>
      <c r="AB33" s="19"/>
      <c r="AC33" s="8"/>
    </row>
    <row r="34" spans="1:29" x14ac:dyDescent="0.25">
      <c r="A34" s="39"/>
      <c r="B34" s="7" t="s">
        <v>63</v>
      </c>
      <c r="C34" s="19">
        <f t="shared" si="14"/>
        <v>0.33</v>
      </c>
      <c r="D34" s="19" t="str">
        <f t="shared" si="15"/>
        <v/>
      </c>
      <c r="E34" s="20"/>
      <c r="F34" s="19"/>
      <c r="G34" s="19"/>
      <c r="H34" s="19"/>
      <c r="I34" s="19"/>
      <c r="J34" s="19">
        <v>0.33</v>
      </c>
      <c r="K34" s="19"/>
      <c r="L34" s="19"/>
      <c r="M34" s="32"/>
      <c r="N34" s="19"/>
      <c r="O34" s="19"/>
      <c r="P34" s="32"/>
      <c r="Q34" s="19"/>
      <c r="R34" s="30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8"/>
    </row>
    <row r="35" spans="1:29" x14ac:dyDescent="0.25">
      <c r="A35" s="39"/>
      <c r="B35" s="7" t="s">
        <v>45</v>
      </c>
      <c r="C35" s="19">
        <f t="shared" si="14"/>
        <v>0.5</v>
      </c>
      <c r="D35" s="19" t="str">
        <f t="shared" si="15"/>
        <v/>
      </c>
      <c r="E35" s="20"/>
      <c r="F35" s="19"/>
      <c r="G35" s="19"/>
      <c r="H35" s="19">
        <v>0.25</v>
      </c>
      <c r="I35" s="19"/>
      <c r="J35" s="19">
        <v>0.05</v>
      </c>
      <c r="K35" s="19"/>
      <c r="L35" s="19"/>
      <c r="M35" s="32">
        <v>0.1</v>
      </c>
      <c r="N35" s="19">
        <v>0.1</v>
      </c>
      <c r="O35" s="19"/>
      <c r="P35" s="32"/>
      <c r="Q35" s="19"/>
      <c r="R35" s="30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8"/>
    </row>
    <row r="36" spans="1:29" x14ac:dyDescent="0.25">
      <c r="A36" s="39"/>
      <c r="B36" s="7" t="s">
        <v>52</v>
      </c>
      <c r="C36" s="19" t="str">
        <f t="shared" si="14"/>
        <v/>
      </c>
      <c r="D36" s="19">
        <f t="shared" si="15"/>
        <v>0.25</v>
      </c>
      <c r="E36" s="20"/>
      <c r="F36" s="19"/>
      <c r="G36" s="19"/>
      <c r="H36" s="19"/>
      <c r="I36" s="19"/>
      <c r="J36" s="19"/>
      <c r="K36" s="19"/>
      <c r="L36" s="19"/>
      <c r="M36" s="32"/>
      <c r="N36" s="19"/>
      <c r="O36" s="19"/>
      <c r="P36" s="32"/>
      <c r="Q36" s="19"/>
      <c r="R36" s="30"/>
      <c r="S36" s="19"/>
      <c r="T36" s="19"/>
      <c r="U36" s="19"/>
      <c r="V36" s="19"/>
      <c r="W36" s="19"/>
      <c r="X36" s="19"/>
      <c r="Y36" s="19"/>
      <c r="Z36" s="19">
        <v>0.25</v>
      </c>
      <c r="AA36" s="19"/>
      <c r="AB36" s="19"/>
      <c r="AC36" s="8"/>
    </row>
    <row r="37" spans="1:29" x14ac:dyDescent="0.25">
      <c r="A37" s="39"/>
      <c r="B37" s="7" t="s">
        <v>69</v>
      </c>
      <c r="C37" s="19" t="str">
        <f t="shared" si="14"/>
        <v/>
      </c>
      <c r="D37" s="19">
        <f t="shared" si="15"/>
        <v>0.15</v>
      </c>
      <c r="E37" s="20"/>
      <c r="F37" s="19"/>
      <c r="G37" s="19"/>
      <c r="H37" s="19"/>
      <c r="I37" s="19"/>
      <c r="J37" s="19"/>
      <c r="K37" s="19"/>
      <c r="L37" s="19"/>
      <c r="M37" s="32"/>
      <c r="N37" s="19"/>
      <c r="O37" s="19"/>
      <c r="P37" s="32"/>
      <c r="Q37" s="19"/>
      <c r="R37" s="30"/>
      <c r="S37" s="19"/>
      <c r="T37" s="19"/>
      <c r="U37" s="19"/>
      <c r="V37" s="19"/>
      <c r="W37" s="19"/>
      <c r="X37" s="19"/>
      <c r="Y37" s="19"/>
      <c r="Z37" s="19">
        <v>0.15</v>
      </c>
      <c r="AA37" s="19"/>
      <c r="AB37" s="19"/>
      <c r="AC37" s="8"/>
    </row>
    <row r="38" spans="1:29" x14ac:dyDescent="0.25">
      <c r="A38" s="39"/>
      <c r="B38" s="7" t="s">
        <v>56</v>
      </c>
      <c r="C38" s="19">
        <f t="shared" si="14"/>
        <v>0.25</v>
      </c>
      <c r="D38" s="19" t="str">
        <f t="shared" si="15"/>
        <v/>
      </c>
      <c r="E38" s="20"/>
      <c r="F38" s="19"/>
      <c r="G38" s="19"/>
      <c r="H38" s="19"/>
      <c r="I38" s="19">
        <v>0.25</v>
      </c>
      <c r="J38" s="19"/>
      <c r="K38" s="19"/>
      <c r="L38" s="19"/>
      <c r="M38" s="32"/>
      <c r="N38" s="19"/>
      <c r="O38" s="19"/>
      <c r="P38" s="32"/>
      <c r="Q38" s="19"/>
      <c r="R38" s="30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8"/>
    </row>
    <row r="39" spans="1:29" x14ac:dyDescent="0.25">
      <c r="A39" s="39"/>
      <c r="B39" s="7" t="s">
        <v>53</v>
      </c>
      <c r="C39" s="19">
        <f t="shared" si="14"/>
        <v>0.25</v>
      </c>
      <c r="D39" s="19">
        <f t="shared" si="15"/>
        <v>0.25</v>
      </c>
      <c r="E39" s="20"/>
      <c r="F39" s="19"/>
      <c r="G39" s="19"/>
      <c r="H39" s="19">
        <v>0.1</v>
      </c>
      <c r="I39" s="19"/>
      <c r="J39" s="19"/>
      <c r="K39" s="19"/>
      <c r="L39" s="19"/>
      <c r="M39" s="32">
        <v>0.15</v>
      </c>
      <c r="N39" s="19"/>
      <c r="O39" s="19"/>
      <c r="P39" s="32"/>
      <c r="Q39" s="19"/>
      <c r="R39" s="30"/>
      <c r="S39" s="19"/>
      <c r="T39" s="19"/>
      <c r="U39" s="19"/>
      <c r="V39" s="19"/>
      <c r="W39" s="19">
        <v>0.25</v>
      </c>
      <c r="X39" s="19"/>
      <c r="Y39" s="19"/>
      <c r="Z39" s="19"/>
      <c r="AA39" s="19"/>
      <c r="AB39" s="19"/>
      <c r="AC39" s="8"/>
    </row>
    <row r="40" spans="1:29" x14ac:dyDescent="0.25">
      <c r="A40" s="39"/>
      <c r="B40" s="7" t="s">
        <v>51</v>
      </c>
      <c r="C40" s="19" t="str">
        <f t="shared" si="14"/>
        <v/>
      </c>
      <c r="D40" s="19">
        <f t="shared" si="15"/>
        <v>0.25</v>
      </c>
      <c r="E40" s="20"/>
      <c r="F40" s="19"/>
      <c r="G40" s="19"/>
      <c r="H40" s="19"/>
      <c r="I40" s="19"/>
      <c r="J40" s="19"/>
      <c r="K40" s="19"/>
      <c r="L40" s="19"/>
      <c r="M40" s="32"/>
      <c r="N40" s="19"/>
      <c r="O40" s="19"/>
      <c r="P40" s="32"/>
      <c r="Q40" s="19"/>
      <c r="R40" s="30"/>
      <c r="S40" s="19">
        <v>0.25</v>
      </c>
      <c r="T40" s="19"/>
      <c r="U40" s="19"/>
      <c r="V40" s="19"/>
      <c r="W40" s="19"/>
      <c r="X40" s="19"/>
      <c r="Y40" s="19"/>
      <c r="Z40" s="19"/>
      <c r="AA40" s="19"/>
      <c r="AB40" s="19"/>
      <c r="AC40" s="8"/>
    </row>
    <row r="41" spans="1:29" x14ac:dyDescent="0.25">
      <c r="A41" s="39"/>
      <c r="B41" s="7" t="s">
        <v>47</v>
      </c>
      <c r="C41" s="19">
        <f t="shared" si="14"/>
        <v>0.33</v>
      </c>
      <c r="D41" s="19" t="str">
        <f t="shared" si="15"/>
        <v/>
      </c>
      <c r="E41" s="20"/>
      <c r="F41" s="19"/>
      <c r="G41" s="19"/>
      <c r="H41" s="19">
        <v>0.25</v>
      </c>
      <c r="I41" s="19"/>
      <c r="J41" s="19"/>
      <c r="K41" s="19"/>
      <c r="L41" s="19"/>
      <c r="M41" s="32"/>
      <c r="N41" s="19">
        <v>0.08</v>
      </c>
      <c r="O41" s="19"/>
      <c r="P41" s="32"/>
      <c r="Q41" s="19"/>
      <c r="R41" s="30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8"/>
    </row>
    <row r="42" spans="1:29" x14ac:dyDescent="0.25">
      <c r="A42" s="39"/>
      <c r="B42" s="7" t="s">
        <v>64</v>
      </c>
      <c r="C42" s="19">
        <f t="shared" si="14"/>
        <v>0.25</v>
      </c>
      <c r="D42" s="19" t="str">
        <f t="shared" si="15"/>
        <v/>
      </c>
      <c r="E42" s="20"/>
      <c r="F42" s="19"/>
      <c r="G42" s="19"/>
      <c r="H42" s="19"/>
      <c r="I42" s="19">
        <v>0.25</v>
      </c>
      <c r="J42" s="19"/>
      <c r="K42" s="19"/>
      <c r="L42" s="19"/>
      <c r="M42" s="32"/>
      <c r="N42" s="19"/>
      <c r="O42" s="19"/>
      <c r="P42" s="32"/>
      <c r="Q42" s="19"/>
      <c r="R42" s="30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8"/>
    </row>
    <row r="43" spans="1:29" x14ac:dyDescent="0.25">
      <c r="A43" s="39"/>
      <c r="B43" s="7" t="s">
        <v>49</v>
      </c>
      <c r="C43" s="19">
        <f t="shared" si="14"/>
        <v>0.2</v>
      </c>
      <c r="D43" s="19" t="str">
        <f t="shared" si="15"/>
        <v/>
      </c>
      <c r="E43" s="20"/>
      <c r="F43" s="19"/>
      <c r="G43" s="19"/>
      <c r="H43" s="19">
        <v>0.2</v>
      </c>
      <c r="I43" s="19"/>
      <c r="J43" s="19"/>
      <c r="K43" s="19"/>
      <c r="L43" s="19"/>
      <c r="M43" s="32"/>
      <c r="N43" s="19"/>
      <c r="O43" s="19"/>
      <c r="P43" s="32"/>
      <c r="Q43" s="19"/>
      <c r="R43" s="30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8"/>
    </row>
    <row r="44" spans="1:29" x14ac:dyDescent="0.25">
      <c r="A44" s="39"/>
      <c r="B44" s="7" t="s">
        <v>50</v>
      </c>
      <c r="C44" s="19">
        <f t="shared" si="14"/>
        <v>0.5</v>
      </c>
      <c r="D44" s="19" t="str">
        <f t="shared" si="15"/>
        <v/>
      </c>
      <c r="E44" s="20"/>
      <c r="F44" s="19"/>
      <c r="G44" s="19"/>
      <c r="H44" s="19">
        <v>0.4</v>
      </c>
      <c r="I44" s="19"/>
      <c r="J44" s="19">
        <v>0.1</v>
      </c>
      <c r="K44" s="19"/>
      <c r="L44" s="19"/>
      <c r="M44" s="32"/>
      <c r="N44" s="19"/>
      <c r="O44" s="19"/>
      <c r="P44" s="32"/>
      <c r="Q44" s="19"/>
      <c r="R44" s="30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8"/>
    </row>
    <row r="45" spans="1:29" x14ac:dyDescent="0.25">
      <c r="A45" s="8"/>
      <c r="B45" s="8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31"/>
      <c r="N45" s="20"/>
      <c r="O45" s="20"/>
      <c r="P45" s="31"/>
      <c r="Q45" s="20"/>
      <c r="R45" s="3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8"/>
    </row>
    <row r="46" spans="1:29" x14ac:dyDescent="0.25">
      <c r="A46" s="39" t="s">
        <v>62</v>
      </c>
      <c r="B46" s="7" t="s">
        <v>60</v>
      </c>
      <c r="C46" s="19">
        <f t="shared" ref="C46:C48" si="16">IF(SUM(F46:Q46)&gt;0,SUM(F46:Q46),"")</f>
        <v>0.05</v>
      </c>
      <c r="D46" s="19" t="str">
        <f t="shared" si="15"/>
        <v/>
      </c>
      <c r="E46" s="20"/>
      <c r="F46" s="19">
        <v>0.05</v>
      </c>
      <c r="G46" s="19"/>
      <c r="H46" s="19"/>
      <c r="I46" s="19"/>
      <c r="J46" s="19"/>
      <c r="K46" s="19"/>
      <c r="L46" s="19"/>
      <c r="M46" s="32"/>
      <c r="N46" s="19"/>
      <c r="O46" s="19"/>
      <c r="P46" s="32"/>
      <c r="Q46" s="19"/>
      <c r="R46" s="30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8"/>
    </row>
    <row r="47" spans="1:29" x14ac:dyDescent="0.25">
      <c r="A47" s="39"/>
      <c r="B47" s="7" t="s">
        <v>61</v>
      </c>
      <c r="C47" s="19">
        <f t="shared" si="16"/>
        <v>0.25</v>
      </c>
      <c r="D47" s="19" t="str">
        <f t="shared" si="15"/>
        <v/>
      </c>
      <c r="E47" s="20"/>
      <c r="F47" s="19"/>
      <c r="G47" s="19"/>
      <c r="H47" s="19"/>
      <c r="I47" s="19">
        <v>0.25</v>
      </c>
      <c r="J47" s="19"/>
      <c r="K47" s="19"/>
      <c r="L47" s="19"/>
      <c r="M47" s="32"/>
      <c r="N47" s="19"/>
      <c r="O47" s="19"/>
      <c r="P47" s="32"/>
      <c r="Q47" s="19"/>
      <c r="R47" s="30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8"/>
    </row>
    <row r="48" spans="1:29" x14ac:dyDescent="0.25">
      <c r="A48" s="39"/>
      <c r="B48" s="7" t="s">
        <v>70</v>
      </c>
      <c r="C48" s="19" t="str">
        <f t="shared" si="16"/>
        <v/>
      </c>
      <c r="D48" s="19" t="str">
        <f t="shared" si="15"/>
        <v/>
      </c>
      <c r="E48" s="20"/>
      <c r="F48" s="19"/>
      <c r="G48" s="19"/>
      <c r="H48" s="19"/>
      <c r="I48" s="19"/>
      <c r="J48" s="19"/>
      <c r="K48" s="19"/>
      <c r="L48" s="19"/>
      <c r="M48" s="32"/>
      <c r="N48" s="19"/>
      <c r="O48" s="19"/>
      <c r="P48" s="32"/>
      <c r="Q48" s="19"/>
      <c r="R48" s="30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8"/>
    </row>
    <row r="49" spans="1:29" x14ac:dyDescent="0.25">
      <c r="A49" s="8"/>
      <c r="B49" s="8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31"/>
      <c r="N49" s="20"/>
      <c r="O49" s="20"/>
      <c r="P49" s="31"/>
      <c r="Q49" s="20"/>
      <c r="R49" s="3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8"/>
    </row>
    <row r="50" spans="1:29" x14ac:dyDescent="0.25">
      <c r="A50" s="39" t="s">
        <v>42</v>
      </c>
      <c r="B50" s="27" t="s">
        <v>41</v>
      </c>
      <c r="C50" s="19">
        <f t="shared" ref="C50:C51" si="17">IF(SUM(F50:Q50)&gt;0,SUM(F50:Q50),"")</f>
        <v>1</v>
      </c>
      <c r="D50" s="19" t="str">
        <f t="shared" si="15"/>
        <v/>
      </c>
      <c r="E50" s="20"/>
      <c r="F50" s="19"/>
      <c r="G50" s="19"/>
      <c r="H50" s="19"/>
      <c r="I50" s="19"/>
      <c r="J50" s="19"/>
      <c r="K50" s="19"/>
      <c r="L50" s="19">
        <v>1</v>
      </c>
      <c r="M50" s="32"/>
      <c r="N50" s="19"/>
      <c r="O50" s="19"/>
      <c r="P50" s="32"/>
      <c r="Q50" s="19"/>
      <c r="R50" s="30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8"/>
    </row>
    <row r="51" spans="1:29" x14ac:dyDescent="0.25">
      <c r="A51" s="39"/>
      <c r="B51" s="27" t="s">
        <v>40</v>
      </c>
      <c r="C51" s="19" t="str">
        <f t="shared" si="17"/>
        <v/>
      </c>
      <c r="D51" s="19" t="str">
        <f t="shared" si="15"/>
        <v/>
      </c>
      <c r="E51" s="20"/>
      <c r="F51" s="19"/>
      <c r="G51" s="19"/>
      <c r="H51" s="19"/>
      <c r="I51" s="19"/>
      <c r="J51" s="19"/>
      <c r="K51" s="19"/>
      <c r="L51" s="19"/>
      <c r="M51" s="32"/>
      <c r="N51" s="19"/>
      <c r="O51" s="19"/>
      <c r="P51" s="32"/>
      <c r="Q51" s="19"/>
      <c r="R51" s="30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8"/>
    </row>
    <row r="52" spans="1:29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33"/>
      <c r="N52" s="8"/>
      <c r="O52" s="8"/>
      <c r="P52" s="33"/>
      <c r="Q52" s="8"/>
      <c r="R52" s="34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x14ac:dyDescent="0.25">
      <c r="C53" s="3"/>
      <c r="D53" s="3"/>
    </row>
  </sheetData>
  <sortState ref="B30:B44">
    <sortCondition ref="B30:B44"/>
  </sortState>
  <mergeCells count="7">
    <mergeCell ref="A1:AC1"/>
    <mergeCell ref="F3:Q3"/>
    <mergeCell ref="A14:A28"/>
    <mergeCell ref="S3:AB3"/>
    <mergeCell ref="A50:A51"/>
    <mergeCell ref="A30:A44"/>
    <mergeCell ref="A46:A48"/>
  </mergeCells>
  <pageMargins left="0.7" right="0.7" top="0.75" bottom="0.75" header="0.3" footer="0.3"/>
  <pageSetup scale="50" orientation="portrait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Sprague, Michael A</dc:creator>
  <cp:lastModifiedBy>Maniaci, David Charles</cp:lastModifiedBy>
  <cp:lastPrinted>2018-05-03T16:56:56Z</cp:lastPrinted>
  <dcterms:created xsi:type="dcterms:W3CDTF">2018-05-01T02:24:09Z</dcterms:created>
  <dcterms:modified xsi:type="dcterms:W3CDTF">2018-05-08T00:42:17Z</dcterms:modified>
</cp:coreProperties>
</file>