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0" windowWidth="19320" windowHeight="10215"/>
  </bookViews>
  <sheets>
    <sheet name="Parameter Explicit" sheetId="8" r:id="rId1"/>
  </sheets>
  <calcPr calcId="145621"/>
</workbook>
</file>

<file path=xl/calcChain.xml><?xml version="1.0" encoding="utf-8"?>
<calcChain xmlns="http://schemas.openxmlformats.org/spreadsheetml/2006/main">
  <c r="M20" i="8" l="1"/>
  <c r="N18" i="8"/>
  <c r="M18" i="8" l="1"/>
  <c r="K10" i="8" l="1"/>
  <c r="K7" i="8"/>
  <c r="K5" i="8"/>
</calcChain>
</file>

<file path=xl/sharedStrings.xml><?xml version="1.0" encoding="utf-8"?>
<sst xmlns="http://schemas.openxmlformats.org/spreadsheetml/2006/main" count="160" uniqueCount="104">
  <si>
    <t>パラメータ内容</t>
    <rPh sb="5" eb="7">
      <t>ナイヨウ</t>
    </rPh>
    <phoneticPr fontId="3"/>
  </si>
  <si>
    <t>Fixed Wall Temperature</t>
    <phoneticPr fontId="2"/>
  </si>
  <si>
    <t>Movable Wall Temperature</t>
    <phoneticPr fontId="2"/>
  </si>
  <si>
    <t>Movable Wall Velocity X</t>
    <phoneticPr fontId="2"/>
  </si>
  <si>
    <t>Movable Wall Velocity Y</t>
    <phoneticPr fontId="2"/>
  </si>
  <si>
    <t>Movable Wall Velocity Z</t>
    <phoneticPr fontId="2"/>
  </si>
  <si>
    <t>次元 (Dimension)</t>
    <phoneticPr fontId="2"/>
  </si>
  <si>
    <t>重力定数x方向 (specific gravity x)</t>
    <phoneticPr fontId="2"/>
  </si>
  <si>
    <t>重力定数y方向 (specific gravity y)</t>
    <phoneticPr fontId="2"/>
  </si>
  <si>
    <t>重力定数z方向 (specific gravity z)</t>
    <phoneticPr fontId="2"/>
  </si>
  <si>
    <t>粒子数密度定数 ( Constant Particle Density)</t>
    <rPh sb="0" eb="2">
      <t>リュウシ</t>
    </rPh>
    <rPh sb="2" eb="3">
      <t>スウ</t>
    </rPh>
    <rPh sb="3" eb="5">
      <t>ミツド</t>
    </rPh>
    <rPh sb="5" eb="7">
      <t>テイスウ</t>
    </rPh>
    <phoneticPr fontId="3"/>
  </si>
  <si>
    <t>表面張力係数 ( Surface Tension coefficient)</t>
    <phoneticPr fontId="2"/>
  </si>
  <si>
    <t>初期粒子間距離( Initial Particle Distance)</t>
    <phoneticPr fontId="2"/>
  </si>
  <si>
    <t>ラプラシアンモデル影響半径係数( Laplacian model influence radius coefficient)</t>
    <rPh sb="9" eb="11">
      <t>エイキョウ</t>
    </rPh>
    <rPh sb="11" eb="13">
      <t>ハンケイ</t>
    </rPh>
    <rPh sb="13" eb="15">
      <t>ケイスウ</t>
    </rPh>
    <phoneticPr fontId="3"/>
  </si>
  <si>
    <t>温度計算用影響半径係数(Temperature calculation influence radius)</t>
    <rPh sb="0" eb="2">
      <t>オンド</t>
    </rPh>
    <rPh sb="2" eb="4">
      <t>ケイサン</t>
    </rPh>
    <rPh sb="4" eb="5">
      <t>ヨウ</t>
    </rPh>
    <rPh sb="5" eb="7">
      <t>エイキョウ</t>
    </rPh>
    <rPh sb="7" eb="9">
      <t>ハンケイ</t>
    </rPh>
    <rPh sb="9" eb="11">
      <t>ケイスウ</t>
    </rPh>
    <phoneticPr fontId="3"/>
  </si>
  <si>
    <t>流体初期温度(Fluid initial Temperature)</t>
    <rPh sb="4" eb="6">
      <t>オンド</t>
    </rPh>
    <phoneticPr fontId="3"/>
  </si>
  <si>
    <t>壁初期温度 (Wall initial Temperature)</t>
    <rPh sb="0" eb="1">
      <t>カベ</t>
    </rPh>
    <rPh sb="1" eb="3">
      <t>ショキ</t>
    </rPh>
    <rPh sb="3" eb="5">
      <t>オンド</t>
    </rPh>
    <phoneticPr fontId="3"/>
  </si>
  <si>
    <t>流体熱抵抗値 R_h_1 (Fluid Thermal Resistivity)</t>
    <phoneticPr fontId="2"/>
  </si>
  <si>
    <t>ステップ時間 (Step time dt)</t>
    <phoneticPr fontId="2"/>
  </si>
  <si>
    <t>熱計算ステップ ( Temperature calculation step)</t>
    <rPh sb="0" eb="1">
      <t>ネツ</t>
    </rPh>
    <rPh sb="1" eb="3">
      <t>ケイサン</t>
    </rPh>
    <phoneticPr fontId="3"/>
  </si>
  <si>
    <t>陰計算ステップ ( Implicit calculation step)</t>
    <rPh sb="0" eb="1">
      <t>イン</t>
    </rPh>
    <rPh sb="1" eb="3">
      <t>ケイサン</t>
    </rPh>
    <phoneticPr fontId="3"/>
  </si>
  <si>
    <t>λ値を得る粒子番号 ( Lambda value dependent particle number)</t>
    <phoneticPr fontId="2"/>
  </si>
  <si>
    <t>SOR法のヤコビアンの緩和係数 ( Jacobian Relaxation coefficient)</t>
    <rPh sb="3" eb="4">
      <t>ホウ</t>
    </rPh>
    <phoneticPr fontId="3"/>
  </si>
  <si>
    <r>
      <t>SOR</t>
    </r>
    <r>
      <rPr>
        <sz val="11"/>
        <color indexed="8"/>
        <rFont val="MeiryoKe_PGothic"/>
        <family val="3"/>
        <charset val="128"/>
      </rPr>
      <t>法の収束定数 ( convergence tolerance value)</t>
    </r>
    <rPh sb="3" eb="4">
      <t>ホウ</t>
    </rPh>
    <rPh sb="5" eb="7">
      <t>シュウソク</t>
    </rPh>
    <rPh sb="7" eb="9">
      <t>テイスウ</t>
    </rPh>
    <phoneticPr fontId="3"/>
  </si>
  <si>
    <t>粘度変化パラメータA (Kinetic viscosity parameter A)</t>
    <rPh sb="0" eb="2">
      <t>ネンド</t>
    </rPh>
    <rPh sb="2" eb="4">
      <t>ヘンカ</t>
    </rPh>
    <phoneticPr fontId="3"/>
  </si>
  <si>
    <t>粘度変化パラメータB (Kinetic viscosity parameter B)</t>
    <rPh sb="0" eb="2">
      <t>ネンド</t>
    </rPh>
    <rPh sb="2" eb="4">
      <t>ヘンカ</t>
    </rPh>
    <phoneticPr fontId="3"/>
  </si>
  <si>
    <r>
      <t>SOR</t>
    </r>
    <r>
      <rPr>
        <sz val="11"/>
        <color indexed="8"/>
        <rFont val="MeiryoKe_PGothic"/>
        <family val="3"/>
        <charset val="128"/>
      </rPr>
      <t>法の最大繰返数 (Maximum iteration step)</t>
    </r>
    <rPh sb="3" eb="4">
      <t>ホウ</t>
    </rPh>
    <rPh sb="5" eb="7">
      <t>サイダイ</t>
    </rPh>
    <rPh sb="7" eb="8">
      <t>ク</t>
    </rPh>
    <rPh sb="8" eb="9">
      <t>カエ</t>
    </rPh>
    <rPh sb="9" eb="10">
      <t>スウ</t>
    </rPh>
    <phoneticPr fontId="3"/>
  </si>
  <si>
    <r>
      <t>出力ステップ (</t>
    </r>
    <r>
      <rPr>
        <sz val="11"/>
        <color indexed="8"/>
        <rFont val="MeiryoKe_PGothic"/>
        <family val="3"/>
        <charset val="128"/>
      </rPr>
      <t>Output</t>
    </r>
    <r>
      <rPr>
        <sz val="11"/>
        <color indexed="8"/>
        <rFont val="MeiryoKe_PGothic"/>
        <family val="3"/>
        <charset val="128"/>
      </rPr>
      <t xml:space="preserve"> step)</t>
    </r>
    <rPh sb="0" eb="2">
      <t>シュツリョク</t>
    </rPh>
    <phoneticPr fontId="3"/>
  </si>
  <si>
    <t>Total Generation Step</t>
    <phoneticPr fontId="2"/>
  </si>
  <si>
    <t>Wall Particle Distance Offset</t>
    <phoneticPr fontId="2"/>
  </si>
  <si>
    <t>Alpha</t>
    <phoneticPr fontId="2"/>
  </si>
  <si>
    <t>Courant Number ( Used to correct Velocity )</t>
    <phoneticPr fontId="2"/>
  </si>
  <si>
    <t>自由表面の判定( Free Surface Threshold)</t>
    <phoneticPr fontId="2"/>
  </si>
  <si>
    <t>Movable Wall Cell Size</t>
    <phoneticPr fontId="2"/>
  </si>
  <si>
    <t>Fixed Wall Cell Size</t>
    <phoneticPr fontId="2"/>
  </si>
  <si>
    <t>Particle Cell Set Offset</t>
    <phoneticPr fontId="2"/>
  </si>
  <si>
    <t>Collision Check Coefficient</t>
    <phoneticPr fontId="2"/>
  </si>
  <si>
    <t>Free Surface Pressure Update</t>
    <phoneticPr fontId="2"/>
  </si>
  <si>
    <t>Mean Distance Coefficient</t>
    <phoneticPr fontId="2"/>
  </si>
  <si>
    <t>Explicit Data Output</t>
    <phoneticPr fontId="2"/>
  </si>
  <si>
    <t>Wall Friction Coefficient</t>
    <phoneticPr fontId="2"/>
  </si>
  <si>
    <t>Drag Coeffieicnt</t>
    <phoneticPr fontId="2"/>
  </si>
  <si>
    <t>Explicit Collision Checked data Output</t>
    <phoneticPr fontId="2"/>
  </si>
  <si>
    <t>Explicit Check Collision</t>
    <phoneticPr fontId="2"/>
  </si>
  <si>
    <t>Implicit Check Collision</t>
    <phoneticPr fontId="2"/>
  </si>
  <si>
    <t>Base Pressure</t>
    <phoneticPr fontId="2"/>
  </si>
  <si>
    <t>Maximum Pressure</t>
    <phoneticPr fontId="2"/>
  </si>
  <si>
    <t>TriggerStep</t>
    <phoneticPr fontId="2"/>
  </si>
  <si>
    <t>End Step</t>
    <phoneticPr fontId="2"/>
  </si>
  <si>
    <t>Analysis Area</t>
    <phoneticPr fontId="2"/>
  </si>
  <si>
    <t>移動距離</t>
    <rPh sb="0" eb="2">
      <t>イドウ</t>
    </rPh>
    <rPh sb="2" eb="4">
      <t>キョリ</t>
    </rPh>
    <phoneticPr fontId="2"/>
  </si>
  <si>
    <t>cm</t>
    <phoneticPr fontId="2"/>
  </si>
  <si>
    <t>移動時間</t>
    <rPh sb="0" eb="2">
      <t>イドウ</t>
    </rPh>
    <rPh sb="2" eb="4">
      <t>ジカン</t>
    </rPh>
    <phoneticPr fontId="2"/>
  </si>
  <si>
    <t>sec</t>
    <phoneticPr fontId="2"/>
  </si>
  <si>
    <t>速度</t>
    <rPh sb="0" eb="2">
      <t>ソクド</t>
    </rPh>
    <phoneticPr fontId="2"/>
  </si>
  <si>
    <t>m/sec</t>
    <phoneticPr fontId="2"/>
  </si>
  <si>
    <t>必要ステップ</t>
    <rPh sb="0" eb="2">
      <t>ヒツヨウ</t>
    </rPh>
    <phoneticPr fontId="2"/>
  </si>
  <si>
    <t>max_v</t>
    <phoneticPr fontId="2"/>
  </si>
  <si>
    <t>sample</t>
    <phoneticPr fontId="2"/>
  </si>
  <si>
    <t>Two Phase</t>
    <phoneticPr fontId="2"/>
  </si>
  <si>
    <t>Stop Wall Step</t>
    <phoneticPr fontId="2"/>
  </si>
  <si>
    <t>Tolerance</t>
    <phoneticPr fontId="2"/>
  </si>
  <si>
    <t>勾配モデル影響半径係数 (Gradient model influence radius coefficient)</t>
    <rPh sb="0" eb="2">
      <t>コウバイ</t>
    </rPh>
    <rPh sb="9" eb="11">
      <t>ケイスウ</t>
    </rPh>
    <phoneticPr fontId="3"/>
  </si>
  <si>
    <t>総ステップ数( Total Analysis Step)</t>
    <phoneticPr fontId="2"/>
  </si>
  <si>
    <t>Implicit Surface Threshold For Two Phase</t>
    <phoneticPr fontId="2"/>
  </si>
  <si>
    <t xml:space="preserve">Surface Threshold For inner pressure </t>
    <phoneticPr fontId="2"/>
  </si>
  <si>
    <t>Gradient Force</t>
    <phoneticPr fontId="2"/>
  </si>
  <si>
    <t>Start step for inner pressure</t>
    <phoneticPr fontId="2"/>
  </si>
  <si>
    <t>Inner Pressure Update</t>
    <phoneticPr fontId="2"/>
  </si>
  <si>
    <t>Surface Influence Radious Coefficient for Inner Pressure</t>
    <phoneticPr fontId="2"/>
  </si>
  <si>
    <t>OFF</t>
  </si>
  <si>
    <t>ON</t>
  </si>
  <si>
    <t>AlphaLightWeight</t>
    <phoneticPr fontId="2"/>
  </si>
  <si>
    <t>CG Solver</t>
    <phoneticPr fontId="2"/>
  </si>
  <si>
    <t>Initial Force</t>
    <phoneticPr fontId="2"/>
  </si>
  <si>
    <t>Velocity Threshold</t>
    <phoneticPr fontId="2"/>
  </si>
  <si>
    <t>Explicit Pressure</t>
    <phoneticPr fontId="2"/>
  </si>
  <si>
    <t>Sonic Velocity</t>
    <phoneticPr fontId="2"/>
  </si>
  <si>
    <t>Artificial Pressure (Part)</t>
    <phoneticPr fontId="2"/>
  </si>
  <si>
    <t>r_coeff</t>
    <phoneticPr fontId="2"/>
  </si>
  <si>
    <t>Implicit Velocity</t>
    <phoneticPr fontId="2"/>
  </si>
  <si>
    <t>Inflow Step ( increment Particle)</t>
    <phoneticPr fontId="2"/>
  </si>
  <si>
    <t>NormalizedJacobianPreconditionerSolver</t>
    <phoneticPr fontId="2"/>
  </si>
  <si>
    <t>PressureMax</t>
    <phoneticPr fontId="2"/>
  </si>
  <si>
    <t>rlimit_coeff</t>
    <phoneticPr fontId="2"/>
  </si>
  <si>
    <t>Time1</t>
    <phoneticPr fontId="2"/>
  </si>
  <si>
    <t>壁熱伝導率 k_avg_w (Wall Thermal Conductivity)</t>
    <phoneticPr fontId="2"/>
  </si>
  <si>
    <t>流体熱伝導率 k_avg_f ( Fluid Thermal Conductivity)</t>
    <phoneticPr fontId="2"/>
  </si>
  <si>
    <t>壁熱抵抗値 R_h_2 (Wall Thermal Resistivity)</t>
    <phoneticPr fontId="2"/>
  </si>
  <si>
    <t>流体比熱 cp (Fluid Specific Heat)</t>
    <phoneticPr fontId="2"/>
  </si>
  <si>
    <t xml:space="preserve">  </t>
    <phoneticPr fontId="2"/>
  </si>
  <si>
    <t>Utchigama Test Parameter</t>
    <phoneticPr fontId="7"/>
  </si>
  <si>
    <t>bTurbulance [ON\OFF]</t>
  </si>
  <si>
    <t>SmagorinskyConstant</t>
  </si>
  <si>
    <t>FilterWidth</t>
  </si>
  <si>
    <t>TurbulanViscosityRatio</t>
  </si>
  <si>
    <t>Cnue</t>
  </si>
  <si>
    <t>Cepsilon</t>
  </si>
  <si>
    <t>TurbulanceIntensity</t>
  </si>
  <si>
    <t>Temperature flag (ON/OFF)</t>
    <phoneticPr fontId="7"/>
  </si>
  <si>
    <t>流体密度 (Fluid Density), Light Weight Density</t>
    <rPh sb="2" eb="4">
      <t>ミツド</t>
    </rPh>
    <phoneticPr fontId="3"/>
  </si>
  <si>
    <t>密度 (density),Heavy Weight Density</t>
    <rPh sb="0" eb="2">
      <t>ミツド</t>
    </rPh>
    <phoneticPr fontId="3"/>
  </si>
  <si>
    <t>max vel</t>
    <phoneticPr fontId="7"/>
  </si>
  <si>
    <t>test tank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</si>
</sst>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HGPｺﾞｼｯｸM"/>
      <family val="3"/>
      <charset val="128"/>
    </font>
    <font>
      <sz val="11"/>
      <color indexed="8"/>
      <name val="HGS創英角ｺﾞｼｯｸUB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Arial"/>
      <family val="2"/>
    </font>
    <font>
      <sz val="11"/>
      <color indexed="8"/>
      <name val="MeiryoKe_PGothic"/>
      <family val="3"/>
      <charset val="128"/>
    </font>
    <font>
      <sz val="11"/>
      <color indexed="8"/>
      <name val="MeiryoKe_PGothic"/>
      <family val="3"/>
      <charset val="128"/>
    </font>
    <font>
      <b/>
      <sz val="11"/>
      <color indexed="8"/>
      <name val="HGPｺﾞｼｯｸM"/>
      <family val="3"/>
      <charset val="128"/>
    </font>
    <font>
      <sz val="6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b/>
      <sz val="11"/>
      <color indexed="8"/>
      <name val="HGPｺﾞｼｯｸM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Border="1">
      <alignment vertical="center"/>
    </xf>
    <xf numFmtId="11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11" fontId="0" fillId="0" borderId="1" xfId="0" applyNumberFormat="1" applyBorder="1">
      <alignment vertical="center"/>
    </xf>
    <xf numFmtId="0" fontId="0" fillId="0" borderId="0" xfId="0" applyBorder="1">
      <alignment vertical="center"/>
    </xf>
    <xf numFmtId="11" fontId="0" fillId="2" borderId="0" xfId="0" applyNumberFormat="1" applyFill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0" fillId="3" borderId="0" xfId="0" applyFill="1">
      <alignment vertical="center"/>
    </xf>
    <xf numFmtId="11" fontId="0" fillId="3" borderId="0" xfId="0" applyNumberFormat="1" applyFill="1">
      <alignment vertical="center"/>
    </xf>
    <xf numFmtId="0" fontId="0" fillId="3" borderId="0" xfId="0" applyFill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0" fillId="4" borderId="1" xfId="0" applyFill="1" applyBorder="1">
      <alignment vertical="center"/>
    </xf>
    <xf numFmtId="11" fontId="0" fillId="4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0" borderId="0" xfId="0" applyNumberFormat="1">
      <alignment vertical="center"/>
    </xf>
  </cellXfs>
  <cellStyles count="2">
    <cellStyle name="Normal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100853</xdr:colOff>
      <xdr:row>79</xdr:row>
      <xdr:rowOff>1</xdr:rowOff>
    </xdr:from>
    <xdr:to>
      <xdr:col>9</xdr:col>
      <xdr:colOff>515375</xdr:colOff>
      <xdr:row>87</xdr:row>
      <xdr:rowOff>145677</xdr:rowOff>
    </xdr:to>
    <xdr:sp macro="" textlink="">
      <xdr:nvSpPr>
        <xdr:cNvPr id="2" name="Left Arrow Callout 1"/>
        <xdr:cNvSpPr/>
      </xdr:nvSpPr>
      <xdr:spPr>
        <a:xfrm>
          <a:off x="7956177" y="15049501"/>
          <a:ext cx="1826463" cy="1669676"/>
        </a:xfrm>
        <a:prstGeom prst="lef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Newly Added</a:t>
          </a:r>
          <a:endParaRPr kumimoji="1" lang="ja-JP" altLang="en-US" sz="1100"/>
        </a:p>
      </xdr:txBody>
    </xdr:sp>
    <xdr:clientData/>
  </xdr:twoCellAnchor>
  <xdr:twoCellAnchor>
    <xdr:from>
      <xdr:col>6</xdr:col>
      <xdr:colOff>661145</xdr:colOff>
      <xdr:row>43</xdr:row>
      <xdr:rowOff>0</xdr:rowOff>
    </xdr:from>
    <xdr:to>
      <xdr:col>10</xdr:col>
      <xdr:colOff>437028</xdr:colOff>
      <xdr:row>45</xdr:row>
      <xdr:rowOff>0</xdr:rowOff>
    </xdr:to>
    <xdr:sp macro="" textlink="">
      <xdr:nvSpPr>
        <xdr:cNvPr id="4" name="Right Brace 3"/>
        <xdr:cNvSpPr/>
      </xdr:nvSpPr>
      <xdr:spPr>
        <a:xfrm>
          <a:off x="7832910" y="8191500"/>
          <a:ext cx="2554942" cy="381000"/>
        </a:xfrm>
        <a:prstGeom prst="rightBrac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10</xdr:col>
      <xdr:colOff>459439</xdr:colOff>
      <xdr:row>43</xdr:row>
      <xdr:rowOff>11206</xdr:rowOff>
    </xdr:from>
    <xdr:to>
      <xdr:col>14</xdr:col>
      <xdr:colOff>89646</xdr:colOff>
      <xdr:row>45</xdr:row>
      <xdr:rowOff>22412</xdr:rowOff>
    </xdr:to>
    <xdr:sp macro="" textlink="">
      <xdr:nvSpPr>
        <xdr:cNvPr id="6" name="Rectangle 5"/>
        <xdr:cNvSpPr/>
      </xdr:nvSpPr>
      <xdr:spPr>
        <a:xfrm>
          <a:off x="10410263" y="8202706"/>
          <a:ext cx="2364442" cy="392206"/>
        </a:xfrm>
        <a:prstGeom prst="rect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Moved to Configuration File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xcel用フォント">
      <a:majorFont>
        <a:latin typeface="Arial Black"/>
        <a:ea typeface="HGS創英角ｺﾞｼｯｸUB"/>
        <a:cs typeface=""/>
      </a:majorFont>
      <a:minorFont>
        <a:latin typeface="Arial"/>
        <a:ea typeface="HGPｺﾞｼｯｸM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topLeftCell="A10" zoomScale="85" zoomScaleNormal="85" workbookViewId="0">
      <selection activeCell="J34" sqref="J34"/>
    </sheetView>
  </sheetViews>
  <sheetFormatPr defaultRowHeight="15"/>
  <cols>
    <col min="1" max="1" width="9" style="12"/>
    <col min="2" max="2" width="70.25" customWidth="1"/>
    <col min="3" max="3" width="14.875" bestFit="1" customWidth="1"/>
    <col min="4" max="4" width="11.875" style="6" hidden="1" customWidth="1"/>
    <col min="5" max="5" width="11.375" style="6" hidden="1" customWidth="1"/>
    <col min="6" max="6" width="0" hidden="1" customWidth="1"/>
    <col min="8" max="8" width="9.5" bestFit="1" customWidth="1"/>
    <col min="15" max="16" width="9.5" bestFit="1" customWidth="1"/>
    <col min="17" max="17" width="9.5" customWidth="1"/>
  </cols>
  <sheetData>
    <row r="1" spans="1:19">
      <c r="A1" s="13"/>
      <c r="B1" s="1" t="s">
        <v>0</v>
      </c>
      <c r="C1" s="19" t="s">
        <v>58</v>
      </c>
      <c r="E1" s="6" t="s">
        <v>91</v>
      </c>
      <c r="G1" t="s">
        <v>103</v>
      </c>
    </row>
    <row r="2" spans="1:19">
      <c r="A2" s="13">
        <v>1</v>
      </c>
      <c r="B2" s="2" t="s">
        <v>6</v>
      </c>
      <c r="C2" s="4">
        <v>3</v>
      </c>
      <c r="D2" s="14">
        <v>3</v>
      </c>
      <c r="E2" s="14">
        <v>3</v>
      </c>
      <c r="F2">
        <v>3</v>
      </c>
      <c r="G2">
        <v>3</v>
      </c>
    </row>
    <row r="3" spans="1:19">
      <c r="A3" s="13">
        <v>2</v>
      </c>
      <c r="B3" s="2" t="s">
        <v>7</v>
      </c>
      <c r="C3" s="4">
        <v>0</v>
      </c>
      <c r="D3" s="14">
        <v>0</v>
      </c>
      <c r="E3" s="14">
        <v>0</v>
      </c>
      <c r="F3">
        <v>0</v>
      </c>
      <c r="G3">
        <v>0</v>
      </c>
      <c r="J3" t="s">
        <v>52</v>
      </c>
      <c r="K3">
        <v>0.25</v>
      </c>
      <c r="L3" t="s">
        <v>53</v>
      </c>
    </row>
    <row r="4" spans="1:19">
      <c r="A4" s="13">
        <v>3</v>
      </c>
      <c r="B4" s="2" t="s">
        <v>8</v>
      </c>
      <c r="C4" s="4">
        <v>0</v>
      </c>
      <c r="D4" s="14">
        <v>0</v>
      </c>
      <c r="E4" s="14">
        <v>0</v>
      </c>
      <c r="F4">
        <v>0</v>
      </c>
      <c r="G4">
        <v>0</v>
      </c>
      <c r="J4" t="s">
        <v>50</v>
      </c>
      <c r="K4">
        <v>14</v>
      </c>
      <c r="L4" t="s">
        <v>51</v>
      </c>
    </row>
    <row r="5" spans="1:19">
      <c r="A5" s="13">
        <v>4</v>
      </c>
      <c r="B5" s="2" t="s">
        <v>9</v>
      </c>
      <c r="C5" s="4">
        <v>0</v>
      </c>
      <c r="D5" s="14">
        <v>-9800</v>
      </c>
      <c r="E5" s="14">
        <v>-9800</v>
      </c>
      <c r="F5">
        <v>-9800</v>
      </c>
      <c r="G5">
        <v>-9800</v>
      </c>
      <c r="J5" t="s">
        <v>54</v>
      </c>
      <c r="K5">
        <f>K4/100/K3</f>
        <v>0.56000000000000005</v>
      </c>
      <c r="L5" t="s">
        <v>55</v>
      </c>
    </row>
    <row r="6" spans="1:19">
      <c r="A6" s="13">
        <v>5</v>
      </c>
      <c r="B6" s="2" t="s">
        <v>101</v>
      </c>
      <c r="C6" s="4">
        <v>1E-3</v>
      </c>
      <c r="D6" s="14">
        <v>2.7000000000000001E-3</v>
      </c>
      <c r="E6" s="14">
        <v>2.7000000000000001E-3</v>
      </c>
      <c r="F6">
        <v>2.7000000000000001E-3</v>
      </c>
      <c r="G6">
        <v>1E-3</v>
      </c>
    </row>
    <row r="7" spans="1:19">
      <c r="A7" s="13">
        <v>6</v>
      </c>
      <c r="B7" s="2" t="s">
        <v>10</v>
      </c>
      <c r="C7" s="4">
        <v>14.4</v>
      </c>
      <c r="D7" s="14">
        <v>14.4</v>
      </c>
      <c r="E7" s="14">
        <v>14.4</v>
      </c>
      <c r="F7">
        <v>14.4</v>
      </c>
      <c r="G7">
        <v>14.4</v>
      </c>
      <c r="J7" t="s">
        <v>56</v>
      </c>
      <c r="K7">
        <f>K3/F22</f>
        <v>24999.999999999996</v>
      </c>
    </row>
    <row r="8" spans="1:19">
      <c r="A8" s="13">
        <v>7</v>
      </c>
      <c r="B8" s="2" t="s">
        <v>11</v>
      </c>
      <c r="C8" s="4">
        <v>0.2</v>
      </c>
      <c r="D8" s="14">
        <v>0.2</v>
      </c>
      <c r="E8" s="14">
        <v>0.2</v>
      </c>
      <c r="F8">
        <v>0.2</v>
      </c>
      <c r="G8">
        <v>0.2</v>
      </c>
    </row>
    <row r="9" spans="1:19">
      <c r="A9" s="13">
        <v>8</v>
      </c>
      <c r="B9" s="2" t="s">
        <v>12</v>
      </c>
      <c r="C9" s="4">
        <v>0.6</v>
      </c>
      <c r="D9" s="14">
        <v>2</v>
      </c>
      <c r="E9" s="14">
        <v>2</v>
      </c>
      <c r="F9">
        <v>2</v>
      </c>
      <c r="G9">
        <v>4</v>
      </c>
    </row>
    <row r="10" spans="1:19">
      <c r="A10" s="13">
        <v>9</v>
      </c>
      <c r="B10" s="2" t="s">
        <v>32</v>
      </c>
      <c r="C10" s="4">
        <v>0.97</v>
      </c>
      <c r="D10" s="14">
        <v>0.97</v>
      </c>
      <c r="E10" s="14">
        <v>0.98</v>
      </c>
      <c r="F10">
        <v>0.98</v>
      </c>
      <c r="G10">
        <v>0.98</v>
      </c>
      <c r="J10" t="s">
        <v>57</v>
      </c>
      <c r="K10" t="e">
        <f>H9*H36/H22</f>
        <v>#DIV/0!</v>
      </c>
    </row>
    <row r="11" spans="1:19">
      <c r="A11" s="13">
        <v>10</v>
      </c>
      <c r="B11" s="2" t="s">
        <v>62</v>
      </c>
      <c r="C11" s="4">
        <v>2.1</v>
      </c>
      <c r="D11" s="14">
        <v>2.1</v>
      </c>
      <c r="E11" s="14">
        <v>2.1</v>
      </c>
      <c r="F11">
        <v>2.1</v>
      </c>
      <c r="G11">
        <v>2.1</v>
      </c>
    </row>
    <row r="12" spans="1:19">
      <c r="A12" s="13">
        <v>11</v>
      </c>
      <c r="B12" s="2" t="s">
        <v>13</v>
      </c>
      <c r="C12" s="4">
        <v>4</v>
      </c>
      <c r="D12" s="14">
        <v>4</v>
      </c>
      <c r="E12" s="14">
        <v>4</v>
      </c>
      <c r="F12">
        <v>4</v>
      </c>
      <c r="G12">
        <v>4</v>
      </c>
    </row>
    <row r="13" spans="1:19">
      <c r="A13" s="13">
        <v>12</v>
      </c>
      <c r="B13" s="2" t="s">
        <v>14</v>
      </c>
      <c r="C13" s="4">
        <v>2.1</v>
      </c>
      <c r="D13" s="14">
        <v>2.1</v>
      </c>
      <c r="E13" s="14">
        <v>2.1</v>
      </c>
      <c r="F13">
        <v>2.1</v>
      </c>
      <c r="G13">
        <v>2.1</v>
      </c>
      <c r="I13" s="5"/>
    </row>
    <row r="14" spans="1:19">
      <c r="A14" s="13">
        <v>13</v>
      </c>
      <c r="B14" s="2" t="s">
        <v>15</v>
      </c>
      <c r="C14" s="4">
        <v>923</v>
      </c>
      <c r="D14" s="14">
        <v>923</v>
      </c>
      <c r="E14" s="14">
        <v>590</v>
      </c>
      <c r="F14">
        <v>590</v>
      </c>
      <c r="G14">
        <v>590</v>
      </c>
      <c r="S14" t="s">
        <v>90</v>
      </c>
    </row>
    <row r="15" spans="1:19">
      <c r="A15" s="13">
        <v>14</v>
      </c>
      <c r="B15" s="2" t="s">
        <v>16</v>
      </c>
      <c r="C15" s="4">
        <v>533</v>
      </c>
      <c r="D15" s="14">
        <v>523</v>
      </c>
      <c r="E15" s="14">
        <v>150</v>
      </c>
      <c r="F15">
        <v>150</v>
      </c>
      <c r="G15">
        <v>150</v>
      </c>
      <c r="I15" s="5"/>
    </row>
    <row r="16" spans="1:19">
      <c r="A16" s="13">
        <v>15</v>
      </c>
      <c r="B16" s="2" t="s">
        <v>17</v>
      </c>
      <c r="C16" s="4">
        <v>1E-3</v>
      </c>
      <c r="D16" s="14">
        <v>0</v>
      </c>
      <c r="E16" s="14">
        <v>0</v>
      </c>
      <c r="F16">
        <v>0</v>
      </c>
      <c r="G16">
        <v>0</v>
      </c>
    </row>
    <row r="17" spans="1:14">
      <c r="A17" s="13">
        <v>16</v>
      </c>
      <c r="B17" s="2" t="s">
        <v>88</v>
      </c>
      <c r="C17" s="4">
        <v>0</v>
      </c>
      <c r="D17" s="14">
        <v>0</v>
      </c>
      <c r="E17" s="14">
        <v>0</v>
      </c>
      <c r="F17">
        <v>0</v>
      </c>
      <c r="G17">
        <v>0</v>
      </c>
    </row>
    <row r="18" spans="1:14">
      <c r="A18" s="13">
        <v>17</v>
      </c>
      <c r="B18" s="2" t="s">
        <v>87</v>
      </c>
      <c r="C18" s="4">
        <v>500</v>
      </c>
      <c r="D18" s="14">
        <v>0.2</v>
      </c>
      <c r="E18" s="14">
        <v>0.2</v>
      </c>
      <c r="F18">
        <v>0.5</v>
      </c>
      <c r="G18">
        <v>0.2</v>
      </c>
      <c r="L18" t="s">
        <v>102</v>
      </c>
      <c r="M18">
        <f>SQRT(2*9800*200)</f>
        <v>1979.8989873223331</v>
      </c>
      <c r="N18">
        <f>M18*1.6</f>
        <v>3167.838379715733</v>
      </c>
    </row>
    <row r="19" spans="1:14">
      <c r="A19" s="13">
        <v>18</v>
      </c>
      <c r="B19" s="2" t="s">
        <v>86</v>
      </c>
      <c r="C19" s="4">
        <v>25</v>
      </c>
      <c r="D19" s="14">
        <v>2.5000000000000001E-2</v>
      </c>
      <c r="E19" s="14">
        <v>2.5000000000000001E-2</v>
      </c>
      <c r="F19">
        <v>2.7E-2</v>
      </c>
      <c r="G19">
        <v>2.5000000000000001E-2</v>
      </c>
    </row>
    <row r="20" spans="1:14">
      <c r="A20" s="13">
        <v>19</v>
      </c>
      <c r="B20" s="2" t="s">
        <v>89</v>
      </c>
      <c r="C20" s="4">
        <v>100</v>
      </c>
      <c r="D20" s="14">
        <v>0.92700000000000005</v>
      </c>
      <c r="E20" s="14">
        <v>0.92700000000000005</v>
      </c>
      <c r="F20">
        <v>0.92700000000000005</v>
      </c>
      <c r="G20">
        <v>0.92700000000000005</v>
      </c>
      <c r="M20" s="5">
        <f>M18*1.6*G22/G9</f>
        <v>0.11087434329005065</v>
      </c>
    </row>
    <row r="21" spans="1:14">
      <c r="A21" s="13">
        <v>20</v>
      </c>
      <c r="B21" s="25" t="s">
        <v>100</v>
      </c>
      <c r="C21" s="26">
        <v>1E-3</v>
      </c>
      <c r="D21" s="14">
        <v>2700</v>
      </c>
      <c r="E21" s="14">
        <v>2700</v>
      </c>
      <c r="F21">
        <v>2700</v>
      </c>
      <c r="G21">
        <v>1E-3</v>
      </c>
    </row>
    <row r="22" spans="1:14">
      <c r="A22" s="13">
        <v>21</v>
      </c>
      <c r="B22" s="2" t="s">
        <v>18</v>
      </c>
      <c r="C22" s="9">
        <v>6.0000000000000002E-5</v>
      </c>
      <c r="D22" s="15">
        <v>1E-4</v>
      </c>
      <c r="E22" s="15">
        <v>1.0000000000000001E-5</v>
      </c>
      <c r="F22" s="5">
        <v>1.0000000000000001E-5</v>
      </c>
      <c r="G22" s="5">
        <v>1.3999999999999999E-4</v>
      </c>
      <c r="H22" s="8"/>
      <c r="I22" s="11"/>
    </row>
    <row r="23" spans="1:14">
      <c r="A23" s="13">
        <v>22</v>
      </c>
      <c r="B23" s="3" t="s">
        <v>63</v>
      </c>
      <c r="C23" s="4">
        <v>39000</v>
      </c>
      <c r="D23" s="14">
        <v>100001</v>
      </c>
      <c r="E23" s="14">
        <v>200401</v>
      </c>
      <c r="F23">
        <v>142501</v>
      </c>
      <c r="G23">
        <v>14001</v>
      </c>
    </row>
    <row r="24" spans="1:14">
      <c r="A24" s="13">
        <v>23</v>
      </c>
      <c r="B24" s="3" t="s">
        <v>19</v>
      </c>
      <c r="C24" s="4">
        <v>5</v>
      </c>
      <c r="D24" s="14">
        <v>20</v>
      </c>
      <c r="E24" s="14">
        <v>20</v>
      </c>
      <c r="F24">
        <v>20</v>
      </c>
      <c r="G24">
        <v>20</v>
      </c>
    </row>
    <row r="25" spans="1:14">
      <c r="A25" s="13">
        <v>24</v>
      </c>
      <c r="B25" s="17" t="s">
        <v>20</v>
      </c>
      <c r="C25" s="20">
        <v>1</v>
      </c>
      <c r="D25" s="14">
        <v>1</v>
      </c>
      <c r="E25" s="14">
        <v>1</v>
      </c>
      <c r="F25">
        <v>1</v>
      </c>
      <c r="G25">
        <v>1</v>
      </c>
    </row>
    <row r="26" spans="1:14">
      <c r="A26" s="13">
        <v>25</v>
      </c>
      <c r="B26" s="18" t="s">
        <v>27</v>
      </c>
      <c r="C26" s="20">
        <v>400</v>
      </c>
      <c r="D26" s="14">
        <v>400</v>
      </c>
      <c r="E26" s="14">
        <v>1</v>
      </c>
      <c r="F26">
        <v>1</v>
      </c>
      <c r="G26">
        <v>100</v>
      </c>
    </row>
    <row r="27" spans="1:14">
      <c r="A27" s="13">
        <v>26</v>
      </c>
      <c r="B27" s="17" t="s">
        <v>21</v>
      </c>
      <c r="C27" s="20">
        <v>300</v>
      </c>
      <c r="D27" s="14">
        <v>2500</v>
      </c>
      <c r="E27" s="14">
        <v>100</v>
      </c>
      <c r="F27">
        <v>100</v>
      </c>
      <c r="G27">
        <v>100</v>
      </c>
    </row>
    <row r="28" spans="1:14">
      <c r="A28" s="13">
        <v>27</v>
      </c>
      <c r="B28" s="17" t="s">
        <v>22</v>
      </c>
      <c r="C28" s="20">
        <v>1.8</v>
      </c>
      <c r="D28" s="14">
        <v>1.8</v>
      </c>
      <c r="E28" s="14">
        <v>1.2</v>
      </c>
      <c r="F28">
        <v>1.2</v>
      </c>
      <c r="G28">
        <v>1.2</v>
      </c>
    </row>
    <row r="29" spans="1:14">
      <c r="A29" s="13">
        <v>28</v>
      </c>
      <c r="B29" s="17" t="s">
        <v>26</v>
      </c>
      <c r="C29" s="20">
        <v>5000</v>
      </c>
      <c r="D29" s="14">
        <v>5000</v>
      </c>
      <c r="E29" s="14">
        <v>10000</v>
      </c>
      <c r="F29">
        <v>10000</v>
      </c>
      <c r="G29">
        <v>10000</v>
      </c>
    </row>
    <row r="30" spans="1:14">
      <c r="A30" s="13">
        <v>29</v>
      </c>
      <c r="B30" s="17" t="s">
        <v>23</v>
      </c>
      <c r="C30" s="21">
        <v>0.1</v>
      </c>
      <c r="D30" s="15">
        <v>1E-3</v>
      </c>
      <c r="E30" s="15">
        <v>0.01</v>
      </c>
      <c r="F30" s="5">
        <v>0.01</v>
      </c>
      <c r="G30" s="5">
        <v>0.01</v>
      </c>
      <c r="I30" s="5"/>
    </row>
    <row r="31" spans="1:14">
      <c r="A31" s="13">
        <v>30</v>
      </c>
      <c r="B31" s="2" t="s">
        <v>99</v>
      </c>
      <c r="C31" s="4" t="s">
        <v>70</v>
      </c>
      <c r="D31" s="14" t="s">
        <v>71</v>
      </c>
      <c r="E31" s="14" t="s">
        <v>71</v>
      </c>
      <c r="F31" t="s">
        <v>70</v>
      </c>
      <c r="G31" t="s">
        <v>70</v>
      </c>
    </row>
    <row r="32" spans="1:14">
      <c r="A32" s="13">
        <v>31</v>
      </c>
      <c r="B32" s="2" t="s">
        <v>24</v>
      </c>
      <c r="C32" s="4">
        <v>0</v>
      </c>
      <c r="D32" s="15">
        <v>0</v>
      </c>
      <c r="E32" s="15">
        <v>-55.555500000000002</v>
      </c>
      <c r="F32">
        <v>-55.555500000000002</v>
      </c>
      <c r="G32">
        <v>-55.555500000000002</v>
      </c>
    </row>
    <row r="33" spans="1:15">
      <c r="A33" s="13">
        <v>32</v>
      </c>
      <c r="B33" s="2" t="s">
        <v>25</v>
      </c>
      <c r="C33" s="9">
        <v>1000</v>
      </c>
      <c r="D33" s="14">
        <v>4000</v>
      </c>
      <c r="E33" s="14">
        <v>37777.777699999999</v>
      </c>
      <c r="F33" s="5">
        <v>37777.777699999999</v>
      </c>
      <c r="G33" s="5">
        <v>37800</v>
      </c>
      <c r="I33" s="5"/>
    </row>
    <row r="34" spans="1:15">
      <c r="A34" s="13">
        <v>33</v>
      </c>
      <c r="B34" s="17" t="s">
        <v>1</v>
      </c>
      <c r="C34" s="20">
        <v>533</v>
      </c>
      <c r="D34" s="14">
        <v>626.9</v>
      </c>
      <c r="E34" s="14">
        <v>150</v>
      </c>
      <c r="F34">
        <v>150</v>
      </c>
      <c r="G34">
        <v>150</v>
      </c>
    </row>
    <row r="35" spans="1:15">
      <c r="A35" s="13">
        <v>34</v>
      </c>
      <c r="B35" s="17" t="s">
        <v>2</v>
      </c>
      <c r="C35" s="20">
        <v>533</v>
      </c>
      <c r="D35" s="14">
        <v>617.9</v>
      </c>
      <c r="E35" s="14">
        <v>150</v>
      </c>
      <c r="F35">
        <v>150</v>
      </c>
      <c r="G35">
        <v>150</v>
      </c>
    </row>
    <row r="36" spans="1:15">
      <c r="A36" s="13">
        <v>35</v>
      </c>
      <c r="B36" s="3" t="s">
        <v>31</v>
      </c>
      <c r="C36" s="4">
        <v>0.2</v>
      </c>
      <c r="D36" s="14">
        <v>0.2</v>
      </c>
      <c r="E36" s="14">
        <v>0.2</v>
      </c>
      <c r="F36">
        <v>0.2</v>
      </c>
      <c r="G36">
        <v>0.2</v>
      </c>
    </row>
    <row r="37" spans="1:15">
      <c r="A37" s="13">
        <v>36</v>
      </c>
      <c r="B37" s="17" t="s">
        <v>34</v>
      </c>
      <c r="C37" s="20">
        <v>1.5E-3</v>
      </c>
      <c r="D37" s="14">
        <v>1.5E-3</v>
      </c>
      <c r="E37" s="14">
        <v>1.5E-3</v>
      </c>
      <c r="F37">
        <v>1.5E-3</v>
      </c>
      <c r="G37">
        <v>1.5E-3</v>
      </c>
    </row>
    <row r="38" spans="1:15">
      <c r="A38" s="13">
        <v>37</v>
      </c>
      <c r="B38" s="17" t="s">
        <v>33</v>
      </c>
      <c r="C38" s="20">
        <v>1.5E-3</v>
      </c>
      <c r="D38" s="14">
        <v>1.5E-3</v>
      </c>
      <c r="E38" s="14">
        <v>1.5E-3</v>
      </c>
      <c r="F38">
        <v>1.5E-3</v>
      </c>
      <c r="G38">
        <v>1.5E-3</v>
      </c>
    </row>
    <row r="39" spans="1:15">
      <c r="A39" s="13">
        <v>38</v>
      </c>
      <c r="B39" s="17" t="s">
        <v>35</v>
      </c>
      <c r="C39" s="20">
        <v>0</v>
      </c>
      <c r="D39" s="14">
        <v>0</v>
      </c>
      <c r="E39" s="14">
        <v>0</v>
      </c>
      <c r="F39">
        <v>0</v>
      </c>
      <c r="G39">
        <v>0</v>
      </c>
    </row>
    <row r="40" spans="1:15">
      <c r="A40" s="13">
        <v>39</v>
      </c>
      <c r="B40" s="17" t="s">
        <v>3</v>
      </c>
      <c r="C40" s="20">
        <v>0</v>
      </c>
      <c r="D40" s="15">
        <v>0</v>
      </c>
      <c r="E40" s="15">
        <v>0</v>
      </c>
      <c r="F40">
        <v>0</v>
      </c>
      <c r="G40">
        <v>0</v>
      </c>
    </row>
    <row r="41" spans="1:15">
      <c r="A41" s="13">
        <v>40</v>
      </c>
      <c r="B41" s="17" t="s">
        <v>4</v>
      </c>
      <c r="C41" s="20">
        <v>0</v>
      </c>
      <c r="D41" s="14">
        <v>0</v>
      </c>
      <c r="E41" s="14">
        <v>0</v>
      </c>
      <c r="F41">
        <v>0</v>
      </c>
      <c r="G41">
        <v>0</v>
      </c>
    </row>
    <row r="42" spans="1:15">
      <c r="A42" s="13">
        <v>41</v>
      </c>
      <c r="B42" s="17" t="s">
        <v>5</v>
      </c>
      <c r="C42" s="20">
        <v>0</v>
      </c>
      <c r="D42" s="14">
        <v>-85.62</v>
      </c>
      <c r="E42" s="14">
        <v>-85.62</v>
      </c>
      <c r="F42">
        <v>-100</v>
      </c>
      <c r="G42">
        <v>-85.62</v>
      </c>
    </row>
    <row r="43" spans="1:15">
      <c r="A43" s="13">
        <v>42</v>
      </c>
      <c r="B43" s="24" t="s">
        <v>29</v>
      </c>
      <c r="C43" s="23">
        <v>1</v>
      </c>
      <c r="D43" s="15">
        <v>-1</v>
      </c>
      <c r="E43" s="15">
        <v>0</v>
      </c>
      <c r="F43">
        <v>0</v>
      </c>
      <c r="G43">
        <v>1</v>
      </c>
    </row>
    <row r="44" spans="1:15">
      <c r="A44" s="13">
        <v>43</v>
      </c>
      <c r="B44" s="17" t="s">
        <v>81</v>
      </c>
      <c r="C44" s="20">
        <v>17</v>
      </c>
      <c r="D44" s="14">
        <v>0</v>
      </c>
      <c r="E44" s="14">
        <v>0</v>
      </c>
      <c r="F44">
        <v>0</v>
      </c>
      <c r="G44">
        <v>15</v>
      </c>
    </row>
    <row r="45" spans="1:15">
      <c r="A45" s="13">
        <v>44</v>
      </c>
      <c r="B45" s="17" t="s">
        <v>28</v>
      </c>
      <c r="C45" s="20">
        <v>1500</v>
      </c>
      <c r="D45" s="14">
        <v>0</v>
      </c>
      <c r="E45" s="14">
        <v>0</v>
      </c>
      <c r="F45">
        <v>0</v>
      </c>
      <c r="G45">
        <v>1111</v>
      </c>
    </row>
    <row r="46" spans="1:15">
      <c r="A46" s="13">
        <v>45</v>
      </c>
      <c r="B46" s="17" t="s">
        <v>30</v>
      </c>
      <c r="C46" s="21">
        <v>0</v>
      </c>
      <c r="D46" s="15">
        <v>0</v>
      </c>
      <c r="E46" s="15">
        <v>0</v>
      </c>
      <c r="F46" s="5">
        <v>0</v>
      </c>
      <c r="G46" s="5">
        <v>0</v>
      </c>
      <c r="H46" s="5"/>
      <c r="I46" s="5"/>
    </row>
    <row r="47" spans="1:15">
      <c r="A47" s="13">
        <v>46</v>
      </c>
      <c r="B47" s="17" t="s">
        <v>72</v>
      </c>
      <c r="C47" s="21">
        <v>6.4300000000000003E-6</v>
      </c>
      <c r="D47" s="15">
        <v>0</v>
      </c>
      <c r="E47" s="15">
        <v>0</v>
      </c>
      <c r="F47" s="5">
        <v>0</v>
      </c>
      <c r="G47" s="5">
        <v>0</v>
      </c>
      <c r="H47" s="5"/>
      <c r="I47" s="5"/>
    </row>
    <row r="48" spans="1:15">
      <c r="A48" s="13">
        <v>47</v>
      </c>
      <c r="B48" s="17" t="s">
        <v>43</v>
      </c>
      <c r="C48" s="20" t="s">
        <v>70</v>
      </c>
      <c r="D48" s="14" t="s">
        <v>71</v>
      </c>
      <c r="E48" s="14" t="s">
        <v>70</v>
      </c>
      <c r="F48" t="s">
        <v>70</v>
      </c>
      <c r="G48" t="s">
        <v>70</v>
      </c>
      <c r="O48" s="5"/>
    </row>
    <row r="49" spans="1:17">
      <c r="A49" s="13">
        <v>48</v>
      </c>
      <c r="B49" s="17" t="s">
        <v>42</v>
      </c>
      <c r="C49" s="20" t="s">
        <v>70</v>
      </c>
      <c r="D49" s="14" t="s">
        <v>70</v>
      </c>
      <c r="E49" s="14" t="s">
        <v>70</v>
      </c>
      <c r="F49" t="s">
        <v>70</v>
      </c>
      <c r="G49" t="s">
        <v>70</v>
      </c>
      <c r="O49" s="5"/>
      <c r="P49" s="27"/>
      <c r="Q49" s="27"/>
    </row>
    <row r="50" spans="1:17">
      <c r="A50" s="13">
        <v>49</v>
      </c>
      <c r="B50" s="17" t="s">
        <v>44</v>
      </c>
      <c r="C50" s="20" t="s">
        <v>70</v>
      </c>
      <c r="D50" s="14" t="s">
        <v>71</v>
      </c>
      <c r="E50" s="14" t="s">
        <v>70</v>
      </c>
      <c r="F50" t="s">
        <v>70</v>
      </c>
      <c r="G50" t="s">
        <v>70</v>
      </c>
      <c r="O50" s="5"/>
      <c r="P50" s="27"/>
      <c r="Q50" s="27"/>
    </row>
    <row r="51" spans="1:17">
      <c r="A51" s="13">
        <v>50</v>
      </c>
      <c r="B51" s="17" t="s">
        <v>36</v>
      </c>
      <c r="C51" s="20">
        <v>1</v>
      </c>
      <c r="D51" s="14">
        <v>1</v>
      </c>
      <c r="E51" s="14">
        <v>1</v>
      </c>
      <c r="F51">
        <v>1</v>
      </c>
      <c r="G51">
        <v>1</v>
      </c>
      <c r="O51" s="5"/>
      <c r="P51" s="27"/>
      <c r="Q51" s="27"/>
    </row>
    <row r="52" spans="1:17">
      <c r="A52" s="13">
        <v>51</v>
      </c>
      <c r="B52" s="17" t="s">
        <v>38</v>
      </c>
      <c r="C52" s="20">
        <v>0.3</v>
      </c>
      <c r="D52" s="14">
        <v>0.3</v>
      </c>
      <c r="E52" s="14">
        <v>0.3</v>
      </c>
      <c r="F52">
        <v>0.3</v>
      </c>
      <c r="G52">
        <v>0.3</v>
      </c>
      <c r="O52" s="5"/>
      <c r="P52" s="27"/>
      <c r="Q52" s="27"/>
    </row>
    <row r="53" spans="1:17">
      <c r="A53" s="13">
        <v>52</v>
      </c>
      <c r="B53" s="17" t="s">
        <v>37</v>
      </c>
      <c r="C53" s="20" t="s">
        <v>70</v>
      </c>
      <c r="D53" s="14" t="s">
        <v>70</v>
      </c>
      <c r="E53" s="14" t="s">
        <v>70</v>
      </c>
      <c r="F53" s="6" t="s">
        <v>70</v>
      </c>
      <c r="G53" s="6" t="s">
        <v>70</v>
      </c>
      <c r="H53" s="6"/>
    </row>
    <row r="54" spans="1:17">
      <c r="A54" s="13">
        <v>53</v>
      </c>
      <c r="B54" s="17" t="s">
        <v>45</v>
      </c>
      <c r="C54" s="20">
        <v>0</v>
      </c>
      <c r="D54" s="14">
        <v>0</v>
      </c>
      <c r="E54" s="14">
        <v>0</v>
      </c>
      <c r="F54" s="6">
        <v>0</v>
      </c>
      <c r="G54" s="6">
        <v>0</v>
      </c>
      <c r="H54" s="6"/>
    </row>
    <row r="55" spans="1:17">
      <c r="A55" s="13">
        <v>54</v>
      </c>
      <c r="B55" s="17" t="s">
        <v>46</v>
      </c>
      <c r="C55" s="20">
        <v>0.1</v>
      </c>
      <c r="D55" s="14">
        <v>0</v>
      </c>
      <c r="E55" s="14">
        <v>0</v>
      </c>
      <c r="F55" s="6">
        <v>0</v>
      </c>
      <c r="G55" s="6">
        <v>0</v>
      </c>
      <c r="H55" s="6"/>
    </row>
    <row r="56" spans="1:17">
      <c r="A56" s="13">
        <v>55</v>
      </c>
      <c r="B56" s="17" t="s">
        <v>85</v>
      </c>
      <c r="C56" s="20">
        <v>0</v>
      </c>
      <c r="D56" s="15">
        <v>0</v>
      </c>
      <c r="E56" s="15">
        <v>0</v>
      </c>
      <c r="F56" s="6">
        <v>0</v>
      </c>
      <c r="G56" s="6">
        <v>0</v>
      </c>
      <c r="H56" s="6"/>
    </row>
    <row r="57" spans="1:17">
      <c r="A57" s="13">
        <v>56</v>
      </c>
      <c r="B57" s="17" t="s">
        <v>47</v>
      </c>
      <c r="C57" s="20">
        <v>0</v>
      </c>
      <c r="D57" s="15">
        <v>0</v>
      </c>
      <c r="E57" s="15">
        <v>0</v>
      </c>
      <c r="F57" s="6">
        <v>0</v>
      </c>
      <c r="G57" s="6">
        <v>0</v>
      </c>
      <c r="H57" s="6"/>
    </row>
    <row r="58" spans="1:17">
      <c r="A58" s="13">
        <v>57</v>
      </c>
      <c r="B58" s="17" t="s">
        <v>48</v>
      </c>
      <c r="C58" s="20">
        <v>0</v>
      </c>
      <c r="D58" s="14">
        <v>0</v>
      </c>
      <c r="E58" s="14">
        <v>0</v>
      </c>
      <c r="F58" s="6">
        <v>0</v>
      </c>
      <c r="G58" s="6">
        <v>0</v>
      </c>
      <c r="H58" s="6"/>
    </row>
    <row r="59" spans="1:17">
      <c r="A59" s="13">
        <v>58</v>
      </c>
      <c r="B59" s="17" t="s">
        <v>49</v>
      </c>
      <c r="C59" s="20">
        <v>0</v>
      </c>
      <c r="D59" s="14">
        <v>0</v>
      </c>
      <c r="E59" s="14">
        <v>0</v>
      </c>
      <c r="F59" s="6">
        <v>0</v>
      </c>
      <c r="G59" s="6">
        <v>0</v>
      </c>
      <c r="H59" s="6"/>
    </row>
    <row r="60" spans="1:17">
      <c r="A60" s="13">
        <v>59</v>
      </c>
      <c r="B60" s="3" t="s">
        <v>39</v>
      </c>
      <c r="C60" s="22" t="s">
        <v>70</v>
      </c>
      <c r="D60" s="14" t="s">
        <v>70</v>
      </c>
      <c r="E60" s="14" t="s">
        <v>70</v>
      </c>
      <c r="F60" s="6" t="s">
        <v>70</v>
      </c>
      <c r="G60" s="6" t="s">
        <v>70</v>
      </c>
      <c r="H60" s="6"/>
    </row>
    <row r="61" spans="1:17">
      <c r="A61" s="13">
        <v>60</v>
      </c>
      <c r="B61" s="3" t="s">
        <v>40</v>
      </c>
      <c r="C61" s="22">
        <v>0.5</v>
      </c>
      <c r="D61" s="14">
        <v>0</v>
      </c>
      <c r="E61" s="14">
        <v>0</v>
      </c>
      <c r="F61" s="6">
        <v>0</v>
      </c>
      <c r="G61" s="6">
        <v>0</v>
      </c>
      <c r="H61" s="6"/>
    </row>
    <row r="62" spans="1:17">
      <c r="A62" s="13">
        <v>61</v>
      </c>
      <c r="B62" s="3" t="s">
        <v>41</v>
      </c>
      <c r="C62" s="22">
        <v>0</v>
      </c>
      <c r="D62" s="14">
        <v>0</v>
      </c>
      <c r="E62" s="14">
        <v>0</v>
      </c>
      <c r="F62" s="6">
        <v>0</v>
      </c>
      <c r="G62" s="6">
        <v>0</v>
      </c>
      <c r="H62" s="6"/>
    </row>
    <row r="63" spans="1:17">
      <c r="A63" s="13">
        <v>62</v>
      </c>
      <c r="B63" s="17" t="s">
        <v>59</v>
      </c>
      <c r="C63" s="20" t="s">
        <v>70</v>
      </c>
      <c r="D63" s="14" t="s">
        <v>70</v>
      </c>
      <c r="E63" s="14" t="s">
        <v>70</v>
      </c>
      <c r="F63" s="7" t="s">
        <v>70</v>
      </c>
      <c r="G63" s="7" t="s">
        <v>70</v>
      </c>
      <c r="H63" s="7"/>
      <c r="I63" s="10"/>
    </row>
    <row r="64" spans="1:17">
      <c r="A64" s="13">
        <v>63</v>
      </c>
      <c r="B64" s="17" t="s">
        <v>60</v>
      </c>
      <c r="C64" s="20">
        <v>1000000</v>
      </c>
      <c r="D64" s="14">
        <v>1000000</v>
      </c>
      <c r="E64" s="14">
        <v>1000000</v>
      </c>
      <c r="F64" s="7">
        <v>1000000</v>
      </c>
      <c r="G64" s="7">
        <v>1000000</v>
      </c>
      <c r="H64" s="7"/>
      <c r="I64" s="10"/>
    </row>
    <row r="65" spans="1:8">
      <c r="A65" s="13">
        <v>64</v>
      </c>
      <c r="B65" s="24" t="s">
        <v>61</v>
      </c>
      <c r="C65" s="23">
        <v>0.01</v>
      </c>
      <c r="D65" s="14">
        <v>0.05</v>
      </c>
      <c r="E65" s="14">
        <v>0.3</v>
      </c>
      <c r="F65" s="6">
        <v>0.3</v>
      </c>
      <c r="G65" s="6">
        <v>0.01</v>
      </c>
      <c r="H65" s="6"/>
    </row>
    <row r="66" spans="1:8">
      <c r="A66" s="13">
        <v>65</v>
      </c>
      <c r="B66" s="17" t="s">
        <v>64</v>
      </c>
      <c r="C66" s="20">
        <v>3</v>
      </c>
      <c r="D66" s="14">
        <v>0</v>
      </c>
      <c r="E66" s="14">
        <v>0</v>
      </c>
      <c r="F66" s="6">
        <v>0</v>
      </c>
      <c r="G66" s="6">
        <v>0</v>
      </c>
      <c r="H66" s="6"/>
    </row>
    <row r="67" spans="1:8">
      <c r="A67" s="13">
        <v>66</v>
      </c>
      <c r="B67" s="17" t="s">
        <v>73</v>
      </c>
      <c r="C67" s="20" t="s">
        <v>70</v>
      </c>
      <c r="D67" s="14" t="s">
        <v>71</v>
      </c>
      <c r="E67" s="14" t="s">
        <v>70</v>
      </c>
      <c r="F67" s="6" t="s">
        <v>70</v>
      </c>
      <c r="G67" s="6" t="s">
        <v>70</v>
      </c>
      <c r="H67" s="6"/>
    </row>
    <row r="68" spans="1:8">
      <c r="A68" s="13">
        <v>67</v>
      </c>
      <c r="B68" s="17" t="s">
        <v>68</v>
      </c>
      <c r="C68" s="20" t="s">
        <v>70</v>
      </c>
      <c r="D68" s="14" t="s">
        <v>70</v>
      </c>
      <c r="E68" s="14" t="s">
        <v>70</v>
      </c>
      <c r="F68" s="6" t="s">
        <v>70</v>
      </c>
      <c r="G68" s="6" t="s">
        <v>70</v>
      </c>
      <c r="H68" s="6"/>
    </row>
    <row r="69" spans="1:8">
      <c r="A69" s="13">
        <v>68</v>
      </c>
      <c r="B69" s="17" t="s">
        <v>69</v>
      </c>
      <c r="C69" s="20">
        <v>5</v>
      </c>
      <c r="D69" s="14">
        <v>0</v>
      </c>
      <c r="E69" s="14">
        <v>5</v>
      </c>
      <c r="F69" s="6">
        <v>5</v>
      </c>
      <c r="G69" s="6">
        <v>5</v>
      </c>
      <c r="H69" s="6"/>
    </row>
    <row r="70" spans="1:8">
      <c r="A70" s="13">
        <v>69</v>
      </c>
      <c r="B70" s="17" t="s">
        <v>65</v>
      </c>
      <c r="C70" s="20">
        <v>10</v>
      </c>
      <c r="D70" s="14">
        <v>0</v>
      </c>
      <c r="E70" s="14">
        <v>40</v>
      </c>
      <c r="F70">
        <v>40</v>
      </c>
      <c r="G70">
        <v>40</v>
      </c>
    </row>
    <row r="71" spans="1:8">
      <c r="A71" s="13">
        <v>70</v>
      </c>
      <c r="B71" s="17" t="s">
        <v>66</v>
      </c>
      <c r="C71" s="20">
        <v>6</v>
      </c>
      <c r="D71" s="14">
        <v>0</v>
      </c>
      <c r="E71" s="14">
        <v>6</v>
      </c>
      <c r="F71">
        <v>6</v>
      </c>
      <c r="G71">
        <v>6</v>
      </c>
    </row>
    <row r="72" spans="1:8">
      <c r="A72" s="13">
        <v>71</v>
      </c>
      <c r="B72" s="17" t="s">
        <v>67</v>
      </c>
      <c r="C72" s="20">
        <v>10</v>
      </c>
      <c r="D72" s="14">
        <v>0</v>
      </c>
      <c r="E72" s="14">
        <v>10</v>
      </c>
      <c r="F72">
        <v>10</v>
      </c>
      <c r="G72">
        <v>10</v>
      </c>
    </row>
    <row r="73" spans="1:8">
      <c r="A73" s="13">
        <v>72</v>
      </c>
      <c r="B73" s="17" t="s">
        <v>74</v>
      </c>
      <c r="C73" s="21">
        <v>5</v>
      </c>
      <c r="D73" s="16">
        <v>0</v>
      </c>
      <c r="E73" s="16">
        <v>20</v>
      </c>
      <c r="F73" s="5">
        <v>20</v>
      </c>
      <c r="G73" s="27">
        <v>20</v>
      </c>
    </row>
    <row r="74" spans="1:8">
      <c r="A74" s="13">
        <v>73</v>
      </c>
      <c r="B74" s="17" t="s">
        <v>75</v>
      </c>
      <c r="C74" s="20">
        <v>2</v>
      </c>
      <c r="D74" s="16">
        <v>0</v>
      </c>
      <c r="E74" s="16">
        <v>10</v>
      </c>
      <c r="F74">
        <v>10</v>
      </c>
      <c r="G74">
        <v>10</v>
      </c>
    </row>
    <row r="75" spans="1:8">
      <c r="A75" s="13">
        <v>74</v>
      </c>
      <c r="B75" s="24" t="s">
        <v>76</v>
      </c>
      <c r="C75" s="23" t="s">
        <v>71</v>
      </c>
      <c r="D75" s="14" t="s">
        <v>70</v>
      </c>
      <c r="E75" s="14" t="s">
        <v>71</v>
      </c>
      <c r="F75" t="s">
        <v>71</v>
      </c>
      <c r="G75" t="s">
        <v>71</v>
      </c>
    </row>
    <row r="76" spans="1:8">
      <c r="A76" s="13">
        <v>75</v>
      </c>
      <c r="B76" s="24" t="s">
        <v>77</v>
      </c>
      <c r="C76" s="23">
        <v>1520</v>
      </c>
      <c r="D76" s="14">
        <v>1520</v>
      </c>
      <c r="E76" s="14">
        <v>51000.15</v>
      </c>
      <c r="F76">
        <v>51000.15</v>
      </c>
      <c r="G76">
        <v>10000</v>
      </c>
    </row>
    <row r="77" spans="1:8">
      <c r="A77" s="13">
        <v>76</v>
      </c>
      <c r="B77" s="24" t="s">
        <v>78</v>
      </c>
      <c r="C77" s="23">
        <v>0.01</v>
      </c>
      <c r="D77" s="14">
        <v>0.01</v>
      </c>
      <c r="E77" s="14">
        <v>0.01</v>
      </c>
      <c r="F77">
        <v>0.01</v>
      </c>
      <c r="G77">
        <v>1200</v>
      </c>
    </row>
    <row r="78" spans="1:8">
      <c r="A78" s="13">
        <v>77</v>
      </c>
      <c r="B78" s="24" t="s">
        <v>79</v>
      </c>
      <c r="C78" s="23">
        <v>0.7</v>
      </c>
      <c r="D78" s="14">
        <v>0.7</v>
      </c>
      <c r="E78" s="14">
        <v>0.7</v>
      </c>
      <c r="F78">
        <v>0.7</v>
      </c>
      <c r="G78">
        <v>0.7</v>
      </c>
    </row>
    <row r="79" spans="1:8">
      <c r="A79" s="13">
        <v>78</v>
      </c>
      <c r="B79" s="17" t="s">
        <v>80</v>
      </c>
      <c r="C79" s="20" t="s">
        <v>70</v>
      </c>
      <c r="D79" s="14" t="s">
        <v>70</v>
      </c>
      <c r="E79" s="14" t="s">
        <v>71</v>
      </c>
      <c r="F79" t="s">
        <v>71</v>
      </c>
      <c r="G79" t="s">
        <v>70</v>
      </c>
    </row>
    <row r="80" spans="1:8">
      <c r="A80" s="13">
        <v>79</v>
      </c>
      <c r="B80" s="17" t="s">
        <v>82</v>
      </c>
      <c r="C80" s="20">
        <v>38461.538460000003</v>
      </c>
      <c r="D80" s="14" t="s">
        <v>70</v>
      </c>
      <c r="E80" s="14">
        <v>38461.538460000003</v>
      </c>
      <c r="F80">
        <v>38461.538460000003</v>
      </c>
      <c r="G80">
        <v>38461.538460000003</v>
      </c>
    </row>
    <row r="81" spans="1:7">
      <c r="A81" s="13">
        <v>80</v>
      </c>
      <c r="B81" s="17" t="s">
        <v>83</v>
      </c>
      <c r="C81" s="20">
        <v>57692.307690000001</v>
      </c>
      <c r="D81" s="14">
        <v>10000000</v>
      </c>
      <c r="E81" s="14">
        <v>57692.307690000001</v>
      </c>
      <c r="F81">
        <v>57692.307690000001</v>
      </c>
      <c r="G81">
        <v>57692.307690000001</v>
      </c>
    </row>
    <row r="82" spans="1:7">
      <c r="A82" s="13">
        <v>81</v>
      </c>
      <c r="B82" s="17" t="s">
        <v>84</v>
      </c>
      <c r="C82" s="20">
        <v>2.7000000000000001E-3</v>
      </c>
      <c r="D82" s="14">
        <v>0.1</v>
      </c>
      <c r="E82" s="14">
        <v>2.7000000000000001E-3</v>
      </c>
      <c r="F82">
        <v>2.7000000000000001E-3</v>
      </c>
      <c r="G82">
        <v>0</v>
      </c>
    </row>
    <row r="83" spans="1:7">
      <c r="A83" s="13">
        <v>82</v>
      </c>
      <c r="B83" s="24" t="s">
        <v>92</v>
      </c>
      <c r="C83" s="23" t="s">
        <v>71</v>
      </c>
      <c r="D83" s="15">
        <v>6500</v>
      </c>
      <c r="E83" s="15">
        <v>1</v>
      </c>
      <c r="F83">
        <v>1</v>
      </c>
      <c r="G83" t="s">
        <v>70</v>
      </c>
    </row>
    <row r="84" spans="1:7">
      <c r="A84" s="13">
        <v>83</v>
      </c>
      <c r="B84" s="24" t="s">
        <v>93</v>
      </c>
      <c r="C84" s="23">
        <v>0.12</v>
      </c>
      <c r="D84" s="14">
        <v>5000</v>
      </c>
      <c r="E84" s="14">
        <v>6500</v>
      </c>
      <c r="F84">
        <v>5800</v>
      </c>
      <c r="G84">
        <v>0.12</v>
      </c>
    </row>
    <row r="85" spans="1:7">
      <c r="A85" s="13">
        <v>84</v>
      </c>
      <c r="B85" s="24" t="s">
        <v>94</v>
      </c>
      <c r="C85" s="23">
        <v>0.6</v>
      </c>
      <c r="D85" s="14">
        <v>0.5</v>
      </c>
      <c r="E85" s="14">
        <v>5000</v>
      </c>
      <c r="F85">
        <v>5000</v>
      </c>
      <c r="G85">
        <v>4</v>
      </c>
    </row>
    <row r="86" spans="1:7">
      <c r="A86" s="13">
        <v>85</v>
      </c>
      <c r="B86" s="24" t="s">
        <v>95</v>
      </c>
      <c r="C86" s="23">
        <v>1000</v>
      </c>
      <c r="D86" s="14">
        <v>65</v>
      </c>
      <c r="E86" s="14">
        <v>0.5</v>
      </c>
      <c r="F86">
        <v>0.7</v>
      </c>
      <c r="G86">
        <v>10000</v>
      </c>
    </row>
    <row r="87" spans="1:7">
      <c r="A87" s="13">
        <v>86</v>
      </c>
      <c r="B87" s="24" t="s">
        <v>96</v>
      </c>
      <c r="C87" s="23">
        <v>0.05</v>
      </c>
      <c r="D87" s="14">
        <v>1</v>
      </c>
      <c r="E87" s="14">
        <v>65</v>
      </c>
      <c r="F87">
        <v>1</v>
      </c>
      <c r="G87">
        <v>0.05</v>
      </c>
    </row>
    <row r="88" spans="1:7">
      <c r="A88" s="13">
        <v>87</v>
      </c>
      <c r="B88" s="23" t="s">
        <v>97</v>
      </c>
      <c r="C88" s="23">
        <v>1</v>
      </c>
      <c r="G88">
        <v>1</v>
      </c>
    </row>
    <row r="89" spans="1:7">
      <c r="A89" s="13">
        <v>88</v>
      </c>
      <c r="B89" s="23" t="s">
        <v>98</v>
      </c>
      <c r="C89" s="23">
        <v>1000000</v>
      </c>
      <c r="G89">
        <v>50000000</v>
      </c>
    </row>
  </sheetData>
  <phoneticPr fontId="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Explicit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noritomo.kobayashi</dc:creator>
  <cp:lastModifiedBy>EandT580</cp:lastModifiedBy>
  <dcterms:created xsi:type="dcterms:W3CDTF">2010-04-19T06:32:16Z</dcterms:created>
  <dcterms:modified xsi:type="dcterms:W3CDTF">2013-12-21T23:45:35Z</dcterms:modified>
</cp:coreProperties>
</file>