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mc:AlternateContent xmlns:mc="http://schemas.openxmlformats.org/markup-compatibility/2006">
    <mc:Choice Requires="x15">
      <x15ac:absPath xmlns:x15ac="http://schemas.microsoft.com/office/spreadsheetml/2010/11/ac" url="D:\DATA ANALYTICS NOTES\05-EXCEL\MODULE -WISE ASSIGNMENT\"/>
    </mc:Choice>
  </mc:AlternateContent>
  <xr:revisionPtr revIDLastSave="0" documentId="13_ncr:1_{0810B0BB-B6C1-47A2-AC00-5DB66EFF0007}" xr6:coauthVersionLast="47" xr6:coauthVersionMax="47" xr10:uidLastSave="{00000000-0000-0000-0000-000000000000}"/>
  <bookViews>
    <workbookView xWindow="-110" yWindow="-110" windowWidth="19420" windowHeight="11020" activeTab="3" xr2:uid="{9C7CFB47-C9E2-4B9D-AE54-16C61EA5B51D}"/>
  </bookViews>
  <sheets>
    <sheet name="RAW DATA" sheetId="1" r:id="rId1"/>
    <sheet name="PIVOT TABLES" sheetId="12" r:id="rId2"/>
    <sheet name="DASHBOARD" sheetId="15" r:id="rId3"/>
    <sheet name="TASKS 2" sheetId="5" r:id="rId4"/>
  </sheets>
  <definedNames>
    <definedName name="_xlnm._FilterDatabase" localSheetId="3" hidden="1">'TASKS 2'!$A$1:$M$1</definedName>
    <definedName name="Slicer_City">#N/A</definedName>
    <definedName name="Slicer_Membership_Type">#N/A</definedName>
  </definedNames>
  <calcPr calcId="191029"/>
  <pivotCaches>
    <pivotCache cacheId="0" r:id="rId5"/>
    <pivotCache cacheId="1"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36" i="5" l="1"/>
  <c r="P35" i="5"/>
  <c r="P34" i="5"/>
  <c r="P33" i="5"/>
  <c r="P32" i="5"/>
  <c r="P31" i="5"/>
  <c r="P30" i="5"/>
  <c r="P29" i="5"/>
  <c r="P28" i="5"/>
  <c r="P27" i="5"/>
  <c r="P26" i="5"/>
  <c r="P25" i="5"/>
  <c r="P24" i="5"/>
  <c r="P23" i="5"/>
  <c r="P22" i="5"/>
  <c r="P21" i="5"/>
  <c r="P20" i="5"/>
  <c r="P19" i="5"/>
  <c r="P18" i="5"/>
  <c r="P17" i="5"/>
  <c r="P16" i="5"/>
  <c r="P15" i="5"/>
  <c r="P14" i="5"/>
  <c r="P13" i="5"/>
  <c r="P12" i="5"/>
  <c r="P11" i="5"/>
  <c r="P10" i="5"/>
  <c r="P9" i="5"/>
  <c r="P8" i="5"/>
  <c r="P7" i="5"/>
  <c r="P6" i="5"/>
  <c r="P5" i="5"/>
  <c r="P4" i="5"/>
  <c r="P3" i="5"/>
  <c r="P2" i="5"/>
  <c r="O3" i="5" l="1"/>
  <c r="O4" i="5"/>
  <c r="O5" i="5"/>
  <c r="O6" i="5"/>
  <c r="O7" i="5"/>
  <c r="O8" i="5"/>
  <c r="O9" i="5"/>
  <c r="O10" i="5"/>
  <c r="O11" i="5"/>
  <c r="O12" i="5"/>
  <c r="O13" i="5"/>
  <c r="O14" i="5"/>
  <c r="O15" i="5"/>
  <c r="O16" i="5"/>
  <c r="O17" i="5"/>
  <c r="O18" i="5"/>
  <c r="O19" i="5"/>
  <c r="O20" i="5"/>
  <c r="O21" i="5"/>
  <c r="O22" i="5"/>
  <c r="O23" i="5"/>
  <c r="O24" i="5"/>
  <c r="O25" i="5"/>
  <c r="O26" i="5"/>
  <c r="O27" i="5"/>
  <c r="O28" i="5"/>
  <c r="O29" i="5"/>
  <c r="O30" i="5"/>
  <c r="O31" i="5"/>
  <c r="O32" i="5"/>
  <c r="O33" i="5"/>
  <c r="O34" i="5"/>
  <c r="O35" i="5"/>
  <c r="O36" i="5"/>
  <c r="O2" i="5"/>
  <c r="N36" i="5"/>
  <c r="N35" i="5"/>
  <c r="N34" i="5"/>
  <c r="N33" i="5"/>
  <c r="N32" i="5"/>
  <c r="N31" i="5"/>
  <c r="N30" i="5"/>
  <c r="N29" i="5"/>
  <c r="N28" i="5"/>
  <c r="N27" i="5"/>
  <c r="N26" i="5"/>
  <c r="N25" i="5"/>
  <c r="N24" i="5"/>
  <c r="N23" i="5"/>
  <c r="N22" i="5"/>
  <c r="N21" i="5"/>
  <c r="N20" i="5"/>
  <c r="N19" i="5"/>
  <c r="N18" i="5"/>
  <c r="N17" i="5"/>
  <c r="N16" i="5"/>
  <c r="N15" i="5"/>
  <c r="N14" i="5"/>
  <c r="N13" i="5"/>
  <c r="N12" i="5"/>
  <c r="N11" i="5"/>
  <c r="N10" i="5"/>
  <c r="N9" i="5"/>
  <c r="N8" i="5"/>
  <c r="N7" i="5"/>
  <c r="N6" i="5"/>
  <c r="N5" i="5"/>
  <c r="N4" i="5"/>
  <c r="N3" i="5"/>
  <c r="N2" i="5"/>
  <c r="M2" i="5" l="1"/>
  <c r="M36" i="5"/>
  <c r="L36" i="5"/>
  <c r="M35" i="5"/>
  <c r="L35" i="5"/>
  <c r="M34" i="5"/>
  <c r="L34" i="5"/>
  <c r="M33" i="5"/>
  <c r="L33" i="5"/>
  <c r="M32" i="5"/>
  <c r="L32" i="5"/>
  <c r="M31" i="5"/>
  <c r="L31" i="5"/>
  <c r="M30" i="5"/>
  <c r="L30" i="5"/>
  <c r="M29" i="5"/>
  <c r="L29" i="5"/>
  <c r="M28" i="5"/>
  <c r="L28" i="5"/>
  <c r="M27" i="5"/>
  <c r="L27" i="5"/>
  <c r="M26" i="5"/>
  <c r="L26" i="5"/>
  <c r="M25" i="5"/>
  <c r="L25" i="5"/>
  <c r="M24" i="5"/>
  <c r="L24" i="5"/>
  <c r="M23" i="5"/>
  <c r="L23" i="5"/>
  <c r="M22" i="5"/>
  <c r="L22" i="5"/>
  <c r="M21" i="5"/>
  <c r="L21" i="5"/>
  <c r="M20" i="5"/>
  <c r="L20" i="5"/>
  <c r="M19" i="5"/>
  <c r="L19" i="5"/>
  <c r="M18" i="5"/>
  <c r="L18" i="5"/>
  <c r="M17" i="5"/>
  <c r="L17" i="5"/>
  <c r="M16" i="5"/>
  <c r="L16" i="5"/>
  <c r="M15" i="5"/>
  <c r="L15" i="5"/>
  <c r="M14" i="5"/>
  <c r="L14" i="5"/>
  <c r="M13" i="5"/>
  <c r="L13" i="5"/>
  <c r="M12" i="5"/>
  <c r="L12" i="5"/>
  <c r="M11" i="5"/>
  <c r="L11" i="5"/>
  <c r="M10" i="5"/>
  <c r="L10" i="5"/>
  <c r="M9" i="5"/>
  <c r="L9" i="5"/>
  <c r="M8" i="5"/>
  <c r="L8" i="5"/>
  <c r="M7" i="5"/>
  <c r="L7" i="5"/>
  <c r="M6" i="5"/>
  <c r="L6" i="5"/>
  <c r="M5" i="5"/>
  <c r="L5" i="5"/>
  <c r="M4" i="5"/>
  <c r="L4" i="5"/>
  <c r="M3" i="5"/>
  <c r="L3" i="5"/>
  <c r="L2" i="5"/>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E2C0359-C80F-4BCC-861E-B2C8D01D992E}" keepAlive="1" name="Query - Table 1" description="Connection to the 'Table 1' query in the workbook." type="5" refreshedVersion="0" background="1">
    <dbPr connection="Provider=Microsoft.Mashup.OleDb.1;Data Source=$Workbook$;Location=&quot;Table 1&quot;;Extended Properties=&quot;&quot;" command="SELECT * FROM [Table 1]"/>
  </connection>
</connections>
</file>

<file path=xl/sharedStrings.xml><?xml version="1.0" encoding="utf-8"?>
<sst xmlns="http://schemas.openxmlformats.org/spreadsheetml/2006/main" count="611" uniqueCount="134">
  <si>
    <t>Fitness Club Advanced Excel Analysis</t>
  </si>
  <si>
    <t>Age</t>
  </si>
  <si>
    <t>Gender</t>
  </si>
  <si>
    <t>Membership_Type</t>
  </si>
  <si>
    <t>Start_Date</t>
  </si>
  <si>
    <t>End_Date</t>
  </si>
  <si>
    <t>Monthly_Fee</t>
  </si>
  <si>
    <t>Attendance</t>
  </si>
  <si>
    <t>City</t>
  </si>
  <si>
    <t>Referred_By</t>
  </si>
  <si>
    <t>M001</t>
  </si>
  <si>
    <t>Anay Shanker</t>
  </si>
  <si>
    <t>Male</t>
  </si>
  <si>
    <t>Basic</t>
  </si>
  <si>
    <t>Bengaluru</t>
  </si>
  <si>
    <t>Hiran Shan</t>
  </si>
  <si>
    <t>M002</t>
  </si>
  <si>
    <t>Parinaaz Shanker</t>
  </si>
  <si>
    <t>Pune</t>
  </si>
  <si>
    <t>Kiara Kakar</t>
  </si>
  <si>
    <t>M003</t>
  </si>
  <si>
    <t>Aniruddh Batra</t>
  </si>
  <si>
    <t>Standard</t>
  </si>
  <si>
    <t>Hyderabad</t>
  </si>
  <si>
    <t>Jhanvi Chaudhary</t>
  </si>
  <si>
    <t>M004</t>
  </si>
  <si>
    <t>Madhup Kapur</t>
  </si>
  <si>
    <t>Female</t>
  </si>
  <si>
    <t>Tara Swaminathan</t>
  </si>
  <si>
    <t>M005</t>
  </si>
  <si>
    <t>Rasha Kakar</t>
  </si>
  <si>
    <t>Family</t>
  </si>
  <si>
    <t>Madhav Singh</t>
  </si>
  <si>
    <t>M006</t>
  </si>
  <si>
    <t>Ehsaan Batra</t>
  </si>
  <si>
    <t>Mumbai</t>
  </si>
  <si>
    <t>Shray Ramakrishnan</t>
  </si>
  <si>
    <t>M007</t>
  </si>
  <si>
    <t>Zara Bains</t>
  </si>
  <si>
    <t>M008</t>
  </si>
  <si>
    <t>Uthkarsh Baral</t>
  </si>
  <si>
    <t>Premium</t>
  </si>
  <si>
    <t>Kolkata</t>
  </si>
  <si>
    <t>M009</t>
  </si>
  <si>
    <t>Kashvi Char</t>
  </si>
  <si>
    <t>Nitara Comar</t>
  </si>
  <si>
    <t>M010</t>
  </si>
  <si>
    <t>Dhanush Varma</t>
  </si>
  <si>
    <t>Ranbir Karan</t>
  </si>
  <si>
    <t>M011</t>
  </si>
  <si>
    <t>Ishaan Goyal</t>
  </si>
  <si>
    <t>Rati Sanghvi</t>
  </si>
  <si>
    <t>M012</t>
  </si>
  <si>
    <t>Mahika Ravi</t>
  </si>
  <si>
    <t>Ishaan Kashyap</t>
  </si>
  <si>
    <t>M013</t>
  </si>
  <si>
    <t>Purab Reddy</t>
  </si>
  <si>
    <t>M014</t>
  </si>
  <si>
    <t>Tiya Soni</t>
  </si>
  <si>
    <t>M015</t>
  </si>
  <si>
    <t>Zara Dugar</t>
  </si>
  <si>
    <t>M016</t>
  </si>
  <si>
    <t>Lakshit Mander</t>
  </si>
  <si>
    <t>M017</t>
  </si>
  <si>
    <t>Neysa Krish</t>
  </si>
  <si>
    <t>M018</t>
  </si>
  <si>
    <t>Prerak Boase</t>
  </si>
  <si>
    <t>Delhi</t>
  </si>
  <si>
    <t>M019</t>
  </si>
  <si>
    <t>Siya Master</t>
  </si>
  <si>
    <t>M020</t>
  </si>
  <si>
    <t>Madhup Biswas</t>
  </si>
  <si>
    <t>Tanya Bajwa</t>
  </si>
  <si>
    <t>M021</t>
  </si>
  <si>
    <t>Indrans Ratti</t>
  </si>
  <si>
    <t>M022</t>
  </si>
  <si>
    <t>Kimaya Balay</t>
  </si>
  <si>
    <t>M023</t>
  </si>
  <si>
    <t>Eva Dass</t>
  </si>
  <si>
    <t>M024</t>
  </si>
  <si>
    <t>Pihu Wali</t>
  </si>
  <si>
    <t>M025</t>
  </si>
  <si>
    <t>Tiya Rege</t>
  </si>
  <si>
    <t>Adira Brar</t>
  </si>
  <si>
    <t>M026</t>
  </si>
  <si>
    <t>Aarav Sen</t>
  </si>
  <si>
    <t>M027</t>
  </si>
  <si>
    <t>Dishani Bera</t>
  </si>
  <si>
    <t>M028</t>
  </si>
  <si>
    <t>Indrans Grover</t>
  </si>
  <si>
    <t>M029</t>
  </si>
  <si>
    <t>Kismat Edwin</t>
  </si>
  <si>
    <t>M030</t>
  </si>
  <si>
    <t>Taran Vyas</t>
  </si>
  <si>
    <t>Nakul Balakrishnan</t>
  </si>
  <si>
    <t>M031</t>
  </si>
  <si>
    <t>Jiya Baral</t>
  </si>
  <si>
    <t>Darshit Sidhu</t>
  </si>
  <si>
    <t>M032</t>
  </si>
  <si>
    <t>Gokul Sahni</t>
  </si>
  <si>
    <t>M033</t>
  </si>
  <si>
    <t>Prerak Lalla</t>
  </si>
  <si>
    <t>M034</t>
  </si>
  <si>
    <t>Hrishita Shroff</t>
  </si>
  <si>
    <t>Riya Dugal</t>
  </si>
  <si>
    <t>M035</t>
  </si>
  <si>
    <t>Oorja Sachar</t>
  </si>
  <si>
    <t>Member_ID</t>
  </si>
  <si>
    <t>Full_Name</t>
  </si>
  <si>
    <t>Rows: 35</t>
  </si>
  <si>
    <t>Colums: 11</t>
  </si>
  <si>
    <t>Membership_Duration_Months</t>
  </si>
  <si>
    <t>Referred</t>
  </si>
  <si>
    <t>Row Labels</t>
  </si>
  <si>
    <t>No</t>
  </si>
  <si>
    <t>Yes</t>
  </si>
  <si>
    <t>Grand Total</t>
  </si>
  <si>
    <t>Column Labels</t>
  </si>
  <si>
    <t>Youth</t>
  </si>
  <si>
    <t>Count of Gender</t>
  </si>
  <si>
    <t>Average of Monthly_Fee</t>
  </si>
  <si>
    <t>Total_revenue</t>
  </si>
  <si>
    <t>Age_Distribution</t>
  </si>
  <si>
    <t>PIVOT TABLES</t>
  </si>
  <si>
    <t>Sum of Total_revenue</t>
  </si>
  <si>
    <t>Average Monthly Fees Referral Status Wise</t>
  </si>
  <si>
    <t>Average of Total_revenue</t>
  </si>
  <si>
    <t>Average Revenue Membership Type</t>
  </si>
  <si>
    <t>Total Revenue  Respect To Referral Status/City/Membership Type</t>
  </si>
  <si>
    <t>Count of Age_Distribution</t>
  </si>
  <si>
    <t>Adults</t>
  </si>
  <si>
    <t>Senior</t>
  </si>
  <si>
    <t>Gender Count City Wise</t>
  </si>
  <si>
    <t>Each City Total Revenue Membership Type Wise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</si>
</sst>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b/>
      <sz val="11"/>
      <color theme="1"/>
      <name val="Calibri"/>
      <family val="2"/>
      <scheme val="minor"/>
    </font>
    <font>
      <sz val="12"/>
      <color rgb="FF000000"/>
      <name val="Arial"/>
      <family val="2"/>
    </font>
    <font>
      <sz val="12"/>
      <color theme="1"/>
      <name val="Calibri"/>
      <family val="2"/>
      <scheme val="minor"/>
    </font>
    <font>
      <b/>
      <sz val="12"/>
      <color rgb="FF000000"/>
      <name val="Arial"/>
      <family val="2"/>
    </font>
    <font>
      <i/>
      <sz val="22"/>
      <color theme="1"/>
      <name val="Bahnschrift SemiBold"/>
      <family val="2"/>
    </font>
    <font>
      <sz val="11"/>
      <color theme="1"/>
      <name val="Calibri"/>
      <family val="2"/>
      <scheme val="minor"/>
    </font>
    <font>
      <sz val="11"/>
      <color theme="0"/>
      <name val="Calibri"/>
      <family val="2"/>
      <scheme val="minor"/>
    </font>
    <font>
      <b/>
      <sz val="28"/>
      <color theme="0"/>
      <name val="High Tower Text"/>
      <family val="1"/>
    </font>
    <font>
      <b/>
      <sz val="11"/>
      <color theme="1"/>
      <name val="Calibri Light"/>
      <family val="2"/>
      <scheme val="major"/>
    </font>
    <font>
      <b/>
      <sz val="10"/>
      <color theme="1"/>
      <name val="Calibri Light"/>
      <family val="2"/>
      <scheme val="major"/>
    </font>
  </fonts>
  <fills count="9">
    <fill>
      <patternFill patternType="none"/>
    </fill>
    <fill>
      <patternFill patternType="gray125"/>
    </fill>
    <fill>
      <patternFill patternType="solid">
        <fgColor rgb="FFFFFFFF"/>
        <bgColor indexed="64"/>
      </patternFill>
    </fill>
    <fill>
      <patternFill patternType="solid">
        <fgColor theme="8" tint="0.59999389629810485"/>
        <bgColor indexed="64"/>
      </patternFill>
    </fill>
    <fill>
      <patternFill patternType="solid">
        <fgColor theme="9" tint="-0.499984740745262"/>
        <bgColor indexed="64"/>
      </patternFill>
    </fill>
    <fill>
      <patternFill patternType="solid">
        <fgColor theme="4" tint="0.59999389629810485"/>
        <bgColor indexed="64"/>
      </patternFill>
    </fill>
    <fill>
      <patternFill patternType="solid">
        <fgColor theme="5" tint="0.79998168889431442"/>
        <bgColor indexed="65"/>
      </patternFill>
    </fill>
    <fill>
      <patternFill patternType="solid">
        <fgColor theme="8"/>
      </patternFill>
    </fill>
    <fill>
      <patternFill patternType="solid">
        <fgColor theme="1" tint="4.9989318521683403E-2"/>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s>
  <cellStyleXfs count="3">
    <xf numFmtId="0" fontId="0" fillId="0" borderId="0"/>
    <xf numFmtId="0" fontId="6" fillId="6" borderId="0" applyNumberFormat="0" applyBorder="0" applyAlignment="0" applyProtection="0"/>
    <xf numFmtId="0" fontId="7" fillId="7" borderId="0" applyNumberFormat="0" applyBorder="0" applyAlignment="0" applyProtection="0"/>
  </cellStyleXfs>
  <cellXfs count="31">
    <xf numFmtId="0" fontId="0" fillId="0" borderId="0" xfId="0"/>
    <xf numFmtId="0" fontId="2" fillId="2" borderId="1" xfId="0" applyFont="1" applyFill="1" applyBorder="1" applyAlignment="1">
      <alignment horizontal="center" vertical="center" readingOrder="1"/>
    </xf>
    <xf numFmtId="14" fontId="2" fillId="2" borderId="1" xfId="0" applyNumberFormat="1" applyFont="1" applyFill="1" applyBorder="1" applyAlignment="1">
      <alignment horizontal="center" vertical="center" readingOrder="1"/>
    </xf>
    <xf numFmtId="0" fontId="2" fillId="2" borderId="1" xfId="0" applyFont="1" applyFill="1" applyBorder="1" applyAlignment="1">
      <alignment horizontal="center" vertical="center" wrapText="1"/>
    </xf>
    <xf numFmtId="0" fontId="3" fillId="0" borderId="1" xfId="0" applyFont="1" applyBorder="1" applyAlignment="1">
      <alignment horizontal="center" vertical="center"/>
    </xf>
    <xf numFmtId="0" fontId="4" fillId="2" borderId="1" xfId="0" applyFont="1" applyFill="1" applyBorder="1" applyAlignment="1">
      <alignment horizontal="center" vertical="center" readingOrder="1"/>
    </xf>
    <xf numFmtId="0" fontId="1" fillId="3" borderId="3" xfId="0" applyFont="1" applyFill="1" applyBorder="1" applyAlignment="1">
      <alignment horizontal="center"/>
    </xf>
    <xf numFmtId="0" fontId="1" fillId="3" borderId="4" xfId="0" applyFont="1" applyFill="1" applyBorder="1" applyAlignment="1">
      <alignment horizontal="center"/>
    </xf>
    <xf numFmtId="0" fontId="0" fillId="0" borderId="0" xfId="0" applyAlignment="1">
      <alignment horizontal="center"/>
    </xf>
    <xf numFmtId="0" fontId="0" fillId="0" borderId="0" xfId="0" applyAlignment="1">
      <alignment horizontal="left"/>
    </xf>
    <xf numFmtId="0" fontId="0" fillId="0" borderId="0" xfId="0" applyAlignment="1">
      <alignment horizontal="left" indent="1"/>
    </xf>
    <xf numFmtId="0" fontId="1" fillId="0" borderId="0" xfId="0" applyFont="1" applyAlignment="1">
      <alignment horizontal="left"/>
    </xf>
    <xf numFmtId="0" fontId="0" fillId="0" borderId="1" xfId="0" applyBorder="1" applyAlignment="1">
      <alignment horizontal="center" vertical="center"/>
    </xf>
    <xf numFmtId="0" fontId="0" fillId="0" borderId="0" xfId="0" pivotButton="1"/>
    <xf numFmtId="0" fontId="1" fillId="0" borderId="0" xfId="0" applyFont="1"/>
    <xf numFmtId="0" fontId="1" fillId="0" borderId="0" xfId="0" pivotButton="1" applyFont="1"/>
    <xf numFmtId="0" fontId="8" fillId="0" borderId="0" xfId="2" applyFont="1" applyFill="1" applyBorder="1" applyAlignment="1">
      <alignment vertical="center"/>
    </xf>
    <xf numFmtId="0" fontId="1" fillId="0" borderId="0" xfId="0" applyFont="1" applyAlignment="1">
      <alignment horizontal="right"/>
    </xf>
    <xf numFmtId="0" fontId="0" fillId="8" borderId="0" xfId="0" applyFill="1"/>
    <xf numFmtId="0" fontId="5" fillId="5" borderId="2" xfId="0" applyFont="1" applyFill="1" applyBorder="1" applyAlignment="1">
      <alignment horizontal="center"/>
    </xf>
    <xf numFmtId="0" fontId="9" fillId="5" borderId="0" xfId="0" applyFont="1" applyFill="1" applyAlignment="1">
      <alignment horizontal="center"/>
    </xf>
    <xf numFmtId="0" fontId="8" fillId="4" borderId="5" xfId="2" applyFont="1" applyFill="1" applyBorder="1" applyAlignment="1">
      <alignment horizontal="center" vertical="center"/>
    </xf>
    <xf numFmtId="0" fontId="8" fillId="4" borderId="6" xfId="2" applyFont="1" applyFill="1" applyBorder="1" applyAlignment="1">
      <alignment horizontal="center" vertical="center"/>
    </xf>
    <xf numFmtId="0" fontId="10" fillId="5" borderId="0" xfId="1" applyFont="1" applyFill="1" applyBorder="1" applyAlignment="1">
      <alignment vertical="center"/>
    </xf>
    <xf numFmtId="0" fontId="10" fillId="5" borderId="0" xfId="0" applyFont="1" applyFill="1" applyAlignment="1">
      <alignment horizontal="center" vertical="center"/>
    </xf>
    <xf numFmtId="0" fontId="9" fillId="5" borderId="0" xfId="0" applyFont="1" applyFill="1" applyAlignment="1">
      <alignment horizontal="center" vertical="center"/>
    </xf>
    <xf numFmtId="0" fontId="0" fillId="0" borderId="0" xfId="0" applyNumberFormat="1"/>
    <xf numFmtId="0" fontId="2" fillId="3" borderId="1" xfId="0" applyFont="1" applyFill="1" applyBorder="1" applyAlignment="1">
      <alignment horizontal="center" vertical="center" readingOrder="1"/>
    </xf>
    <xf numFmtId="14" fontId="2" fillId="3" borderId="1" xfId="0" applyNumberFormat="1" applyFont="1" applyFill="1" applyBorder="1" applyAlignment="1">
      <alignment horizontal="center" vertical="center" readingOrder="1"/>
    </xf>
    <xf numFmtId="0" fontId="2" fillId="3" borderId="1" xfId="0" applyFont="1" applyFill="1" applyBorder="1" applyAlignment="1">
      <alignment horizontal="center" vertical="center" wrapText="1"/>
    </xf>
    <xf numFmtId="0" fontId="0" fillId="3" borderId="1" xfId="0" applyFill="1" applyBorder="1" applyAlignment="1">
      <alignment horizontal="center" vertical="center"/>
    </xf>
  </cellXfs>
  <cellStyles count="3">
    <cellStyle name="20% - Accent2" xfId="1" builtinId="34"/>
    <cellStyle name="Accent5" xfId="2" builtinId="45"/>
    <cellStyle name="Normal" xfId="0" builtinId="0"/>
  </cellStyles>
  <dxfs count="82">
    <dxf>
      <fill>
        <patternFill>
          <bgColor theme="9" tint="0.39994506668294322"/>
        </patternFill>
      </fill>
    </dxf>
    <dxf>
      <font>
        <color theme="0"/>
      </font>
      <fill>
        <patternFill>
          <bgColor theme="4" tint="0.39994506668294322"/>
        </patternFill>
      </fill>
    </dxf>
    <dxf>
      <fill>
        <patternFill>
          <bgColor rgb="FFFFFF00"/>
        </patternFill>
      </fill>
    </dxf>
    <dxf>
      <font>
        <color theme="0"/>
      </font>
      <fill>
        <patternFill>
          <bgColor theme="4" tint="0.39994506668294322"/>
        </patternFill>
      </fill>
    </dxf>
    <dxf>
      <font>
        <color theme="0"/>
      </font>
      <fill>
        <patternFill>
          <bgColor rgb="FFFF0000"/>
        </patternFill>
      </fill>
    </dxf>
    <dxf>
      <font>
        <color theme="0"/>
      </font>
      <fill>
        <patternFill>
          <bgColor rgb="FFFF0000"/>
        </patternFill>
      </fill>
    </dxf>
    <dxf>
      <font>
        <b val="0"/>
      </font>
    </dxf>
    <dxf>
      <font>
        <b val="0"/>
      </font>
    </dxf>
    <dxf>
      <font>
        <b val="0"/>
      </font>
    </dxf>
    <dxf>
      <font>
        <b val="0"/>
      </font>
    </dxf>
    <dxf>
      <font>
        <b val="0"/>
      </font>
    </dxf>
    <dxf>
      <font>
        <b val="0"/>
      </font>
    </dxf>
    <dxf>
      <font>
        <b val="0"/>
      </font>
    </dxf>
    <dxf>
      <font>
        <b/>
      </font>
    </dxf>
    <dxf>
      <font>
        <b/>
      </font>
    </dxf>
    <dxf>
      <font>
        <b/>
      </font>
    </dxf>
    <dxf>
      <font>
        <b/>
      </font>
    </dxf>
    <dxf>
      <font>
        <b/>
      </font>
    </dxf>
    <dxf>
      <font>
        <b/>
      </font>
    </dxf>
    <dxf>
      <font>
        <b/>
      </font>
    </dxf>
    <dxf>
      <font>
        <b/>
      </font>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font>
        <b val="0"/>
      </font>
    </dxf>
    <dxf>
      <alignment vertical="bottom"/>
    </dxf>
    <dxf>
      <alignment horizontal="right"/>
    </dxf>
    <dxf>
      <font>
        <b/>
      </font>
    </dxf>
    <dxf>
      <font>
        <b/>
      </font>
    </dxf>
    <dxf>
      <font>
        <b/>
      </font>
    </dxf>
    <dxf>
      <font>
        <b/>
      </font>
    </dxf>
    <dxf>
      <font>
        <b/>
      </font>
    </dxf>
    <dxf>
      <font>
        <b/>
      </font>
    </dxf>
    <dxf>
      <font>
        <b val="0"/>
      </font>
    </dxf>
    <dxf>
      <font>
        <b val="0"/>
      </font>
    </dxf>
    <dxf>
      <font>
        <b val="0"/>
      </font>
    </dxf>
    <dxf>
      <font>
        <b val="0"/>
      </font>
    </dxf>
    <dxf>
      <font>
        <b val="0"/>
      </font>
    </dxf>
    <dxf>
      <font>
        <b val="0"/>
      </font>
    </dxf>
    <dxf>
      <font>
        <b val="0"/>
      </font>
    </dxf>
    <dxf>
      <font>
        <b/>
      </font>
    </dxf>
    <dxf>
      <font>
        <b/>
      </font>
    </dxf>
    <dxf>
      <font>
        <b/>
      </font>
    </dxf>
    <dxf>
      <font>
        <b/>
      </font>
    </dxf>
    <dxf>
      <font>
        <b/>
      </font>
    </dxf>
    <dxf>
      <font>
        <b/>
      </font>
    </dxf>
    <dxf>
      <font>
        <b/>
      </font>
    </dxf>
    <dxf>
      <font>
        <b/>
      </font>
    </dxf>
    <dxf>
      <font>
        <b/>
      </font>
    </dxf>
    <dxf>
      <font>
        <b/>
      </font>
    </dxf>
    <dxf>
      <font>
        <b val="0"/>
      </font>
    </dxf>
    <dxf>
      <font>
        <b/>
      </font>
    </dxf>
    <dxf>
      <font>
        <b/>
      </font>
    </dxf>
    <dxf>
      <font>
        <b/>
      </font>
    </dxf>
    <dxf>
      <font>
        <b/>
      </font>
    </dxf>
    <dxf>
      <font>
        <b/>
      </font>
    </dxf>
    <dxf>
      <font>
        <b val="0"/>
      </font>
    </dxf>
    <dxf>
      <border>
        <left/>
        <right/>
        <bottom/>
      </border>
    </dxf>
    <dxf>
      <border>
        <left/>
        <right/>
        <bottom/>
      </border>
    </dxf>
    <dxf>
      <border>
        <left/>
        <right/>
        <bottom/>
      </border>
    </dxf>
    <dxf>
      <border>
        <left/>
        <right/>
        <bottom/>
      </border>
    </dxf>
    <dxf>
      <border>
        <left/>
        <right/>
        <bottom/>
      </border>
    </dxf>
    <dxf>
      <border>
        <left/>
        <right/>
        <bottom/>
      </border>
    </dxf>
    <dxf>
      <font>
        <b/>
      </font>
    </dxf>
    <dxf>
      <font>
        <b/>
      </font>
    </dxf>
    <dxf>
      <font>
        <b/>
      </font>
    </dxf>
    <dxf>
      <font>
        <b/>
      </font>
    </dxf>
    <dxf>
      <font>
        <b/>
      </font>
    </dxf>
    <dxf>
      <font>
        <b/>
      </fon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s>
  <tableStyles count="0" defaultTableStyle="TableStyleMedium2" defaultPivotStyle="PivotStyleLight16"/>
  <colors>
    <mruColors>
      <color rgb="FFFF3399"/>
      <color rgb="FF339933"/>
      <color rgb="FFFF0066"/>
      <color rgb="FFFFB3D0"/>
      <color rgb="FF48D84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Total no. of male/Female city wise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5"/>
              </a:gs>
              <a:gs pos="75000">
                <a:schemeClr val="accent5">
                  <a:lumMod val="60000"/>
                  <a:lumOff val="40000"/>
                </a:schemeClr>
              </a:gs>
              <a:gs pos="51000">
                <a:schemeClr val="accent5">
                  <a:alpha val="75000"/>
                </a:schemeClr>
              </a:gs>
              <a:gs pos="100000">
                <a:schemeClr val="accent5">
                  <a:lumMod val="20000"/>
                  <a:lumOff val="80000"/>
                  <a:alpha val="15000"/>
                </a:schemeClr>
              </a:gs>
            </a:gsLst>
            <a:lin ang="10800000" scaled="1"/>
            <a:tileRect/>
          </a:gradFill>
          <a:ln>
            <a:noFill/>
          </a:ln>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flip="none" rotWithShape="1">
            <a:gsLst>
              <a:gs pos="0">
                <a:schemeClr val="accent5"/>
              </a:gs>
              <a:gs pos="75000">
                <a:schemeClr val="accent5">
                  <a:lumMod val="60000"/>
                  <a:lumOff val="40000"/>
                </a:schemeClr>
              </a:gs>
              <a:gs pos="51000">
                <a:schemeClr val="accent5">
                  <a:alpha val="75000"/>
                </a:schemeClr>
              </a:gs>
              <a:gs pos="100000">
                <a:schemeClr val="accent5">
                  <a:lumMod val="20000"/>
                  <a:lumOff val="80000"/>
                  <a:alpha val="15000"/>
                </a:schemeClr>
              </a:gs>
            </a:gsLst>
            <a:lin ang="10800000" scaled="1"/>
            <a:tileRect/>
          </a:gradFill>
          <a:ln>
            <a:noFill/>
          </a:ln>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Total</c:v>
          </c:tx>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Lit>
              <c:ptCount val="12"/>
              <c:pt idx="0">
                <c:v>Female Bengaluru</c:v>
              </c:pt>
              <c:pt idx="1">
                <c:v>Female Delhi</c:v>
              </c:pt>
              <c:pt idx="2">
                <c:v>Female Hyderabad</c:v>
              </c:pt>
              <c:pt idx="3">
                <c:v>Female Kolkata</c:v>
              </c:pt>
              <c:pt idx="4">
                <c:v>Female Mumbai</c:v>
              </c:pt>
              <c:pt idx="5">
                <c:v>Female Pune</c:v>
              </c:pt>
              <c:pt idx="6">
                <c:v>Male Bengaluru</c:v>
              </c:pt>
              <c:pt idx="7">
                <c:v>Male Delhi</c:v>
              </c:pt>
              <c:pt idx="8">
                <c:v>Male Hyderabad</c:v>
              </c:pt>
              <c:pt idx="9">
                <c:v>Male Kolkata</c:v>
              </c:pt>
              <c:pt idx="10">
                <c:v>Male Mumbai</c:v>
              </c:pt>
              <c:pt idx="11">
                <c:v>Male Pune</c:v>
              </c:pt>
            </c:strLit>
          </c:cat>
          <c:val>
            <c:numLit>
              <c:formatCode>General</c:formatCode>
              <c:ptCount val="12"/>
              <c:pt idx="0">
                <c:v>3</c:v>
              </c:pt>
              <c:pt idx="1">
                <c:v>3</c:v>
              </c:pt>
              <c:pt idx="2">
                <c:v>3</c:v>
              </c:pt>
              <c:pt idx="3">
                <c:v>2</c:v>
              </c:pt>
              <c:pt idx="4">
                <c:v>2</c:v>
              </c:pt>
              <c:pt idx="5">
                <c:v>2</c:v>
              </c:pt>
              <c:pt idx="6">
                <c:v>2</c:v>
              </c:pt>
              <c:pt idx="7">
                <c:v>1</c:v>
              </c:pt>
              <c:pt idx="8">
                <c:v>2</c:v>
              </c:pt>
              <c:pt idx="9">
                <c:v>4</c:v>
              </c:pt>
              <c:pt idx="10">
                <c:v>8</c:v>
              </c:pt>
              <c:pt idx="11">
                <c:v>3</c:v>
              </c:pt>
            </c:numLit>
          </c:val>
          <c:extLst>
            <c:ext xmlns:c16="http://schemas.microsoft.com/office/drawing/2014/chart" uri="{C3380CC4-5D6E-409C-BE32-E72D297353CC}">
              <c16:uniqueId val="{00000000-FFCE-420A-A8E9-B4104F48C27B}"/>
            </c:ext>
          </c:extLst>
        </c:ser>
        <c:dLbls>
          <c:showLegendKey val="0"/>
          <c:showVal val="0"/>
          <c:showCatName val="0"/>
          <c:showSerName val="0"/>
          <c:showPercent val="0"/>
          <c:showBubbleSize val="0"/>
        </c:dLbls>
        <c:gapWidth val="115"/>
        <c:overlap val="-20"/>
        <c:axId val="726701504"/>
        <c:axId val="726705664"/>
      </c:barChart>
      <c:catAx>
        <c:axId val="726701504"/>
        <c:scaling>
          <c:orientation val="minMax"/>
        </c:scaling>
        <c:delete val="0"/>
        <c:axPos val="l"/>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city/gender</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6705664"/>
        <c:crosses val="autoZero"/>
        <c:auto val="1"/>
        <c:lblAlgn val="ctr"/>
        <c:lblOffset val="100"/>
        <c:noMultiLvlLbl val="0"/>
      </c:catAx>
      <c:valAx>
        <c:axId val="72670566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Count</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670150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Total Revenu MemberSHIP tYPE WISE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5"/>
              </a:gs>
              <a:gs pos="75000">
                <a:schemeClr val="accent5">
                  <a:lumMod val="60000"/>
                  <a:lumOff val="40000"/>
                </a:schemeClr>
              </a:gs>
              <a:gs pos="51000">
                <a:schemeClr val="accent5">
                  <a:alpha val="75000"/>
                </a:schemeClr>
              </a:gs>
              <a:gs pos="100000">
                <a:schemeClr val="accent5">
                  <a:lumMod val="20000"/>
                  <a:lumOff val="80000"/>
                  <a:alpha val="15000"/>
                </a:schemeClr>
              </a:gs>
            </a:gsLst>
            <a:lin ang="5400000" scaled="0"/>
          </a:gradFill>
          <a:ln>
            <a:noFill/>
          </a:ln>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flip="none" rotWithShape="1">
            <a:gsLst>
              <a:gs pos="0">
                <a:schemeClr val="accent5"/>
              </a:gs>
              <a:gs pos="75000">
                <a:schemeClr val="accent5">
                  <a:lumMod val="60000"/>
                  <a:lumOff val="40000"/>
                </a:schemeClr>
              </a:gs>
              <a:gs pos="51000">
                <a:schemeClr val="accent5">
                  <a:alpha val="75000"/>
                </a:schemeClr>
              </a:gs>
              <a:gs pos="100000">
                <a:schemeClr val="accent5">
                  <a:lumMod val="20000"/>
                  <a:lumOff val="80000"/>
                  <a:alpha val="15000"/>
                </a:schemeClr>
              </a:gs>
            </a:gsLst>
            <a:lin ang="5400000" scaled="0"/>
          </a:gradFill>
          <a:ln>
            <a:noFill/>
          </a:ln>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439664200956036"/>
          <c:y val="0.22932727550776638"/>
          <c:w val="0.87378188274479496"/>
          <c:h val="0.5051265684170636"/>
        </c:manualLayout>
      </c:layout>
      <c:barChart>
        <c:barDir val="col"/>
        <c:grouping val="clustered"/>
        <c:varyColors val="0"/>
        <c:ser>
          <c:idx val="0"/>
          <c:order val="0"/>
          <c:tx>
            <c:v>Total</c:v>
          </c:tx>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Lit>
              <c:ptCount val="4"/>
              <c:pt idx="0">
                <c:v>Basic</c:v>
              </c:pt>
              <c:pt idx="1">
                <c:v>Family</c:v>
              </c:pt>
              <c:pt idx="2">
                <c:v>Premium</c:v>
              </c:pt>
              <c:pt idx="3">
                <c:v>Standard</c:v>
              </c:pt>
            </c:strLit>
          </c:cat>
          <c:val>
            <c:numLit>
              <c:formatCode>General</c:formatCode>
              <c:ptCount val="4"/>
              <c:pt idx="0">
                <c:v>4000</c:v>
              </c:pt>
              <c:pt idx="1">
                <c:v>10714.285714285714</c:v>
              </c:pt>
              <c:pt idx="2">
                <c:v>9514.2857142857138</c:v>
              </c:pt>
              <c:pt idx="3">
                <c:v>7300</c:v>
              </c:pt>
            </c:numLit>
          </c:val>
          <c:extLst>
            <c:ext xmlns:c16="http://schemas.microsoft.com/office/drawing/2014/chart" uri="{C3380CC4-5D6E-409C-BE32-E72D297353CC}">
              <c16:uniqueId val="{00000000-5820-403C-BE6C-7F154E49CE27}"/>
            </c:ext>
          </c:extLst>
        </c:ser>
        <c:dLbls>
          <c:showLegendKey val="0"/>
          <c:showVal val="0"/>
          <c:showCatName val="0"/>
          <c:showSerName val="0"/>
          <c:showPercent val="0"/>
          <c:showBubbleSize val="0"/>
        </c:dLbls>
        <c:gapWidth val="100"/>
        <c:overlap val="-24"/>
        <c:axId val="656392944"/>
        <c:axId val="656394192"/>
      </c:barChart>
      <c:catAx>
        <c:axId val="656392944"/>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tYPE OF mEMBERSHIP</a:t>
                </a:r>
              </a:p>
            </c:rich>
          </c:tx>
          <c:layout>
            <c:manualLayout>
              <c:xMode val="edge"/>
              <c:yMode val="edge"/>
              <c:x val="0.41374826871091835"/>
              <c:y val="0.8452665124762920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6394192"/>
        <c:crosses val="autoZero"/>
        <c:auto val="1"/>
        <c:lblAlgn val="ctr"/>
        <c:lblOffset val="100"/>
        <c:noMultiLvlLbl val="0"/>
      </c:catAx>
      <c:valAx>
        <c:axId val="6563941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rEVENUE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639294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01.xlsx]DASHBOARD!PivotTable1</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TOTAL REVENUE CITY WISE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tint val="50000"/>
                  <a:satMod val="300000"/>
                </a:schemeClr>
              </a:gs>
              <a:gs pos="35000">
                <a:schemeClr val="accent6">
                  <a:tint val="37000"/>
                  <a:satMod val="300000"/>
                </a:schemeClr>
              </a:gs>
              <a:gs pos="100000">
                <a:schemeClr val="accent6">
                  <a:tint val="15000"/>
                  <a:satMod val="350000"/>
                </a:schemeClr>
              </a:gs>
            </a:gsLst>
            <a:lin ang="16200000" scaled="1"/>
          </a:gradFill>
          <a:ln w="9525" cap="flat" cmpd="sng" algn="ctr">
            <a:solidFill>
              <a:schemeClr val="accent6">
                <a:shade val="95000"/>
                <a:satMod val="105000"/>
              </a:schemeClr>
            </a:solidFill>
            <a:prstDash val="solid"/>
          </a:ln>
          <a:effectLst>
            <a:outerShdw blurRad="40000" dist="20000" dir="5400000" rotWithShape="0">
              <a:srgbClr val="000000">
                <a:alpha val="38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0"/>
        <c:spPr>
          <a:gradFill rotWithShape="1">
            <a:gsLst>
              <a:gs pos="0">
                <a:schemeClr val="accent6">
                  <a:tint val="50000"/>
                  <a:satMod val="300000"/>
                </a:schemeClr>
              </a:gs>
              <a:gs pos="35000">
                <a:schemeClr val="accent6">
                  <a:tint val="37000"/>
                  <a:satMod val="300000"/>
                </a:schemeClr>
              </a:gs>
              <a:gs pos="100000">
                <a:schemeClr val="accent6">
                  <a:tint val="15000"/>
                  <a:satMod val="350000"/>
                </a:schemeClr>
              </a:gs>
            </a:gsLst>
            <a:lin ang="16200000" scaled="1"/>
          </a:gradFill>
          <a:ln w="9525" cap="flat" cmpd="sng" algn="ctr">
            <a:solidFill>
              <a:schemeClr val="accent6">
                <a:shade val="95000"/>
                <a:satMod val="105000"/>
              </a:schemeClr>
            </a:solidFill>
            <a:prstDash val="solid"/>
          </a:ln>
          <a:effectLst>
            <a:outerShdw blurRad="40000" dist="20000" dir="5400000" rotWithShape="0">
              <a:srgbClr val="000000">
                <a:alpha val="38000"/>
              </a:srgbClr>
            </a:outerShdw>
          </a:effectLst>
          <a:scene3d>
            <a:camera prst="orthographicFront">
              <a:rot lat="0" lon="0" rev="0"/>
            </a:camera>
            <a:lightRig rig="threePt" dir="t">
              <a:rot lat="0" lon="0" rev="1200000"/>
            </a:lightRig>
          </a:scene3d>
          <a:sp3d>
            <a:bevelT w="63500" h="25400"/>
          </a:sp3d>
        </c:spPr>
      </c:pivotFmt>
    </c:pivotFmts>
    <c:plotArea>
      <c:layout/>
      <c:barChart>
        <c:barDir val="col"/>
        <c:grouping val="clustered"/>
        <c:varyColors val="0"/>
        <c:ser>
          <c:idx val="0"/>
          <c:order val="0"/>
          <c:tx>
            <c:strRef>
              <c:f>DASHBOARD!$J$165:$J$166</c:f>
              <c:strCache>
                <c:ptCount val="1"/>
                <c:pt idx="0">
                  <c:v>No</c:v>
                </c:pt>
              </c:strCache>
            </c:strRef>
          </c:tx>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multiLvlStrRef>
              <c:f>DASHBOARD!$I$167:$I$195</c:f>
              <c:multiLvlStrCache>
                <c:ptCount val="22"/>
                <c:lvl>
                  <c:pt idx="0">
                    <c:v>Basic</c:v>
                  </c:pt>
                  <c:pt idx="1">
                    <c:v>Family</c:v>
                  </c:pt>
                  <c:pt idx="2">
                    <c:v>Premium</c:v>
                  </c:pt>
                  <c:pt idx="3">
                    <c:v>Standard</c:v>
                  </c:pt>
                  <c:pt idx="4">
                    <c:v>Basic</c:v>
                  </c:pt>
                  <c:pt idx="5">
                    <c:v>Family</c:v>
                  </c:pt>
                  <c:pt idx="6">
                    <c:v>Premium</c:v>
                  </c:pt>
                  <c:pt idx="7">
                    <c:v>Standard</c:v>
                  </c:pt>
                  <c:pt idx="8">
                    <c:v>Basic</c:v>
                  </c:pt>
                  <c:pt idx="9">
                    <c:v>Family</c:v>
                  </c:pt>
                  <c:pt idx="10">
                    <c:v>Standard</c:v>
                  </c:pt>
                  <c:pt idx="11">
                    <c:v>Basic</c:v>
                  </c:pt>
                  <c:pt idx="12">
                    <c:v>Family</c:v>
                  </c:pt>
                  <c:pt idx="13">
                    <c:v>Premium</c:v>
                  </c:pt>
                  <c:pt idx="14">
                    <c:v>Standard</c:v>
                  </c:pt>
                  <c:pt idx="15">
                    <c:v>Basic</c:v>
                  </c:pt>
                  <c:pt idx="16">
                    <c:v>Family</c:v>
                  </c:pt>
                  <c:pt idx="17">
                    <c:v>Premium</c:v>
                  </c:pt>
                  <c:pt idx="18">
                    <c:v>Standard</c:v>
                  </c:pt>
                  <c:pt idx="19">
                    <c:v>Basic</c:v>
                  </c:pt>
                  <c:pt idx="20">
                    <c:v>Premium</c:v>
                  </c:pt>
                  <c:pt idx="21">
                    <c:v>Standard</c:v>
                  </c:pt>
                </c:lvl>
                <c:lvl>
                  <c:pt idx="0">
                    <c:v>Bengaluru</c:v>
                  </c:pt>
                  <c:pt idx="4">
                    <c:v>Delhi</c:v>
                  </c:pt>
                  <c:pt idx="8">
                    <c:v>Hyderabad</c:v>
                  </c:pt>
                  <c:pt idx="11">
                    <c:v>Kolkata</c:v>
                  </c:pt>
                  <c:pt idx="15">
                    <c:v>Mumbai</c:v>
                  </c:pt>
                  <c:pt idx="19">
                    <c:v>Pune</c:v>
                  </c:pt>
                </c:lvl>
              </c:multiLvlStrCache>
            </c:multiLvlStrRef>
          </c:cat>
          <c:val>
            <c:numRef>
              <c:f>DASHBOARD!$J$167:$J$195</c:f>
              <c:numCache>
                <c:formatCode>General</c:formatCode>
                <c:ptCount val="22"/>
                <c:pt idx="2">
                  <c:v>16200</c:v>
                </c:pt>
                <c:pt idx="3">
                  <c:v>10800</c:v>
                </c:pt>
                <c:pt idx="5">
                  <c:v>35000</c:v>
                </c:pt>
                <c:pt idx="6">
                  <c:v>0</c:v>
                </c:pt>
                <c:pt idx="7">
                  <c:v>0</c:v>
                </c:pt>
                <c:pt idx="8">
                  <c:v>4800</c:v>
                </c:pt>
                <c:pt idx="9">
                  <c:v>0</c:v>
                </c:pt>
                <c:pt idx="10">
                  <c:v>13200</c:v>
                </c:pt>
                <c:pt idx="12">
                  <c:v>2500</c:v>
                </c:pt>
                <c:pt idx="13">
                  <c:v>9000</c:v>
                </c:pt>
                <c:pt idx="15">
                  <c:v>8800</c:v>
                </c:pt>
                <c:pt idx="16">
                  <c:v>0</c:v>
                </c:pt>
                <c:pt idx="17">
                  <c:v>30600</c:v>
                </c:pt>
                <c:pt idx="18">
                  <c:v>14400</c:v>
                </c:pt>
                <c:pt idx="19">
                  <c:v>1600</c:v>
                </c:pt>
                <c:pt idx="21">
                  <c:v>14400</c:v>
                </c:pt>
              </c:numCache>
            </c:numRef>
          </c:val>
          <c:extLst>
            <c:ext xmlns:c16="http://schemas.microsoft.com/office/drawing/2014/chart" uri="{C3380CC4-5D6E-409C-BE32-E72D297353CC}">
              <c16:uniqueId val="{00000000-B0CF-479F-A598-136523257682}"/>
            </c:ext>
          </c:extLst>
        </c:ser>
        <c:ser>
          <c:idx val="1"/>
          <c:order val="1"/>
          <c:tx>
            <c:strRef>
              <c:f>DASHBOARD!$K$165:$K$166</c:f>
              <c:strCache>
                <c:ptCount val="1"/>
                <c:pt idx="0">
                  <c:v>Yes</c:v>
                </c:pt>
              </c:strCache>
            </c:strRef>
          </c:tx>
          <c:spPr>
            <a:gradFill rotWithShape="1">
              <a:gsLst>
                <a:gs pos="0">
                  <a:schemeClr val="accent6">
                    <a:tint val="50000"/>
                    <a:satMod val="300000"/>
                  </a:schemeClr>
                </a:gs>
                <a:gs pos="35000">
                  <a:schemeClr val="accent6">
                    <a:tint val="37000"/>
                    <a:satMod val="300000"/>
                  </a:schemeClr>
                </a:gs>
                <a:gs pos="100000">
                  <a:schemeClr val="accent6">
                    <a:tint val="15000"/>
                    <a:satMod val="350000"/>
                  </a:schemeClr>
                </a:gs>
              </a:gsLst>
              <a:lin ang="16200000" scaled="1"/>
            </a:gradFill>
            <a:ln w="9525" cap="flat" cmpd="sng" algn="ctr">
              <a:solidFill>
                <a:schemeClr val="accent6">
                  <a:shade val="95000"/>
                  <a:satMod val="105000"/>
                </a:schemeClr>
              </a:solidFill>
              <a:prstDash val="solid"/>
            </a:ln>
            <a:effectLst>
              <a:outerShdw blurRad="40000" dist="20000" dir="5400000" rotWithShape="0">
                <a:srgbClr val="000000">
                  <a:alpha val="38000"/>
                </a:srgbClr>
              </a:outerShdw>
            </a:effectLst>
            <a:scene3d>
              <a:camera prst="orthographicFront">
                <a:rot lat="0" lon="0" rev="0"/>
              </a:camera>
              <a:lightRig rig="threePt" dir="t">
                <a:rot lat="0" lon="0" rev="1200000"/>
              </a:lightRig>
            </a:scene3d>
            <a:sp3d>
              <a:bevelT w="63500" h="25400"/>
            </a:sp3d>
          </c:spPr>
          <c:invertIfNegative val="0"/>
          <c:cat>
            <c:multiLvlStrRef>
              <c:f>DASHBOARD!$I$167:$I$195</c:f>
              <c:multiLvlStrCache>
                <c:ptCount val="22"/>
                <c:lvl>
                  <c:pt idx="0">
                    <c:v>Basic</c:v>
                  </c:pt>
                  <c:pt idx="1">
                    <c:v>Family</c:v>
                  </c:pt>
                  <c:pt idx="2">
                    <c:v>Premium</c:v>
                  </c:pt>
                  <c:pt idx="3">
                    <c:v>Standard</c:v>
                  </c:pt>
                  <c:pt idx="4">
                    <c:v>Basic</c:v>
                  </c:pt>
                  <c:pt idx="5">
                    <c:v>Family</c:v>
                  </c:pt>
                  <c:pt idx="6">
                    <c:v>Premium</c:v>
                  </c:pt>
                  <c:pt idx="7">
                    <c:v>Standard</c:v>
                  </c:pt>
                  <c:pt idx="8">
                    <c:v>Basic</c:v>
                  </c:pt>
                  <c:pt idx="9">
                    <c:v>Family</c:v>
                  </c:pt>
                  <c:pt idx="10">
                    <c:v>Standard</c:v>
                  </c:pt>
                  <c:pt idx="11">
                    <c:v>Basic</c:v>
                  </c:pt>
                  <c:pt idx="12">
                    <c:v>Family</c:v>
                  </c:pt>
                  <c:pt idx="13">
                    <c:v>Premium</c:v>
                  </c:pt>
                  <c:pt idx="14">
                    <c:v>Standard</c:v>
                  </c:pt>
                  <c:pt idx="15">
                    <c:v>Basic</c:v>
                  </c:pt>
                  <c:pt idx="16">
                    <c:v>Family</c:v>
                  </c:pt>
                  <c:pt idx="17">
                    <c:v>Premium</c:v>
                  </c:pt>
                  <c:pt idx="18">
                    <c:v>Standard</c:v>
                  </c:pt>
                  <c:pt idx="19">
                    <c:v>Basic</c:v>
                  </c:pt>
                  <c:pt idx="20">
                    <c:v>Premium</c:v>
                  </c:pt>
                  <c:pt idx="21">
                    <c:v>Standard</c:v>
                  </c:pt>
                </c:lvl>
                <c:lvl>
                  <c:pt idx="0">
                    <c:v>Bengaluru</c:v>
                  </c:pt>
                  <c:pt idx="4">
                    <c:v>Delhi</c:v>
                  </c:pt>
                  <c:pt idx="8">
                    <c:v>Hyderabad</c:v>
                  </c:pt>
                  <c:pt idx="11">
                    <c:v>Kolkata</c:v>
                  </c:pt>
                  <c:pt idx="15">
                    <c:v>Mumbai</c:v>
                  </c:pt>
                  <c:pt idx="19">
                    <c:v>Pune</c:v>
                  </c:pt>
                </c:lvl>
              </c:multiLvlStrCache>
            </c:multiLvlStrRef>
          </c:cat>
          <c:val>
            <c:numRef>
              <c:f>DASHBOARD!$K$167:$K$195</c:f>
              <c:numCache>
                <c:formatCode>General</c:formatCode>
                <c:ptCount val="22"/>
                <c:pt idx="0">
                  <c:v>4800</c:v>
                </c:pt>
                <c:pt idx="1">
                  <c:v>17500</c:v>
                </c:pt>
                <c:pt idx="3">
                  <c:v>6000</c:v>
                </c:pt>
                <c:pt idx="4">
                  <c:v>14400</c:v>
                </c:pt>
                <c:pt idx="10">
                  <c:v>10800</c:v>
                </c:pt>
                <c:pt idx="11">
                  <c:v>0</c:v>
                </c:pt>
                <c:pt idx="12">
                  <c:v>5000</c:v>
                </c:pt>
                <c:pt idx="14">
                  <c:v>15600</c:v>
                </c:pt>
                <c:pt idx="15">
                  <c:v>1600</c:v>
                </c:pt>
                <c:pt idx="16">
                  <c:v>15000</c:v>
                </c:pt>
                <c:pt idx="17">
                  <c:v>3600</c:v>
                </c:pt>
                <c:pt idx="18">
                  <c:v>2400</c:v>
                </c:pt>
                <c:pt idx="19">
                  <c:v>0</c:v>
                </c:pt>
                <c:pt idx="20">
                  <c:v>7200</c:v>
                </c:pt>
              </c:numCache>
            </c:numRef>
          </c:val>
          <c:extLst>
            <c:ext xmlns:c16="http://schemas.microsoft.com/office/drawing/2014/chart" uri="{C3380CC4-5D6E-409C-BE32-E72D297353CC}">
              <c16:uniqueId val="{00000002-B0CF-479F-A598-136523257682}"/>
            </c:ext>
          </c:extLst>
        </c:ser>
        <c:dLbls>
          <c:showLegendKey val="0"/>
          <c:showVal val="0"/>
          <c:showCatName val="0"/>
          <c:showSerName val="0"/>
          <c:showPercent val="0"/>
          <c:showBubbleSize val="0"/>
        </c:dLbls>
        <c:gapWidth val="100"/>
        <c:overlap val="-24"/>
        <c:axId val="1653396239"/>
        <c:axId val="1653410159"/>
      </c:barChart>
      <c:catAx>
        <c:axId val="1653396239"/>
        <c:scaling>
          <c:orientation val="minMax"/>
        </c:scaling>
        <c:delete val="0"/>
        <c:axPos val="b"/>
        <c:title>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3410159"/>
        <c:crosses val="autoZero"/>
        <c:auto val="1"/>
        <c:lblAlgn val="ctr"/>
        <c:lblOffset val="100"/>
        <c:noMultiLvlLbl val="0"/>
      </c:catAx>
      <c:valAx>
        <c:axId val="16534101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Total Revenue</a:t>
                </a:r>
              </a:p>
              <a:p>
                <a:pPr>
                  <a:defRPr/>
                </a:pPr>
                <a:endParaRPr lang="en-IN"/>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33962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01.xlsx]DASHBOARD!PivotTable2</c:name>
    <c:fmtId val="0"/>
  </c:pivotSource>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DASHBOARD!$D$197</c:f>
              <c:strCache>
                <c:ptCount val="1"/>
                <c:pt idx="0">
                  <c:v>Total</c:v>
                </c:pt>
              </c:strCache>
            </c:strRef>
          </c:tx>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multiLvlStrRef>
              <c:f>DASHBOARD!$C$198:$C$214</c:f>
              <c:multiLvlStrCache>
                <c:ptCount val="12"/>
                <c:lvl>
                  <c:pt idx="0">
                    <c:v>Adults</c:v>
                  </c:pt>
                  <c:pt idx="1">
                    <c:v>Senior</c:v>
                  </c:pt>
                  <c:pt idx="2">
                    <c:v>Youth</c:v>
                  </c:pt>
                  <c:pt idx="3">
                    <c:v>Adults</c:v>
                  </c:pt>
                  <c:pt idx="4">
                    <c:v>Senior</c:v>
                  </c:pt>
                  <c:pt idx="5">
                    <c:v>Youth</c:v>
                  </c:pt>
                  <c:pt idx="6">
                    <c:v>Adults</c:v>
                  </c:pt>
                  <c:pt idx="7">
                    <c:v>Senior</c:v>
                  </c:pt>
                  <c:pt idx="8">
                    <c:v>Youth</c:v>
                  </c:pt>
                  <c:pt idx="9">
                    <c:v>Adults</c:v>
                  </c:pt>
                  <c:pt idx="10">
                    <c:v>Senior</c:v>
                  </c:pt>
                  <c:pt idx="11">
                    <c:v>Youth</c:v>
                  </c:pt>
                </c:lvl>
                <c:lvl>
                  <c:pt idx="0">
                    <c:v>Basic</c:v>
                  </c:pt>
                  <c:pt idx="3">
                    <c:v>Family</c:v>
                  </c:pt>
                  <c:pt idx="6">
                    <c:v>Premium</c:v>
                  </c:pt>
                  <c:pt idx="9">
                    <c:v>Standard</c:v>
                  </c:pt>
                </c:lvl>
              </c:multiLvlStrCache>
            </c:multiLvlStrRef>
          </c:cat>
          <c:val>
            <c:numRef>
              <c:f>DASHBOARD!$D$198:$D$214</c:f>
              <c:numCache>
                <c:formatCode>General</c:formatCode>
                <c:ptCount val="12"/>
                <c:pt idx="0">
                  <c:v>4</c:v>
                </c:pt>
                <c:pt idx="1">
                  <c:v>2</c:v>
                </c:pt>
                <c:pt idx="2">
                  <c:v>3</c:v>
                </c:pt>
                <c:pt idx="3">
                  <c:v>2</c:v>
                </c:pt>
                <c:pt idx="4">
                  <c:v>1</c:v>
                </c:pt>
                <c:pt idx="5">
                  <c:v>4</c:v>
                </c:pt>
                <c:pt idx="6">
                  <c:v>1</c:v>
                </c:pt>
                <c:pt idx="7">
                  <c:v>4</c:v>
                </c:pt>
                <c:pt idx="8">
                  <c:v>2</c:v>
                </c:pt>
                <c:pt idx="9">
                  <c:v>6</c:v>
                </c:pt>
                <c:pt idx="10">
                  <c:v>2</c:v>
                </c:pt>
                <c:pt idx="11">
                  <c:v>4</c:v>
                </c:pt>
              </c:numCache>
            </c:numRef>
          </c:val>
          <c:extLst>
            <c:ext xmlns:c16="http://schemas.microsoft.com/office/drawing/2014/chart" uri="{C3380CC4-5D6E-409C-BE32-E72D297353CC}">
              <c16:uniqueId val="{00000002-7E54-47C7-AE2E-8B4D5C938A5D}"/>
            </c:ext>
          </c:extLst>
        </c:ser>
        <c:dLbls>
          <c:showLegendKey val="0"/>
          <c:showVal val="0"/>
          <c:showCatName val="0"/>
          <c:showSerName val="0"/>
          <c:showPercent val="0"/>
          <c:showBubbleSize val="0"/>
        </c:dLbls>
        <c:gapWidth val="100"/>
        <c:overlap val="-24"/>
        <c:axId val="437749791"/>
        <c:axId val="437766591"/>
      </c:barChart>
      <c:catAx>
        <c:axId val="437749791"/>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7766591"/>
        <c:crosses val="autoZero"/>
        <c:auto val="1"/>
        <c:lblAlgn val="ctr"/>
        <c:lblOffset val="100"/>
        <c:noMultiLvlLbl val="0"/>
      </c:catAx>
      <c:valAx>
        <c:axId val="4377665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77497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8">
  <a:schemeClr val="accent5"/>
</cs:colorStyle>
</file>

<file path=xl/charts/colors2.xml><?xml version="1.0" encoding="utf-8"?>
<cs:colorStyle xmlns:cs="http://schemas.microsoft.com/office/drawing/2012/chartStyle" xmlns:a="http://schemas.openxmlformats.org/drawingml/2006/main" meth="withinLinear" id="18">
  <a:schemeClr val="accent5"/>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12</xdr:col>
      <xdr:colOff>617072</xdr:colOff>
      <xdr:row>27</xdr:row>
      <xdr:rowOff>85105</xdr:rowOff>
    </xdr:from>
    <xdr:to>
      <xdr:col>33</xdr:col>
      <xdr:colOff>1016936</xdr:colOff>
      <xdr:row>48</xdr:row>
      <xdr:rowOff>156569</xdr:rowOff>
    </xdr:to>
    <xdr:graphicFrame macro="">
      <xdr:nvGraphicFramePr>
        <xdr:cNvPr id="5" name="Chart 4">
          <a:extLst>
            <a:ext uri="{FF2B5EF4-FFF2-40B4-BE49-F238E27FC236}">
              <a16:creationId xmlns:a16="http://schemas.microsoft.com/office/drawing/2014/main" id="{B4CF1126-776A-4BF4-AD7D-6F110F411C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966271</xdr:colOff>
      <xdr:row>27</xdr:row>
      <xdr:rowOff>118999</xdr:rowOff>
    </xdr:from>
    <xdr:to>
      <xdr:col>12</xdr:col>
      <xdr:colOff>341924</xdr:colOff>
      <xdr:row>48</xdr:row>
      <xdr:rowOff>159531</xdr:rowOff>
    </xdr:to>
    <xdr:graphicFrame macro="">
      <xdr:nvGraphicFramePr>
        <xdr:cNvPr id="8" name="Chart 7">
          <a:extLst>
            <a:ext uri="{FF2B5EF4-FFF2-40B4-BE49-F238E27FC236}">
              <a16:creationId xmlns:a16="http://schemas.microsoft.com/office/drawing/2014/main" id="{0B84526B-A2AB-4179-8CAA-9A7677545D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254003</xdr:colOff>
      <xdr:row>12</xdr:row>
      <xdr:rowOff>131505</xdr:rowOff>
    </xdr:from>
    <xdr:to>
      <xdr:col>2</xdr:col>
      <xdr:colOff>730958</xdr:colOff>
      <xdr:row>58</xdr:row>
      <xdr:rowOff>99218</xdr:rowOff>
    </xdr:to>
    <xdr:sp macro="" textlink="">
      <xdr:nvSpPr>
        <xdr:cNvPr id="9" name="Rectangle: Rounded Corners 8">
          <a:extLst>
            <a:ext uri="{FF2B5EF4-FFF2-40B4-BE49-F238E27FC236}">
              <a16:creationId xmlns:a16="http://schemas.microsoft.com/office/drawing/2014/main" id="{45FD1F21-44C0-4E0C-A33D-E2524CBD565C}"/>
            </a:ext>
          </a:extLst>
        </xdr:cNvPr>
        <xdr:cNvSpPr/>
      </xdr:nvSpPr>
      <xdr:spPr>
        <a:xfrm>
          <a:off x="254003" y="2274630"/>
          <a:ext cx="2441486" cy="8183026"/>
        </a:xfrm>
        <a:prstGeom prst="roundRect">
          <a:avLst/>
        </a:prstGeom>
      </xdr:spPr>
      <xdr:style>
        <a:lnRef idx="1">
          <a:schemeClr val="accent5"/>
        </a:lnRef>
        <a:fillRef idx="2">
          <a:schemeClr val="accent5"/>
        </a:fillRef>
        <a:effectRef idx="1">
          <a:schemeClr val="accent5"/>
        </a:effectRef>
        <a:fontRef idx="minor">
          <a:schemeClr val="dk1"/>
        </a:fontRef>
      </xdr:style>
      <xdr:txBody>
        <a:bodyPr vertOverflow="clip" horzOverflow="clip" vert="vert270" rtlCol="0" anchor="t"/>
        <a:lstStyle/>
        <a:p>
          <a:pPr lvl="0" algn="ctr"/>
          <a:r>
            <a:rPr lang="en-IN" sz="11500" b="1" cap="none" spc="0">
              <a:ln w="13462">
                <a:solidFill>
                  <a:schemeClr val="bg1"/>
                </a:solidFill>
                <a:prstDash val="solid"/>
              </a:ln>
              <a:solidFill>
                <a:schemeClr val="tx1">
                  <a:lumMod val="85000"/>
                  <a:lumOff val="15000"/>
                </a:schemeClr>
              </a:solidFill>
              <a:effectLst>
                <a:outerShdw dist="38100" dir="2700000" algn="bl" rotWithShape="0">
                  <a:schemeClr val="accent5"/>
                </a:outerShdw>
              </a:effectLst>
            </a:rPr>
            <a:t>DASHBOARD</a:t>
          </a:r>
          <a:endParaRPr lang="en-IN" sz="1600" b="1"/>
        </a:p>
      </xdr:txBody>
    </xdr:sp>
    <xdr:clientData/>
  </xdr:twoCellAnchor>
  <xdr:twoCellAnchor>
    <xdr:from>
      <xdr:col>0</xdr:col>
      <xdr:colOff>282225</xdr:colOff>
      <xdr:row>0</xdr:row>
      <xdr:rowOff>70557</xdr:rowOff>
    </xdr:from>
    <xdr:to>
      <xdr:col>2</xdr:col>
      <xdr:colOff>759180</xdr:colOff>
      <xdr:row>12</xdr:row>
      <xdr:rowOff>19844</xdr:rowOff>
    </xdr:to>
    <xdr:sp macro="" textlink="">
      <xdr:nvSpPr>
        <xdr:cNvPr id="10" name="Rectangle: Rounded Corners 9" descr="rf&#10;">
          <a:extLst>
            <a:ext uri="{FF2B5EF4-FFF2-40B4-BE49-F238E27FC236}">
              <a16:creationId xmlns:a16="http://schemas.microsoft.com/office/drawing/2014/main" id="{A2FF050D-88FB-4653-9799-83D0B3F0E3E4}"/>
            </a:ext>
          </a:extLst>
        </xdr:cNvPr>
        <xdr:cNvSpPr/>
      </xdr:nvSpPr>
      <xdr:spPr>
        <a:xfrm rot="5400000">
          <a:off x="456762" y="-103980"/>
          <a:ext cx="2092412" cy="2441486"/>
        </a:xfrm>
        <a:prstGeom prst="roundRect">
          <a:avLst/>
        </a:prstGeom>
      </xdr:spPr>
      <xdr:style>
        <a:lnRef idx="1">
          <a:schemeClr val="accent5"/>
        </a:lnRef>
        <a:fillRef idx="2">
          <a:schemeClr val="accent5"/>
        </a:fillRef>
        <a:effectRef idx="1">
          <a:schemeClr val="accent5"/>
        </a:effectRef>
        <a:fontRef idx="minor">
          <a:schemeClr val="dk1"/>
        </a:fontRef>
      </xdr:style>
      <xdr:txBody>
        <a:bodyPr vertOverflow="clip" horzOverflow="clip" vert="vert270" rtlCol="0" anchor="t"/>
        <a:lstStyle/>
        <a:p>
          <a:pPr algn="ctr"/>
          <a:r>
            <a:rPr lang="en-IN" sz="4400" b="1" cap="none" spc="0">
              <a:ln w="13462">
                <a:solidFill>
                  <a:schemeClr val="bg1"/>
                </a:solidFill>
                <a:prstDash val="solid"/>
              </a:ln>
              <a:solidFill>
                <a:schemeClr val="tx1">
                  <a:lumMod val="85000"/>
                  <a:lumOff val="15000"/>
                </a:schemeClr>
              </a:solidFill>
              <a:effectLst>
                <a:outerShdw dist="38100" dir="2700000" algn="bl" rotWithShape="0">
                  <a:schemeClr val="accent5"/>
                </a:outerShdw>
              </a:effectLst>
              <a:latin typeface="+mn-lt"/>
            </a:rPr>
            <a:t>FITNESS</a:t>
          </a:r>
          <a:r>
            <a:rPr lang="en-IN" sz="4400" b="1" cap="none" spc="0" baseline="0">
              <a:ln w="13462">
                <a:solidFill>
                  <a:schemeClr val="bg1"/>
                </a:solidFill>
                <a:prstDash val="solid"/>
              </a:ln>
              <a:solidFill>
                <a:schemeClr val="tx1">
                  <a:lumMod val="85000"/>
                  <a:lumOff val="15000"/>
                </a:schemeClr>
              </a:solidFill>
              <a:effectLst>
                <a:outerShdw dist="38100" dir="2700000" algn="bl" rotWithShape="0">
                  <a:schemeClr val="accent5"/>
                </a:outerShdw>
              </a:effectLst>
              <a:latin typeface="+mn-lt"/>
            </a:rPr>
            <a:t> CLUB</a:t>
          </a:r>
          <a:endParaRPr lang="en-IN" sz="1400" b="1" cap="none" spc="0">
            <a:ln w="13462">
              <a:solidFill>
                <a:schemeClr val="bg1"/>
              </a:solidFill>
              <a:prstDash val="solid"/>
            </a:ln>
            <a:solidFill>
              <a:schemeClr val="tx1">
                <a:lumMod val="85000"/>
                <a:lumOff val="15000"/>
              </a:schemeClr>
            </a:solidFill>
            <a:effectLst>
              <a:outerShdw dist="38100" dir="2700000" algn="bl" rotWithShape="0">
                <a:schemeClr val="accent5"/>
              </a:outerShdw>
            </a:effectLst>
            <a:latin typeface="+mn-lt"/>
          </a:endParaRPr>
        </a:p>
      </xdr:txBody>
    </xdr:sp>
    <xdr:clientData/>
  </xdr:twoCellAnchor>
  <xdr:twoCellAnchor>
    <xdr:from>
      <xdr:col>2</xdr:col>
      <xdr:colOff>870150</xdr:colOff>
      <xdr:row>52</xdr:row>
      <xdr:rowOff>35932</xdr:rowOff>
    </xdr:from>
    <xdr:to>
      <xdr:col>32</xdr:col>
      <xdr:colOff>238778</xdr:colOff>
      <xdr:row>56</xdr:row>
      <xdr:rowOff>46331</xdr:rowOff>
    </xdr:to>
    <xdr:sp macro="" textlink="">
      <xdr:nvSpPr>
        <xdr:cNvPr id="11" name="Rectangle: Rounded Corners 10">
          <a:extLst>
            <a:ext uri="{FF2B5EF4-FFF2-40B4-BE49-F238E27FC236}">
              <a16:creationId xmlns:a16="http://schemas.microsoft.com/office/drawing/2014/main" id="{75459679-0D1A-4496-A736-804A4FCF05B3}"/>
            </a:ext>
            <a:ext uri="{C183D7F6-B498-43B3-948B-1728B52AA6E4}">
              <adec:decorative xmlns:adec="http://schemas.microsoft.com/office/drawing/2017/decorative" val="1"/>
            </a:ext>
          </a:extLst>
        </xdr:cNvPr>
        <xdr:cNvSpPr/>
      </xdr:nvSpPr>
      <xdr:spPr>
        <a:xfrm>
          <a:off x="2836208" y="9560932"/>
          <a:ext cx="20164878" cy="743091"/>
        </a:xfrm>
        <a:prstGeom prst="roundRect">
          <a:avLst/>
        </a:prstGeom>
      </xdr:spPr>
      <xdr:style>
        <a:lnRef idx="1">
          <a:schemeClr val="accent6"/>
        </a:lnRef>
        <a:fillRef idx="3">
          <a:schemeClr val="accent6"/>
        </a:fillRef>
        <a:effectRef idx="2">
          <a:schemeClr val="accent6"/>
        </a:effectRef>
        <a:fontRef idx="minor">
          <a:schemeClr val="lt1"/>
        </a:fontRef>
      </xdr:style>
      <xdr:txBody>
        <a:bodyPr vertOverflow="clip" horzOverflow="clip" rtlCol="0" anchor="t"/>
        <a:lstStyle/>
        <a:p>
          <a:pPr algn="l"/>
          <a:r>
            <a:rPr lang="en-IN" sz="2400" b="1">
              <a:solidFill>
                <a:schemeClr val="bg2"/>
              </a:solidFill>
            </a:rPr>
            <a:t>Counclusion :- </a:t>
          </a:r>
          <a:r>
            <a:rPr lang="en-IN" sz="2000" b="1">
              <a:solidFill>
                <a:schemeClr val="bg2"/>
              </a:solidFill>
            </a:rPr>
            <a:t>fitness</a:t>
          </a:r>
          <a:r>
            <a:rPr lang="en-IN" sz="2000" b="1" baseline="0">
              <a:solidFill>
                <a:schemeClr val="bg2"/>
              </a:solidFill>
            </a:rPr>
            <a:t> club need to focus on delhi's permium and pune's family segment because these segments are potential to grow it nees some foucs </a:t>
          </a:r>
          <a:endParaRPr lang="en-IN" sz="1100" b="1">
            <a:solidFill>
              <a:schemeClr val="bg2"/>
            </a:solidFill>
          </a:endParaRPr>
        </a:p>
      </xdr:txBody>
    </xdr:sp>
    <xdr:clientData/>
  </xdr:twoCellAnchor>
  <xdr:twoCellAnchor>
    <xdr:from>
      <xdr:col>2</xdr:col>
      <xdr:colOff>994751</xdr:colOff>
      <xdr:row>7</xdr:row>
      <xdr:rowOff>32451</xdr:rowOff>
    </xdr:from>
    <xdr:to>
      <xdr:col>12</xdr:col>
      <xdr:colOff>366346</xdr:colOff>
      <xdr:row>26</xdr:row>
      <xdr:rowOff>53796</xdr:rowOff>
    </xdr:to>
    <xdr:graphicFrame macro="">
      <xdr:nvGraphicFramePr>
        <xdr:cNvPr id="14" name="CHART13">
          <a:extLst>
            <a:ext uri="{FF2B5EF4-FFF2-40B4-BE49-F238E27FC236}">
              <a16:creationId xmlns:a16="http://schemas.microsoft.com/office/drawing/2014/main" id="{86FD1091-EB5E-D1A7-2581-99C44099B2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xdr:col>
      <xdr:colOff>1045090</xdr:colOff>
      <xdr:row>2</xdr:row>
      <xdr:rowOff>36635</xdr:rowOff>
    </xdr:from>
    <xdr:to>
      <xdr:col>11</xdr:col>
      <xdr:colOff>904216</xdr:colOff>
      <xdr:row>6</xdr:row>
      <xdr:rowOff>144788</xdr:rowOff>
    </xdr:to>
    <mc:AlternateContent xmlns:mc="http://schemas.openxmlformats.org/markup-compatibility/2006">
      <mc:Choice xmlns:a14="http://schemas.microsoft.com/office/drawing/2010/main" Requires="a14">
        <xdr:graphicFrame macro="">
          <xdr:nvGraphicFramePr>
            <xdr:cNvPr id="15" name="City">
              <a:extLst>
                <a:ext uri="{FF2B5EF4-FFF2-40B4-BE49-F238E27FC236}">
                  <a16:creationId xmlns:a16="http://schemas.microsoft.com/office/drawing/2014/main" id="{78AC673C-5FFE-4DA2-46BC-DED13C6192E7}"/>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dr:sp macro="" textlink="">
          <xdr:nvSpPr>
            <xdr:cNvPr id="0" name=""/>
            <xdr:cNvSpPr>
              <a:spLocks noTextEdit="1"/>
            </xdr:cNvSpPr>
          </xdr:nvSpPr>
          <xdr:spPr>
            <a:xfrm>
              <a:off x="3014886" y="399492"/>
              <a:ext cx="10045044" cy="83386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608544</xdr:colOff>
      <xdr:row>7</xdr:row>
      <xdr:rowOff>47496</xdr:rowOff>
    </xdr:from>
    <xdr:to>
      <xdr:col>33</xdr:col>
      <xdr:colOff>1004725</xdr:colOff>
      <xdr:row>26</xdr:row>
      <xdr:rowOff>76580</xdr:rowOff>
    </xdr:to>
    <xdr:graphicFrame macro="">
      <xdr:nvGraphicFramePr>
        <xdr:cNvPr id="17" name="Chart 16">
          <a:extLst>
            <a:ext uri="{FF2B5EF4-FFF2-40B4-BE49-F238E27FC236}">
              <a16:creationId xmlns:a16="http://schemas.microsoft.com/office/drawing/2014/main" id="{E44E3613-D8CF-827F-6311-ADF3956CB61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12</xdr:col>
      <xdr:colOff>696059</xdr:colOff>
      <xdr:row>2</xdr:row>
      <xdr:rowOff>48846</xdr:rowOff>
    </xdr:from>
    <xdr:to>
      <xdr:col>33</xdr:col>
      <xdr:colOff>976926</xdr:colOff>
      <xdr:row>6</xdr:row>
      <xdr:rowOff>110451</xdr:rowOff>
    </xdr:to>
    <mc:AlternateContent xmlns:mc="http://schemas.openxmlformats.org/markup-compatibility/2006">
      <mc:Choice xmlns:a14="http://schemas.microsoft.com/office/drawing/2010/main" Requires="a14">
        <xdr:graphicFrame macro="">
          <xdr:nvGraphicFramePr>
            <xdr:cNvPr id="19" name="Membership_Type">
              <a:extLst>
                <a:ext uri="{FF2B5EF4-FFF2-40B4-BE49-F238E27FC236}">
                  <a16:creationId xmlns:a16="http://schemas.microsoft.com/office/drawing/2014/main" id="{C0B247C5-5067-6D22-B778-F66F51FBE5B9}"/>
                </a:ext>
              </a:extLst>
            </xdr:cNvPr>
            <xdr:cNvGraphicFramePr/>
          </xdr:nvGraphicFramePr>
          <xdr:xfrm>
            <a:off x="0" y="0"/>
            <a:ext cx="0" cy="0"/>
          </xdr:xfrm>
          <a:graphic>
            <a:graphicData uri="http://schemas.microsoft.com/office/drawing/2010/slicer">
              <sle:slicer xmlns:sle="http://schemas.microsoft.com/office/drawing/2010/slicer" name="Membership_Type"/>
            </a:graphicData>
          </a:graphic>
        </xdr:graphicFrame>
      </mc:Choice>
      <mc:Fallback>
        <xdr:sp macro="" textlink="">
          <xdr:nvSpPr>
            <xdr:cNvPr id="0" name=""/>
            <xdr:cNvSpPr>
              <a:spLocks noTextEdit="1"/>
            </xdr:cNvSpPr>
          </xdr:nvSpPr>
          <xdr:spPr>
            <a:xfrm>
              <a:off x="13914426" y="411703"/>
              <a:ext cx="9741071" cy="7873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8</xdr:col>
      <xdr:colOff>955643</xdr:colOff>
      <xdr:row>42</xdr:row>
      <xdr:rowOff>125743</xdr:rowOff>
    </xdr:from>
    <xdr:to>
      <xdr:col>11</xdr:col>
      <xdr:colOff>2081039</xdr:colOff>
      <xdr:row>44</xdr:row>
      <xdr:rowOff>113168</xdr:rowOff>
    </xdr:to>
    <xdr:sp macro="" textlink="">
      <xdr:nvSpPr>
        <xdr:cNvPr id="2" name="TextBox 1">
          <a:extLst>
            <a:ext uri="{FF2B5EF4-FFF2-40B4-BE49-F238E27FC236}">
              <a16:creationId xmlns:a16="http://schemas.microsoft.com/office/drawing/2014/main" id="{2485DADD-3650-C8D6-5503-C00131EC3EFD}"/>
            </a:ext>
          </a:extLst>
        </xdr:cNvPr>
        <xdr:cNvSpPr txBox="1"/>
      </xdr:nvSpPr>
      <xdr:spPr>
        <a:xfrm>
          <a:off x="10361188" y="8236139"/>
          <a:ext cx="4696485" cy="35207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I TRIED MANY TO USE CONDITIONAL</a:t>
          </a:r>
          <a:r>
            <a:rPr lang="en-IN" sz="1100" baseline="0"/>
            <a:t> FORMATING FOR HIGHT</a:t>
          </a:r>
          <a:r>
            <a:rPr lang="en-IN"/>
            <a:t>Low Engagement Members</a:t>
          </a:r>
          <a:r>
            <a:rPr lang="en-IN" baseline="0"/>
            <a:t>  </a:t>
          </a:r>
        </a:p>
        <a:p>
          <a:endParaRPr lang="en-IN" sz="11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AXMI GUPTA" refreshedDate="45944.652664699075" createdVersion="8" refreshedVersion="8" minRefreshableVersion="3" recordCount="35" xr:uid="{B820E8E0-0A8C-4F43-BF17-5263ED3C09EB}">
  <cacheSource type="worksheet">
    <worksheetSource ref="C1:O36" sheet="TASKS 2"/>
  </cacheSource>
  <cacheFields count="13">
    <cacheField name="Age" numFmtId="0">
      <sharedItems containsSemiMixedTypes="0" containsString="0" containsNumber="1" containsInteger="1" minValue="19" maxValue="59"/>
    </cacheField>
    <cacheField name="Gender" numFmtId="0">
      <sharedItems/>
    </cacheField>
    <cacheField name="Membership_Type" numFmtId="0">
      <sharedItems count="4">
        <s v="Basic"/>
        <s v="Standard"/>
        <s v="Family"/>
        <s v="Premium"/>
      </sharedItems>
    </cacheField>
    <cacheField name="Start_Date" numFmtId="14">
      <sharedItems containsSemiMixedTypes="0" containsNonDate="0" containsDate="1" containsString="0" minDate="2023-05-19T00:00:00" maxDate="2025-02-27T00:00:00"/>
    </cacheField>
    <cacheField name="End_Date" numFmtId="14">
      <sharedItems containsSemiMixedTypes="0" containsNonDate="0" containsDate="1" containsString="0" minDate="2023-11-12T00:00:00" maxDate="2025-03-30T00:00:00"/>
    </cacheField>
    <cacheField name="Monthly_Fee" numFmtId="0">
      <sharedItems containsSemiMixedTypes="0" containsString="0" containsNumber="1" containsInteger="1" minValue="800" maxValue="2500"/>
    </cacheField>
    <cacheField name="Attendance" numFmtId="0">
      <sharedItems containsSemiMixedTypes="0" containsString="0" containsNumber="1" containsInteger="1" minValue="2" maxValue="30"/>
    </cacheField>
    <cacheField name="City" numFmtId="0">
      <sharedItems count="6">
        <s v="Bengaluru"/>
        <s v="Pune"/>
        <s v="Hyderabad"/>
        <s v="Mumbai"/>
        <s v="Kolkata"/>
        <s v="Delhi"/>
      </sharedItems>
    </cacheField>
    <cacheField name="Referred_By" numFmtId="0">
      <sharedItems containsBlank="1"/>
    </cacheField>
    <cacheField name="Membership_Duration_Months" numFmtId="0">
      <sharedItems containsSemiMixedTypes="0" containsString="0" containsNumber="1" containsInteger="1" minValue="0" maxValue="18"/>
    </cacheField>
    <cacheField name="Referred" numFmtId="0">
      <sharedItems/>
    </cacheField>
    <cacheField name="Total_revenue" numFmtId="0">
      <sharedItems containsSemiMixedTypes="0" containsString="0" containsNumber="1" containsInteger="1" minValue="0" maxValue="35000"/>
    </cacheField>
    <cacheField name="Age_Distribution" numFmtId="0">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AXMI GUPTA" refreshedDate="45944.660397569445" createdVersion="8" refreshedVersion="8" minRefreshableVersion="3" recordCount="35" xr:uid="{616904DB-94BD-40E0-9434-ED2756EBA3AB}">
  <cacheSource type="worksheet">
    <worksheetSource ref="A1:O36" sheet="TASKS 2"/>
  </cacheSource>
  <cacheFields count="15">
    <cacheField name="Member_ID" numFmtId="0">
      <sharedItems count="35">
        <s v="M001"/>
        <s v="M002"/>
        <s v="M003"/>
        <s v="M004"/>
        <s v="M005"/>
        <s v="M006"/>
        <s v="M007"/>
        <s v="M008"/>
        <s v="M009"/>
        <s v="M010"/>
        <s v="M011"/>
        <s v="M012"/>
        <s v="M013"/>
        <s v="M014"/>
        <s v="M015"/>
        <s v="M016"/>
        <s v="M017"/>
        <s v="M018"/>
        <s v="M019"/>
        <s v="M020"/>
        <s v="M021"/>
        <s v="M022"/>
        <s v="M023"/>
        <s v="M024"/>
        <s v="M025"/>
        <s v="M026"/>
        <s v="M027"/>
        <s v="M028"/>
        <s v="M029"/>
        <s v="M030"/>
        <s v="M031"/>
        <s v="M032"/>
        <s v="M033"/>
        <s v="M034"/>
        <s v="M035"/>
      </sharedItems>
    </cacheField>
    <cacheField name="Full_Name" numFmtId="0">
      <sharedItems/>
    </cacheField>
    <cacheField name="Age" numFmtId="0">
      <sharedItems containsSemiMixedTypes="0" containsString="0" containsNumber="1" containsInteger="1" minValue="19" maxValue="59" count="26">
        <n v="59"/>
        <n v="27"/>
        <n v="24"/>
        <n v="31"/>
        <n v="19"/>
        <n v="40"/>
        <n v="41"/>
        <n v="43"/>
        <n v="42"/>
        <n v="37"/>
        <n v="48"/>
        <n v="36"/>
        <n v="39"/>
        <n v="44"/>
        <n v="35"/>
        <n v="56"/>
        <n v="28"/>
        <n v="57"/>
        <n v="26"/>
        <n v="25"/>
        <n v="53"/>
        <n v="29"/>
        <n v="52"/>
        <n v="20"/>
        <n v="22"/>
        <n v="23"/>
      </sharedItems>
    </cacheField>
    <cacheField name="Gender" numFmtId="0">
      <sharedItems count="2">
        <s v="Male"/>
        <s v="Female"/>
      </sharedItems>
    </cacheField>
    <cacheField name="Membership_Type" numFmtId="0">
      <sharedItems count="4">
        <s v="Basic"/>
        <s v="Standard"/>
        <s v="Family"/>
        <s v="Premium"/>
      </sharedItems>
    </cacheField>
    <cacheField name="Start_Date" numFmtId="14">
      <sharedItems containsSemiMixedTypes="0" containsNonDate="0" containsDate="1" containsString="0" minDate="2023-05-19T00:00:00" maxDate="2025-02-27T00:00:00"/>
    </cacheField>
    <cacheField name="End_Date" numFmtId="14">
      <sharedItems containsSemiMixedTypes="0" containsNonDate="0" containsDate="1" containsString="0" minDate="2023-11-12T00:00:00" maxDate="2025-03-30T00:00:00"/>
    </cacheField>
    <cacheField name="Monthly_Fee" numFmtId="0">
      <sharedItems containsSemiMixedTypes="0" containsString="0" containsNumber="1" containsInteger="1" minValue="800" maxValue="2500" count="4">
        <n v="800"/>
        <n v="1200"/>
        <n v="2500"/>
        <n v="1800"/>
      </sharedItems>
    </cacheField>
    <cacheField name="Attendance" numFmtId="0">
      <sharedItems containsSemiMixedTypes="0" containsString="0" containsNumber="1" containsInteger="1" minValue="2" maxValue="30"/>
    </cacheField>
    <cacheField name="City" numFmtId="0">
      <sharedItems count="6">
        <s v="Bengaluru"/>
        <s v="Pune"/>
        <s v="Hyderabad"/>
        <s v="Mumbai"/>
        <s v="Kolkata"/>
        <s v="Delhi"/>
      </sharedItems>
    </cacheField>
    <cacheField name="Referred_By" numFmtId="0">
      <sharedItems containsBlank="1" count="16">
        <s v="Hiran Shan"/>
        <s v="Kiara Kakar"/>
        <s v="Jhanvi Chaudhary"/>
        <s v="Tara Swaminathan"/>
        <s v="Madhav Singh"/>
        <s v="Shray Ramakrishnan"/>
        <m/>
        <s v="Nitara Comar"/>
        <s v="Ranbir Karan"/>
        <s v="Rati Sanghvi"/>
        <s v="Ishaan Kashyap"/>
        <s v="Tanya Bajwa"/>
        <s v="Adira Brar"/>
        <s v="Nakul Balakrishnan"/>
        <s v="Darshit Sidhu"/>
        <s v="Riya Dugal"/>
      </sharedItems>
    </cacheField>
    <cacheField name="Membership_Duration_Months" numFmtId="0">
      <sharedItems containsSemiMixedTypes="0" containsString="0" containsNumber="1" containsInteger="1" minValue="0" maxValue="18"/>
    </cacheField>
    <cacheField name="Referred" numFmtId="0">
      <sharedItems count="2">
        <s v="Yes"/>
        <s v="No"/>
      </sharedItems>
    </cacheField>
    <cacheField name="Total_revenue" numFmtId="0">
      <sharedItems containsSemiMixedTypes="0" containsString="0" containsNumber="1" containsInteger="1" minValue="0" maxValue="35000" count="23">
        <n v="4800"/>
        <n v="0"/>
        <n v="7200"/>
        <n v="3600"/>
        <n v="17500"/>
        <n v="1600"/>
        <n v="5400"/>
        <n v="2400"/>
        <n v="6000"/>
        <n v="15600"/>
        <n v="2500"/>
        <n v="13200"/>
        <n v="35000"/>
        <n v="8000"/>
        <n v="15000"/>
        <n v="30600"/>
        <n v="16200"/>
        <n v="10800"/>
        <n v="1200"/>
        <n v="5000"/>
        <n v="14400"/>
        <n v="8400"/>
        <n v="800"/>
      </sharedItems>
    </cacheField>
    <cacheField name="Age_Distribution" numFmtId="0">
      <sharedItems count="3">
        <s v="Senior"/>
        <s v="Youth"/>
        <s v="Adults"/>
      </sharedItems>
    </cacheField>
  </cacheFields>
  <extLst>
    <ext xmlns:x14="http://schemas.microsoft.com/office/spreadsheetml/2009/9/main" uri="{725AE2AE-9491-48be-B2B4-4EB974FC3084}">
      <x14:pivotCacheDefinition pivotCacheId="64284405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5">
  <r>
    <n v="59"/>
    <s v="Male"/>
    <x v="0"/>
    <d v="2023-11-05T00:00:00"/>
    <d v="2024-05-13T00:00:00"/>
    <n v="800"/>
    <n v="25"/>
    <x v="0"/>
    <s v="Hiran Shan"/>
    <n v="6"/>
    <s v="Yes"/>
    <n v="4800"/>
    <s v="Senior"/>
  </r>
  <r>
    <n v="27"/>
    <s v="Male"/>
    <x v="0"/>
    <d v="2025-02-26T00:00:00"/>
    <d v="2025-03-24T00:00:00"/>
    <n v="800"/>
    <n v="20"/>
    <x v="1"/>
    <s v="Kiara Kakar"/>
    <n v="0"/>
    <s v="Yes"/>
    <n v="0"/>
    <s v="Youth"/>
  </r>
  <r>
    <n v="24"/>
    <s v="Male"/>
    <x v="1"/>
    <d v="2023-09-22T00:00:00"/>
    <d v="2024-03-20T00:00:00"/>
    <n v="1200"/>
    <n v="18"/>
    <x v="2"/>
    <s v="Jhanvi Chaudhary"/>
    <n v="6"/>
    <s v="Yes"/>
    <n v="7200"/>
    <s v="Youth"/>
  </r>
  <r>
    <n v="31"/>
    <s v="Female"/>
    <x v="1"/>
    <d v="2024-07-06T00:00:00"/>
    <d v="2024-10-22T00:00:00"/>
    <n v="1200"/>
    <n v="16"/>
    <x v="2"/>
    <s v="Tara Swaminathan"/>
    <n v="3"/>
    <s v="Yes"/>
    <n v="3600"/>
    <s v="Adults"/>
  </r>
  <r>
    <n v="19"/>
    <s v="Male"/>
    <x v="2"/>
    <d v="2023-12-26T00:00:00"/>
    <d v="2024-07-28T00:00:00"/>
    <n v="2500"/>
    <n v="12"/>
    <x v="0"/>
    <s v="Madhav Singh"/>
    <n v="7"/>
    <s v="Yes"/>
    <n v="17500"/>
    <s v="Youth"/>
  </r>
  <r>
    <n v="40"/>
    <s v="Male"/>
    <x v="0"/>
    <d v="2024-01-26T00:00:00"/>
    <d v="2024-04-10T00:00:00"/>
    <n v="800"/>
    <n v="14"/>
    <x v="3"/>
    <s v="Shray Ramakrishnan"/>
    <n v="2"/>
    <s v="Yes"/>
    <n v="1600"/>
    <s v="Adults"/>
  </r>
  <r>
    <n v="41"/>
    <s v="Female"/>
    <x v="0"/>
    <d v="2024-10-23T00:00:00"/>
    <d v="2025-01-20T00:00:00"/>
    <n v="800"/>
    <n v="25"/>
    <x v="1"/>
    <m/>
    <n v="2"/>
    <s v="No"/>
    <n v="1600"/>
    <s v="Adults"/>
  </r>
  <r>
    <n v="43"/>
    <s v="Male"/>
    <x v="3"/>
    <d v="2024-06-07T00:00:00"/>
    <d v="2024-09-28T00:00:00"/>
    <n v="1800"/>
    <n v="28"/>
    <x v="4"/>
    <m/>
    <n v="3"/>
    <s v="No"/>
    <n v="5400"/>
    <s v="Adults"/>
  </r>
  <r>
    <n v="42"/>
    <s v="Male"/>
    <x v="0"/>
    <d v="2024-10-04T00:00:00"/>
    <d v="2024-10-17T00:00:00"/>
    <n v="800"/>
    <n v="3"/>
    <x v="4"/>
    <s v="Nitara Comar"/>
    <n v="0"/>
    <s v="Yes"/>
    <n v="0"/>
    <s v="Adults"/>
  </r>
  <r>
    <n v="37"/>
    <s v="Male"/>
    <x v="1"/>
    <d v="2023-10-03T00:00:00"/>
    <d v="2023-12-20T00:00:00"/>
    <n v="1200"/>
    <n v="29"/>
    <x v="3"/>
    <s v="Ranbir Karan"/>
    <n v="2"/>
    <s v="Yes"/>
    <n v="2400"/>
    <s v="Adults"/>
  </r>
  <r>
    <n v="48"/>
    <s v="Female"/>
    <x v="1"/>
    <d v="2024-01-06T00:00:00"/>
    <d v="2024-06-16T00:00:00"/>
    <n v="1200"/>
    <n v="13"/>
    <x v="0"/>
    <s v="Rati Sanghvi"/>
    <n v="5"/>
    <s v="Yes"/>
    <n v="6000"/>
    <s v="Senior"/>
  </r>
  <r>
    <n v="36"/>
    <s v="Male"/>
    <x v="1"/>
    <d v="2023-08-16T00:00:00"/>
    <d v="2024-10-03T00:00:00"/>
    <n v="1200"/>
    <n v="19"/>
    <x v="4"/>
    <s v="Ishaan Kashyap"/>
    <n v="13"/>
    <s v="Yes"/>
    <n v="15600"/>
    <s v="Adults"/>
  </r>
  <r>
    <n v="48"/>
    <s v="Female"/>
    <x v="3"/>
    <d v="2024-09-21T00:00:00"/>
    <d v="2024-12-15T00:00:00"/>
    <n v="1800"/>
    <n v="22"/>
    <x v="4"/>
    <m/>
    <n v="2"/>
    <s v="No"/>
    <n v="3600"/>
    <s v="Senior"/>
  </r>
  <r>
    <n v="39"/>
    <s v="Male"/>
    <x v="1"/>
    <d v="2023-05-19T00:00:00"/>
    <d v="2023-11-12T00:00:00"/>
    <n v="1200"/>
    <n v="28"/>
    <x v="3"/>
    <m/>
    <n v="5"/>
    <s v="No"/>
    <n v="6000"/>
    <s v="Adults"/>
  </r>
  <r>
    <n v="44"/>
    <s v="Female"/>
    <x v="0"/>
    <d v="2024-02-11T00:00:00"/>
    <d v="2024-09-05T00:00:00"/>
    <n v="800"/>
    <n v="8"/>
    <x v="2"/>
    <m/>
    <n v="6"/>
    <s v="No"/>
    <n v="4800"/>
    <s v="Adults"/>
  </r>
  <r>
    <n v="39"/>
    <s v="Male"/>
    <x v="2"/>
    <d v="2025-02-14T00:00:00"/>
    <d v="2025-03-16T00:00:00"/>
    <n v="2500"/>
    <n v="14"/>
    <x v="4"/>
    <m/>
    <n v="1"/>
    <s v="No"/>
    <n v="2500"/>
    <s v="Adults"/>
  </r>
  <r>
    <n v="35"/>
    <s v="Male"/>
    <x v="1"/>
    <d v="2024-02-07T00:00:00"/>
    <d v="2025-01-28T00:00:00"/>
    <n v="1200"/>
    <n v="25"/>
    <x v="2"/>
    <m/>
    <n v="11"/>
    <s v="No"/>
    <n v="13200"/>
    <s v="Adults"/>
  </r>
  <r>
    <n v="56"/>
    <s v="Female"/>
    <x v="2"/>
    <d v="2023-10-14T00:00:00"/>
    <d v="2024-12-23T00:00:00"/>
    <n v="2500"/>
    <n v="13"/>
    <x v="5"/>
    <m/>
    <n v="14"/>
    <s v="No"/>
    <n v="35000"/>
    <s v="Senior"/>
  </r>
  <r>
    <n v="27"/>
    <s v="Female"/>
    <x v="0"/>
    <d v="2024-03-03T00:00:00"/>
    <d v="2025-01-07T00:00:00"/>
    <n v="800"/>
    <n v="26"/>
    <x v="3"/>
    <m/>
    <n v="10"/>
    <s v="No"/>
    <n v="8000"/>
    <s v="Youth"/>
  </r>
  <r>
    <n v="28"/>
    <s v="Male"/>
    <x v="2"/>
    <d v="2024-05-05T00:00:00"/>
    <d v="2024-11-12T00:00:00"/>
    <n v="2500"/>
    <n v="21"/>
    <x v="3"/>
    <s v="Tanya Bajwa"/>
    <n v="6"/>
    <s v="Yes"/>
    <n v="15000"/>
    <s v="Youth"/>
  </r>
  <r>
    <n v="57"/>
    <s v="Female"/>
    <x v="3"/>
    <d v="2023-08-08T00:00:00"/>
    <d v="2025-01-17T00:00:00"/>
    <n v="1800"/>
    <n v="19"/>
    <x v="3"/>
    <m/>
    <n v="17"/>
    <s v="No"/>
    <n v="30600"/>
    <s v="Senior"/>
  </r>
  <r>
    <n v="26"/>
    <s v="Female"/>
    <x v="3"/>
    <d v="2024-01-29T00:00:00"/>
    <d v="2024-11-20T00:00:00"/>
    <n v="1800"/>
    <n v="5"/>
    <x v="0"/>
    <m/>
    <n v="9"/>
    <s v="No"/>
    <n v="16200"/>
    <s v="Youth"/>
  </r>
  <r>
    <n v="48"/>
    <s v="Male"/>
    <x v="3"/>
    <d v="2024-06-08T00:00:00"/>
    <d v="2024-06-12T00:00:00"/>
    <n v="1800"/>
    <n v="18"/>
    <x v="5"/>
    <m/>
    <n v="0"/>
    <s v="No"/>
    <n v="0"/>
    <s v="Senior"/>
  </r>
  <r>
    <n v="25"/>
    <s v="Female"/>
    <x v="1"/>
    <d v="2024-05-27T00:00:00"/>
    <d v="2025-03-14T00:00:00"/>
    <n v="1200"/>
    <n v="6"/>
    <x v="0"/>
    <m/>
    <n v="9"/>
    <s v="No"/>
    <n v="10800"/>
    <s v="Youth"/>
  </r>
  <r>
    <n v="53"/>
    <s v="Male"/>
    <x v="3"/>
    <d v="2023-12-26T00:00:00"/>
    <d v="2024-03-21T00:00:00"/>
    <n v="1800"/>
    <n v="17"/>
    <x v="3"/>
    <s v="Adira Brar"/>
    <n v="2"/>
    <s v="Yes"/>
    <n v="3600"/>
    <s v="Senior"/>
  </r>
  <r>
    <n v="42"/>
    <s v="Female"/>
    <x v="1"/>
    <d v="2025-02-14T00:00:00"/>
    <d v="2025-03-11T00:00:00"/>
    <n v="1200"/>
    <n v="3"/>
    <x v="5"/>
    <m/>
    <n v="0"/>
    <s v="No"/>
    <n v="0"/>
    <s v="Adults"/>
  </r>
  <r>
    <n v="24"/>
    <s v="Male"/>
    <x v="2"/>
    <d v="2025-02-10T00:00:00"/>
    <d v="2025-03-10T00:00:00"/>
    <n v="2500"/>
    <n v="28"/>
    <x v="3"/>
    <m/>
    <n v="0"/>
    <s v="No"/>
    <n v="0"/>
    <s v="Youth"/>
  </r>
  <r>
    <n v="53"/>
    <s v="Male"/>
    <x v="1"/>
    <d v="2024-11-18T00:00:00"/>
    <d v="2024-12-19T00:00:00"/>
    <n v="1200"/>
    <n v="23"/>
    <x v="1"/>
    <m/>
    <n v="1"/>
    <s v="No"/>
    <n v="1200"/>
    <s v="Senior"/>
  </r>
  <r>
    <n v="29"/>
    <s v="Female"/>
    <x v="2"/>
    <d v="2024-04-19T00:00:00"/>
    <d v="2024-04-26T00:00:00"/>
    <n v="2500"/>
    <n v="8"/>
    <x v="2"/>
    <m/>
    <n v="0"/>
    <s v="No"/>
    <n v="0"/>
    <s v="Youth"/>
  </r>
  <r>
    <n v="31"/>
    <s v="Female"/>
    <x v="2"/>
    <d v="2025-01-10T00:00:00"/>
    <d v="2025-03-29T00:00:00"/>
    <n v="2500"/>
    <n v="23"/>
    <x v="4"/>
    <s v="Nakul Balakrishnan"/>
    <n v="2"/>
    <s v="Yes"/>
    <n v="5000"/>
    <s v="Adults"/>
  </r>
  <r>
    <n v="52"/>
    <s v="Female"/>
    <x v="0"/>
    <d v="2023-06-11T00:00:00"/>
    <d v="2024-12-30T00:00:00"/>
    <n v="800"/>
    <n v="9"/>
    <x v="5"/>
    <s v="Darshit Sidhu"/>
    <n v="18"/>
    <s v="Yes"/>
    <n v="14400"/>
    <s v="Senior"/>
  </r>
  <r>
    <n v="20"/>
    <s v="Male"/>
    <x v="1"/>
    <d v="2024-04-09T00:00:00"/>
    <d v="2024-11-08T00:00:00"/>
    <n v="1200"/>
    <n v="2"/>
    <x v="3"/>
    <m/>
    <n v="7"/>
    <s v="No"/>
    <n v="8400"/>
    <s v="Youth"/>
  </r>
  <r>
    <n v="22"/>
    <s v="Male"/>
    <x v="0"/>
    <d v="2025-02-11T00:00:00"/>
    <d v="2025-03-24T00:00:00"/>
    <n v="800"/>
    <n v="30"/>
    <x v="3"/>
    <m/>
    <n v="1"/>
    <s v="No"/>
    <n v="800"/>
    <s v="Youth"/>
  </r>
  <r>
    <n v="23"/>
    <s v="Male"/>
    <x v="3"/>
    <d v="2024-10-23T00:00:00"/>
    <d v="2025-03-05T00:00:00"/>
    <n v="1800"/>
    <n v="23"/>
    <x v="1"/>
    <s v="Riya Dugal"/>
    <n v="4"/>
    <s v="Yes"/>
    <n v="7200"/>
    <s v="Youth"/>
  </r>
  <r>
    <n v="27"/>
    <s v="Female"/>
    <x v="1"/>
    <d v="2024-01-21T00:00:00"/>
    <d v="2024-12-26T00:00:00"/>
    <n v="1200"/>
    <n v="27"/>
    <x v="1"/>
    <m/>
    <n v="11"/>
    <s v="No"/>
    <n v="13200"/>
    <s v="Youth"/>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5">
  <r>
    <x v="0"/>
    <s v="Anay Shanker"/>
    <x v="0"/>
    <x v="0"/>
    <x v="0"/>
    <d v="2023-11-05T00:00:00"/>
    <d v="2024-05-13T00:00:00"/>
    <x v="0"/>
    <n v="25"/>
    <x v="0"/>
    <x v="0"/>
    <n v="6"/>
    <x v="0"/>
    <x v="0"/>
    <x v="0"/>
  </r>
  <r>
    <x v="1"/>
    <s v="Parinaaz Shanker"/>
    <x v="1"/>
    <x v="0"/>
    <x v="0"/>
    <d v="2025-02-26T00:00:00"/>
    <d v="2025-03-24T00:00:00"/>
    <x v="0"/>
    <n v="20"/>
    <x v="1"/>
    <x v="1"/>
    <n v="0"/>
    <x v="0"/>
    <x v="1"/>
    <x v="1"/>
  </r>
  <r>
    <x v="2"/>
    <s v="Aniruddh Batra"/>
    <x v="2"/>
    <x v="0"/>
    <x v="1"/>
    <d v="2023-09-22T00:00:00"/>
    <d v="2024-03-20T00:00:00"/>
    <x v="1"/>
    <n v="18"/>
    <x v="2"/>
    <x v="2"/>
    <n v="6"/>
    <x v="0"/>
    <x v="2"/>
    <x v="1"/>
  </r>
  <r>
    <x v="3"/>
    <s v="Madhup Kapur"/>
    <x v="3"/>
    <x v="1"/>
    <x v="1"/>
    <d v="2024-07-06T00:00:00"/>
    <d v="2024-10-22T00:00:00"/>
    <x v="1"/>
    <n v="16"/>
    <x v="2"/>
    <x v="3"/>
    <n v="3"/>
    <x v="0"/>
    <x v="3"/>
    <x v="2"/>
  </r>
  <r>
    <x v="4"/>
    <s v="Rasha Kakar"/>
    <x v="4"/>
    <x v="0"/>
    <x v="2"/>
    <d v="2023-12-26T00:00:00"/>
    <d v="2024-07-28T00:00:00"/>
    <x v="2"/>
    <n v="12"/>
    <x v="0"/>
    <x v="4"/>
    <n v="7"/>
    <x v="0"/>
    <x v="4"/>
    <x v="1"/>
  </r>
  <r>
    <x v="5"/>
    <s v="Ehsaan Batra"/>
    <x v="5"/>
    <x v="0"/>
    <x v="0"/>
    <d v="2024-01-26T00:00:00"/>
    <d v="2024-04-10T00:00:00"/>
    <x v="0"/>
    <n v="14"/>
    <x v="3"/>
    <x v="5"/>
    <n v="2"/>
    <x v="0"/>
    <x v="5"/>
    <x v="2"/>
  </r>
  <r>
    <x v="6"/>
    <s v="Zara Bains"/>
    <x v="6"/>
    <x v="1"/>
    <x v="0"/>
    <d v="2024-10-23T00:00:00"/>
    <d v="2025-01-20T00:00:00"/>
    <x v="0"/>
    <n v="25"/>
    <x v="1"/>
    <x v="6"/>
    <n v="2"/>
    <x v="1"/>
    <x v="5"/>
    <x v="2"/>
  </r>
  <r>
    <x v="7"/>
    <s v="Uthkarsh Baral"/>
    <x v="7"/>
    <x v="0"/>
    <x v="3"/>
    <d v="2024-06-07T00:00:00"/>
    <d v="2024-09-28T00:00:00"/>
    <x v="3"/>
    <n v="28"/>
    <x v="4"/>
    <x v="6"/>
    <n v="3"/>
    <x v="1"/>
    <x v="6"/>
    <x v="2"/>
  </r>
  <r>
    <x v="8"/>
    <s v="Kashvi Char"/>
    <x v="8"/>
    <x v="0"/>
    <x v="0"/>
    <d v="2024-10-04T00:00:00"/>
    <d v="2024-10-17T00:00:00"/>
    <x v="0"/>
    <n v="3"/>
    <x v="4"/>
    <x v="7"/>
    <n v="0"/>
    <x v="0"/>
    <x v="1"/>
    <x v="2"/>
  </r>
  <r>
    <x v="9"/>
    <s v="Dhanush Varma"/>
    <x v="9"/>
    <x v="0"/>
    <x v="1"/>
    <d v="2023-10-03T00:00:00"/>
    <d v="2023-12-20T00:00:00"/>
    <x v="1"/>
    <n v="29"/>
    <x v="3"/>
    <x v="8"/>
    <n v="2"/>
    <x v="0"/>
    <x v="7"/>
    <x v="2"/>
  </r>
  <r>
    <x v="10"/>
    <s v="Ishaan Goyal"/>
    <x v="10"/>
    <x v="1"/>
    <x v="1"/>
    <d v="2024-01-06T00:00:00"/>
    <d v="2024-06-16T00:00:00"/>
    <x v="1"/>
    <n v="13"/>
    <x v="0"/>
    <x v="9"/>
    <n v="5"/>
    <x v="0"/>
    <x v="8"/>
    <x v="0"/>
  </r>
  <r>
    <x v="11"/>
    <s v="Mahika Ravi"/>
    <x v="11"/>
    <x v="0"/>
    <x v="1"/>
    <d v="2023-08-16T00:00:00"/>
    <d v="2024-10-03T00:00:00"/>
    <x v="1"/>
    <n v="19"/>
    <x v="4"/>
    <x v="10"/>
    <n v="13"/>
    <x v="0"/>
    <x v="9"/>
    <x v="2"/>
  </r>
  <r>
    <x v="12"/>
    <s v="Purab Reddy"/>
    <x v="10"/>
    <x v="1"/>
    <x v="3"/>
    <d v="2024-09-21T00:00:00"/>
    <d v="2024-12-15T00:00:00"/>
    <x v="3"/>
    <n v="22"/>
    <x v="4"/>
    <x v="6"/>
    <n v="2"/>
    <x v="1"/>
    <x v="3"/>
    <x v="0"/>
  </r>
  <r>
    <x v="13"/>
    <s v="Tiya Soni"/>
    <x v="12"/>
    <x v="0"/>
    <x v="1"/>
    <d v="2023-05-19T00:00:00"/>
    <d v="2023-11-12T00:00:00"/>
    <x v="1"/>
    <n v="28"/>
    <x v="3"/>
    <x v="6"/>
    <n v="5"/>
    <x v="1"/>
    <x v="8"/>
    <x v="2"/>
  </r>
  <r>
    <x v="14"/>
    <s v="Zara Dugar"/>
    <x v="13"/>
    <x v="1"/>
    <x v="0"/>
    <d v="2024-02-11T00:00:00"/>
    <d v="2024-09-05T00:00:00"/>
    <x v="0"/>
    <n v="8"/>
    <x v="2"/>
    <x v="6"/>
    <n v="6"/>
    <x v="1"/>
    <x v="0"/>
    <x v="2"/>
  </r>
  <r>
    <x v="15"/>
    <s v="Lakshit Mander"/>
    <x v="12"/>
    <x v="0"/>
    <x v="2"/>
    <d v="2025-02-14T00:00:00"/>
    <d v="2025-03-16T00:00:00"/>
    <x v="2"/>
    <n v="14"/>
    <x v="4"/>
    <x v="6"/>
    <n v="1"/>
    <x v="1"/>
    <x v="10"/>
    <x v="2"/>
  </r>
  <r>
    <x v="16"/>
    <s v="Neysa Krish"/>
    <x v="14"/>
    <x v="0"/>
    <x v="1"/>
    <d v="2024-02-07T00:00:00"/>
    <d v="2025-01-28T00:00:00"/>
    <x v="1"/>
    <n v="25"/>
    <x v="2"/>
    <x v="6"/>
    <n v="11"/>
    <x v="1"/>
    <x v="11"/>
    <x v="2"/>
  </r>
  <r>
    <x v="17"/>
    <s v="Prerak Boase"/>
    <x v="15"/>
    <x v="1"/>
    <x v="2"/>
    <d v="2023-10-14T00:00:00"/>
    <d v="2024-12-23T00:00:00"/>
    <x v="2"/>
    <n v="13"/>
    <x v="5"/>
    <x v="6"/>
    <n v="14"/>
    <x v="1"/>
    <x v="12"/>
    <x v="0"/>
  </r>
  <r>
    <x v="18"/>
    <s v="Siya Master"/>
    <x v="1"/>
    <x v="1"/>
    <x v="0"/>
    <d v="2024-03-03T00:00:00"/>
    <d v="2025-01-07T00:00:00"/>
    <x v="0"/>
    <n v="26"/>
    <x v="3"/>
    <x v="6"/>
    <n v="10"/>
    <x v="1"/>
    <x v="13"/>
    <x v="1"/>
  </r>
  <r>
    <x v="19"/>
    <s v="Madhup Biswas"/>
    <x v="16"/>
    <x v="0"/>
    <x v="2"/>
    <d v="2024-05-05T00:00:00"/>
    <d v="2024-11-12T00:00:00"/>
    <x v="2"/>
    <n v="21"/>
    <x v="3"/>
    <x v="11"/>
    <n v="6"/>
    <x v="0"/>
    <x v="14"/>
    <x v="1"/>
  </r>
  <r>
    <x v="20"/>
    <s v="Indrans Ratti"/>
    <x v="17"/>
    <x v="1"/>
    <x v="3"/>
    <d v="2023-08-08T00:00:00"/>
    <d v="2025-01-17T00:00:00"/>
    <x v="3"/>
    <n v="19"/>
    <x v="3"/>
    <x v="6"/>
    <n v="17"/>
    <x v="1"/>
    <x v="15"/>
    <x v="0"/>
  </r>
  <r>
    <x v="21"/>
    <s v="Kimaya Balay"/>
    <x v="18"/>
    <x v="1"/>
    <x v="3"/>
    <d v="2024-01-29T00:00:00"/>
    <d v="2024-11-20T00:00:00"/>
    <x v="3"/>
    <n v="5"/>
    <x v="0"/>
    <x v="6"/>
    <n v="9"/>
    <x v="1"/>
    <x v="16"/>
    <x v="1"/>
  </r>
  <r>
    <x v="22"/>
    <s v="Eva Dass"/>
    <x v="10"/>
    <x v="0"/>
    <x v="3"/>
    <d v="2024-06-08T00:00:00"/>
    <d v="2024-06-12T00:00:00"/>
    <x v="3"/>
    <n v="18"/>
    <x v="5"/>
    <x v="6"/>
    <n v="0"/>
    <x v="1"/>
    <x v="1"/>
    <x v="0"/>
  </r>
  <r>
    <x v="23"/>
    <s v="Pihu Wali"/>
    <x v="19"/>
    <x v="1"/>
    <x v="1"/>
    <d v="2024-05-27T00:00:00"/>
    <d v="2025-03-14T00:00:00"/>
    <x v="1"/>
    <n v="6"/>
    <x v="0"/>
    <x v="6"/>
    <n v="9"/>
    <x v="1"/>
    <x v="17"/>
    <x v="1"/>
  </r>
  <r>
    <x v="24"/>
    <s v="Tiya Rege"/>
    <x v="20"/>
    <x v="0"/>
    <x v="3"/>
    <d v="2023-12-26T00:00:00"/>
    <d v="2024-03-21T00:00:00"/>
    <x v="3"/>
    <n v="17"/>
    <x v="3"/>
    <x v="12"/>
    <n v="2"/>
    <x v="0"/>
    <x v="3"/>
    <x v="0"/>
  </r>
  <r>
    <x v="25"/>
    <s v="Aarav Sen"/>
    <x v="8"/>
    <x v="1"/>
    <x v="1"/>
    <d v="2025-02-14T00:00:00"/>
    <d v="2025-03-11T00:00:00"/>
    <x v="1"/>
    <n v="3"/>
    <x v="5"/>
    <x v="6"/>
    <n v="0"/>
    <x v="1"/>
    <x v="1"/>
    <x v="2"/>
  </r>
  <r>
    <x v="26"/>
    <s v="Dishani Bera"/>
    <x v="2"/>
    <x v="0"/>
    <x v="2"/>
    <d v="2025-02-10T00:00:00"/>
    <d v="2025-03-10T00:00:00"/>
    <x v="2"/>
    <n v="28"/>
    <x v="3"/>
    <x v="6"/>
    <n v="0"/>
    <x v="1"/>
    <x v="1"/>
    <x v="1"/>
  </r>
  <r>
    <x v="27"/>
    <s v="Indrans Grover"/>
    <x v="20"/>
    <x v="0"/>
    <x v="1"/>
    <d v="2024-11-18T00:00:00"/>
    <d v="2024-12-19T00:00:00"/>
    <x v="1"/>
    <n v="23"/>
    <x v="1"/>
    <x v="6"/>
    <n v="1"/>
    <x v="1"/>
    <x v="18"/>
    <x v="0"/>
  </r>
  <r>
    <x v="28"/>
    <s v="Kismat Edwin"/>
    <x v="21"/>
    <x v="1"/>
    <x v="2"/>
    <d v="2024-04-19T00:00:00"/>
    <d v="2024-04-26T00:00:00"/>
    <x v="2"/>
    <n v="8"/>
    <x v="2"/>
    <x v="6"/>
    <n v="0"/>
    <x v="1"/>
    <x v="1"/>
    <x v="1"/>
  </r>
  <r>
    <x v="29"/>
    <s v="Taran Vyas"/>
    <x v="3"/>
    <x v="1"/>
    <x v="2"/>
    <d v="2025-01-10T00:00:00"/>
    <d v="2025-03-29T00:00:00"/>
    <x v="2"/>
    <n v="23"/>
    <x v="4"/>
    <x v="13"/>
    <n v="2"/>
    <x v="0"/>
    <x v="19"/>
    <x v="2"/>
  </r>
  <r>
    <x v="30"/>
    <s v="Jiya Baral"/>
    <x v="22"/>
    <x v="1"/>
    <x v="0"/>
    <d v="2023-06-11T00:00:00"/>
    <d v="2024-12-30T00:00:00"/>
    <x v="0"/>
    <n v="9"/>
    <x v="5"/>
    <x v="14"/>
    <n v="18"/>
    <x v="0"/>
    <x v="20"/>
    <x v="0"/>
  </r>
  <r>
    <x v="31"/>
    <s v="Gokul Sahni"/>
    <x v="23"/>
    <x v="0"/>
    <x v="1"/>
    <d v="2024-04-09T00:00:00"/>
    <d v="2024-11-08T00:00:00"/>
    <x v="1"/>
    <n v="2"/>
    <x v="3"/>
    <x v="6"/>
    <n v="7"/>
    <x v="1"/>
    <x v="21"/>
    <x v="1"/>
  </r>
  <r>
    <x v="32"/>
    <s v="Prerak Lalla"/>
    <x v="24"/>
    <x v="0"/>
    <x v="0"/>
    <d v="2025-02-11T00:00:00"/>
    <d v="2025-03-24T00:00:00"/>
    <x v="0"/>
    <n v="30"/>
    <x v="3"/>
    <x v="6"/>
    <n v="1"/>
    <x v="1"/>
    <x v="22"/>
    <x v="1"/>
  </r>
  <r>
    <x v="33"/>
    <s v="Hrishita Shroff"/>
    <x v="25"/>
    <x v="0"/>
    <x v="3"/>
    <d v="2024-10-23T00:00:00"/>
    <d v="2025-03-05T00:00:00"/>
    <x v="3"/>
    <n v="23"/>
    <x v="1"/>
    <x v="15"/>
    <n v="4"/>
    <x v="0"/>
    <x v="2"/>
    <x v="1"/>
  </r>
  <r>
    <x v="34"/>
    <s v="Oorja Sachar"/>
    <x v="1"/>
    <x v="1"/>
    <x v="1"/>
    <d v="2024-01-21T00:00:00"/>
    <d v="2024-12-26T00:00:00"/>
    <x v="1"/>
    <n v="27"/>
    <x v="1"/>
    <x v="6"/>
    <n v="11"/>
    <x v="1"/>
    <x v="1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7D98920-2419-49D6-A2C1-80C9F740C6F1}"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B31" firstHeaderRow="1" firstDataRow="1" firstDataCol="1"/>
  <pivotFields count="13">
    <pivotField showAll="0"/>
    <pivotField showAll="0"/>
    <pivotField axis="axisRow" showAll="0">
      <items count="5">
        <item x="0"/>
        <item x="2"/>
        <item x="3"/>
        <item x="1"/>
        <item t="default"/>
      </items>
    </pivotField>
    <pivotField numFmtId="14" showAll="0"/>
    <pivotField numFmtId="14" showAll="0"/>
    <pivotField showAll="0"/>
    <pivotField showAll="0"/>
    <pivotField axis="axisRow" showAll="0">
      <items count="7">
        <item x="0"/>
        <item x="5"/>
        <item x="2"/>
        <item x="4"/>
        <item x="3"/>
        <item x="1"/>
        <item t="default"/>
      </items>
    </pivotField>
    <pivotField showAll="0"/>
    <pivotField showAll="0"/>
    <pivotField showAll="0"/>
    <pivotField dataField="1" showAll="0"/>
    <pivotField showAll="0"/>
  </pivotFields>
  <rowFields count="2">
    <field x="2"/>
    <field x="7"/>
  </rowFields>
  <rowItems count="27">
    <i>
      <x/>
    </i>
    <i r="1">
      <x/>
    </i>
    <i r="1">
      <x v="1"/>
    </i>
    <i r="1">
      <x v="2"/>
    </i>
    <i r="1">
      <x v="3"/>
    </i>
    <i r="1">
      <x v="4"/>
    </i>
    <i r="1">
      <x v="5"/>
    </i>
    <i>
      <x v="1"/>
    </i>
    <i r="1">
      <x/>
    </i>
    <i r="1">
      <x v="1"/>
    </i>
    <i r="1">
      <x v="2"/>
    </i>
    <i r="1">
      <x v="3"/>
    </i>
    <i r="1">
      <x v="4"/>
    </i>
    <i>
      <x v="2"/>
    </i>
    <i r="1">
      <x/>
    </i>
    <i r="1">
      <x v="1"/>
    </i>
    <i r="1">
      <x v="3"/>
    </i>
    <i r="1">
      <x v="4"/>
    </i>
    <i r="1">
      <x v="5"/>
    </i>
    <i>
      <x v="3"/>
    </i>
    <i r="1">
      <x/>
    </i>
    <i r="1">
      <x v="1"/>
    </i>
    <i r="1">
      <x v="2"/>
    </i>
    <i r="1">
      <x v="3"/>
    </i>
    <i r="1">
      <x v="4"/>
    </i>
    <i r="1">
      <x v="5"/>
    </i>
    <i t="grand">
      <x/>
    </i>
  </rowItems>
  <colItems count="1">
    <i/>
  </colItems>
  <dataFields count="1">
    <dataField name="Sum of Total_revenue" fld="11" baseField="0" baseItem="0"/>
  </dataFields>
  <formats count="25">
    <format dxfId="30">
      <pivotArea type="all" dataOnly="0" outline="0" fieldPosition="0"/>
    </format>
    <format dxfId="29">
      <pivotArea outline="0" collapsedLevelsAreSubtotals="1" fieldPosition="0"/>
    </format>
    <format dxfId="28">
      <pivotArea field="2" type="button" dataOnly="0" labelOnly="1" outline="0" axis="axisRow" fieldPosition="0"/>
    </format>
    <format dxfId="27">
      <pivotArea dataOnly="0" labelOnly="1" fieldPosition="0">
        <references count="1">
          <reference field="2" count="0"/>
        </references>
      </pivotArea>
    </format>
    <format dxfId="26">
      <pivotArea dataOnly="0" labelOnly="1" grandRow="1" outline="0" fieldPosition="0"/>
    </format>
    <format dxfId="25">
      <pivotArea dataOnly="0" labelOnly="1" fieldPosition="0">
        <references count="2">
          <reference field="2" count="1" selected="0">
            <x v="0"/>
          </reference>
          <reference field="7" count="0"/>
        </references>
      </pivotArea>
    </format>
    <format dxfId="24">
      <pivotArea dataOnly="0" labelOnly="1" fieldPosition="0">
        <references count="2">
          <reference field="2" count="1" selected="0">
            <x v="1"/>
          </reference>
          <reference field="7" count="5">
            <x v="0"/>
            <x v="1"/>
            <x v="2"/>
            <x v="3"/>
            <x v="4"/>
          </reference>
        </references>
      </pivotArea>
    </format>
    <format dxfId="23">
      <pivotArea dataOnly="0" labelOnly="1" fieldPosition="0">
        <references count="2">
          <reference field="2" count="1" selected="0">
            <x v="2"/>
          </reference>
          <reference field="7" count="5">
            <x v="0"/>
            <x v="1"/>
            <x v="3"/>
            <x v="4"/>
            <x v="5"/>
          </reference>
        </references>
      </pivotArea>
    </format>
    <format dxfId="22">
      <pivotArea dataOnly="0" labelOnly="1" fieldPosition="0">
        <references count="2">
          <reference field="2" count="1" selected="0">
            <x v="3"/>
          </reference>
          <reference field="7" count="0"/>
        </references>
      </pivotArea>
    </format>
    <format dxfId="21">
      <pivotArea dataOnly="0" labelOnly="1" outline="0" axis="axisValues" fieldPosition="0"/>
    </format>
    <format dxfId="20">
      <pivotArea type="all" dataOnly="0" outline="0" fieldPosition="0"/>
    </format>
    <format dxfId="19">
      <pivotArea outline="0" collapsedLevelsAreSubtotals="1" fieldPosition="0"/>
    </format>
    <format dxfId="18">
      <pivotArea field="2" type="button" dataOnly="0" labelOnly="1" outline="0" axis="axisRow" fieldPosition="0"/>
    </format>
    <format dxfId="17">
      <pivotArea dataOnly="0" labelOnly="1" fieldPosition="0">
        <references count="1">
          <reference field="2" count="0"/>
        </references>
      </pivotArea>
    </format>
    <format dxfId="16">
      <pivotArea dataOnly="0" labelOnly="1" grandRow="1" outline="0" fieldPosition="0"/>
    </format>
    <format dxfId="15">
      <pivotArea dataOnly="0" labelOnly="1" fieldPosition="0">
        <references count="2">
          <reference field="2" count="1" selected="0">
            <x v="0"/>
          </reference>
          <reference field="7" count="0"/>
        </references>
      </pivotArea>
    </format>
    <format dxfId="14">
      <pivotArea dataOnly="0" labelOnly="1" fieldPosition="0">
        <references count="2">
          <reference field="2" count="1" selected="0">
            <x v="1"/>
          </reference>
          <reference field="7" count="5">
            <x v="0"/>
            <x v="1"/>
            <x v="2"/>
            <x v="3"/>
            <x v="4"/>
          </reference>
        </references>
      </pivotArea>
    </format>
    <format dxfId="13">
      <pivotArea dataOnly="0" labelOnly="1" outline="0" axis="axisValues" fieldPosition="0"/>
    </format>
    <format dxfId="12">
      <pivotArea collapsedLevelsAreSubtotals="1" fieldPosition="0">
        <references count="2">
          <reference field="2" count="1" selected="0">
            <x v="3"/>
          </reference>
          <reference field="7" count="0"/>
        </references>
      </pivotArea>
    </format>
    <format dxfId="11">
      <pivotArea dataOnly="0" labelOnly="1" fieldPosition="0">
        <references count="2">
          <reference field="2" count="1" selected="0">
            <x v="3"/>
          </reference>
          <reference field="7" count="0"/>
        </references>
      </pivotArea>
    </format>
    <format dxfId="10">
      <pivotArea dataOnly="0" fieldPosition="0">
        <references count="1">
          <reference field="7" count="5">
            <x v="0"/>
            <x v="1"/>
            <x v="3"/>
            <x v="4"/>
            <x v="5"/>
          </reference>
        </references>
      </pivotArea>
    </format>
    <format dxfId="9">
      <pivotArea collapsedLevelsAreSubtotals="1" fieldPosition="0">
        <references count="2">
          <reference field="2" count="1" selected="0">
            <x v="1"/>
          </reference>
          <reference field="7" count="1">
            <x v="2"/>
          </reference>
        </references>
      </pivotArea>
    </format>
    <format dxfId="8">
      <pivotArea dataOnly="0" labelOnly="1" fieldPosition="0">
        <references count="2">
          <reference field="2" count="1" selected="0">
            <x v="1"/>
          </reference>
          <reference field="7" count="1">
            <x v="2"/>
          </reference>
        </references>
      </pivotArea>
    </format>
    <format dxfId="7">
      <pivotArea collapsedLevelsAreSubtotals="1" fieldPosition="0">
        <references count="2">
          <reference field="2" count="1" selected="0">
            <x v="0"/>
          </reference>
          <reference field="7" count="1">
            <x v="2"/>
          </reference>
        </references>
      </pivotArea>
    </format>
    <format dxfId="6">
      <pivotArea dataOnly="0" labelOnly="1" fieldPosition="0">
        <references count="2">
          <reference field="2" count="1" selected="0">
            <x v="0"/>
          </reference>
          <reference field="7" count="1">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90BA39C-C1BB-4C6E-AC0C-371CA5A6A3DF}" name="PivotTable7"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D18:E33" firstHeaderRow="1" firstDataRow="1" firstDataCol="1"/>
  <pivotFields count="15">
    <pivotField showAll="0"/>
    <pivotField showAll="0"/>
    <pivotField showAll="0"/>
    <pivotField axis="axisRow" dataField="1" showAll="0">
      <items count="3">
        <item x="1"/>
        <item x="0"/>
        <item t="default"/>
      </items>
    </pivotField>
    <pivotField showAll="0"/>
    <pivotField numFmtId="14" showAll="0"/>
    <pivotField numFmtId="14" showAll="0"/>
    <pivotField showAll="0"/>
    <pivotField showAll="0"/>
    <pivotField axis="axisRow" showAll="0">
      <items count="7">
        <item x="0"/>
        <item x="5"/>
        <item x="2"/>
        <item x="4"/>
        <item x="3"/>
        <item x="1"/>
        <item t="default"/>
      </items>
    </pivotField>
    <pivotField showAll="0"/>
    <pivotField showAll="0"/>
    <pivotField showAll="0"/>
    <pivotField showAll="0"/>
    <pivotField showAll="0">
      <items count="4">
        <item x="2"/>
        <item x="0"/>
        <item x="1"/>
        <item t="default"/>
      </items>
    </pivotField>
  </pivotFields>
  <rowFields count="2">
    <field x="3"/>
    <field x="9"/>
  </rowFields>
  <rowItems count="15">
    <i>
      <x/>
    </i>
    <i r="1">
      <x/>
    </i>
    <i r="1">
      <x v="1"/>
    </i>
    <i r="1">
      <x v="2"/>
    </i>
    <i r="1">
      <x v="3"/>
    </i>
    <i r="1">
      <x v="4"/>
    </i>
    <i r="1">
      <x v="5"/>
    </i>
    <i>
      <x v="1"/>
    </i>
    <i r="1">
      <x/>
    </i>
    <i r="1">
      <x v="1"/>
    </i>
    <i r="1">
      <x v="2"/>
    </i>
    <i r="1">
      <x v="3"/>
    </i>
    <i r="1">
      <x v="4"/>
    </i>
    <i r="1">
      <x v="5"/>
    </i>
    <i t="grand">
      <x/>
    </i>
  </rowItems>
  <colItems count="1">
    <i/>
  </colItems>
  <dataFields count="1">
    <dataField name="Count of Gender" fld="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BEA2DEB-92C6-499B-B25D-25AA262B2CBB}" name="PivotTable6"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L4:M31" firstHeaderRow="1" firstDataRow="1" firstDataCol="1"/>
  <pivotFields count="15">
    <pivotField showAll="0"/>
    <pivotField showAll="0"/>
    <pivotField showAll="0"/>
    <pivotField showAll="0"/>
    <pivotField axis="axisRow" showAll="0">
      <items count="5">
        <item x="0"/>
        <item x="2"/>
        <item x="3"/>
        <item x="1"/>
        <item t="default"/>
      </items>
    </pivotField>
    <pivotField numFmtId="14" showAll="0"/>
    <pivotField numFmtId="14" showAll="0"/>
    <pivotField showAll="0"/>
    <pivotField showAll="0"/>
    <pivotField axis="axisRow" showAll="0">
      <items count="7">
        <item x="0"/>
        <item x="5"/>
        <item x="2"/>
        <item x="4"/>
        <item x="3"/>
        <item x="1"/>
        <item t="default"/>
      </items>
    </pivotField>
    <pivotField showAll="0"/>
    <pivotField showAll="0"/>
    <pivotField showAll="0"/>
    <pivotField showAll="0"/>
    <pivotField dataField="1" showAll="0"/>
  </pivotFields>
  <rowFields count="2">
    <field x="4"/>
    <field x="9"/>
  </rowFields>
  <rowItems count="27">
    <i>
      <x/>
    </i>
    <i r="1">
      <x/>
    </i>
    <i r="1">
      <x v="1"/>
    </i>
    <i r="1">
      <x v="2"/>
    </i>
    <i r="1">
      <x v="3"/>
    </i>
    <i r="1">
      <x v="4"/>
    </i>
    <i r="1">
      <x v="5"/>
    </i>
    <i>
      <x v="1"/>
    </i>
    <i r="1">
      <x/>
    </i>
    <i r="1">
      <x v="1"/>
    </i>
    <i r="1">
      <x v="2"/>
    </i>
    <i r="1">
      <x v="3"/>
    </i>
    <i r="1">
      <x v="4"/>
    </i>
    <i>
      <x v="2"/>
    </i>
    <i r="1">
      <x/>
    </i>
    <i r="1">
      <x v="1"/>
    </i>
    <i r="1">
      <x v="3"/>
    </i>
    <i r="1">
      <x v="4"/>
    </i>
    <i r="1">
      <x v="5"/>
    </i>
    <i>
      <x v="3"/>
    </i>
    <i r="1">
      <x/>
    </i>
    <i r="1">
      <x v="1"/>
    </i>
    <i r="1">
      <x v="2"/>
    </i>
    <i r="1">
      <x v="3"/>
    </i>
    <i r="1">
      <x v="4"/>
    </i>
    <i r="1">
      <x v="5"/>
    </i>
    <i t="grand">
      <x/>
    </i>
  </rowItems>
  <colItems count="1">
    <i/>
  </colItems>
  <dataFields count="1">
    <dataField name="Count of Age_Distribution" fld="14" subtotal="count" baseField="9" baseItem="0"/>
  </dataFields>
  <formats count="9">
    <format dxfId="39">
      <pivotArea type="all" dataOnly="0" outline="0" fieldPosition="0"/>
    </format>
    <format dxfId="38">
      <pivotArea outline="0" collapsedLevelsAreSubtotals="1" fieldPosition="0"/>
    </format>
    <format dxfId="37">
      <pivotArea field="4" type="button" dataOnly="0" labelOnly="1" outline="0" axis="axisRow" fieldPosition="0"/>
    </format>
    <format dxfId="36">
      <pivotArea dataOnly="0" labelOnly="1" fieldPosition="0">
        <references count="1">
          <reference field="4" count="0"/>
        </references>
      </pivotArea>
    </format>
    <format dxfId="35">
      <pivotArea dataOnly="0" labelOnly="1" grandRow="1" outline="0" fieldPosition="0"/>
    </format>
    <format dxfId="34">
      <pivotArea dataOnly="0" labelOnly="1" outline="0" axis="axisValues" fieldPosition="0"/>
    </format>
    <format dxfId="33">
      <pivotArea outline="0" collapsedLevelsAreSubtotals="1" fieldPosition="0"/>
    </format>
    <format dxfId="32">
      <pivotArea outline="0" collapsedLevelsAreSubtotals="1" fieldPosition="0"/>
    </format>
    <format dxfId="31">
      <pivotArea dataOnly="0" labelOnly="1" fieldPosition="0">
        <references count="1">
          <reference field="9"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655A5EC-0797-4345-9CCD-B7077D7AC49E}" name="PivotTable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G4:J34" firstHeaderRow="1" firstDataRow="2" firstDataCol="1"/>
  <pivotFields count="15">
    <pivotField showAll="0"/>
    <pivotField showAll="0"/>
    <pivotField showAll="0"/>
    <pivotField showAll="0"/>
    <pivotField axis="axisRow" showAll="0">
      <items count="5">
        <item x="0"/>
        <item x="2"/>
        <item x="3"/>
        <item x="1"/>
        <item t="default"/>
      </items>
    </pivotField>
    <pivotField numFmtId="14" showAll="0"/>
    <pivotField numFmtId="14" showAll="0"/>
    <pivotField showAll="0"/>
    <pivotField showAll="0"/>
    <pivotField axis="axisRow" showAll="0">
      <items count="7">
        <item x="0"/>
        <item x="5"/>
        <item x="2"/>
        <item x="4"/>
        <item x="3"/>
        <item x="1"/>
        <item t="default"/>
      </items>
    </pivotField>
    <pivotField showAll="0">
      <items count="17">
        <item x="12"/>
        <item x="14"/>
        <item x="0"/>
        <item x="10"/>
        <item x="2"/>
        <item x="1"/>
        <item x="4"/>
        <item x="13"/>
        <item x="7"/>
        <item x="8"/>
        <item x="9"/>
        <item x="15"/>
        <item x="5"/>
        <item x="11"/>
        <item x="3"/>
        <item x="6"/>
        <item t="default"/>
      </items>
    </pivotField>
    <pivotField showAll="0"/>
    <pivotField axis="axisCol" showAll="0">
      <items count="3">
        <item x="1"/>
        <item x="0"/>
        <item t="default"/>
      </items>
    </pivotField>
    <pivotField dataField="1" showAll="0"/>
    <pivotField showAll="0"/>
  </pivotFields>
  <rowFields count="2">
    <field x="9"/>
    <field x="4"/>
  </rowFields>
  <rowItems count="29">
    <i>
      <x/>
    </i>
    <i r="1">
      <x/>
    </i>
    <i r="1">
      <x v="1"/>
    </i>
    <i r="1">
      <x v="2"/>
    </i>
    <i r="1">
      <x v="3"/>
    </i>
    <i>
      <x v="1"/>
    </i>
    <i r="1">
      <x/>
    </i>
    <i r="1">
      <x v="1"/>
    </i>
    <i r="1">
      <x v="2"/>
    </i>
    <i r="1">
      <x v="3"/>
    </i>
    <i>
      <x v="2"/>
    </i>
    <i r="1">
      <x/>
    </i>
    <i r="1">
      <x v="1"/>
    </i>
    <i r="1">
      <x v="3"/>
    </i>
    <i>
      <x v="3"/>
    </i>
    <i r="1">
      <x/>
    </i>
    <i r="1">
      <x v="1"/>
    </i>
    <i r="1">
      <x v="2"/>
    </i>
    <i r="1">
      <x v="3"/>
    </i>
    <i>
      <x v="4"/>
    </i>
    <i r="1">
      <x/>
    </i>
    <i r="1">
      <x v="1"/>
    </i>
    <i r="1">
      <x v="2"/>
    </i>
    <i r="1">
      <x v="3"/>
    </i>
    <i>
      <x v="5"/>
    </i>
    <i r="1">
      <x/>
    </i>
    <i r="1">
      <x v="2"/>
    </i>
    <i r="1">
      <x v="3"/>
    </i>
    <i t="grand">
      <x/>
    </i>
  </rowItems>
  <colFields count="1">
    <field x="12"/>
  </colFields>
  <colItems count="3">
    <i>
      <x/>
    </i>
    <i>
      <x v="1"/>
    </i>
    <i t="grand">
      <x/>
    </i>
  </colItems>
  <dataFields count="1">
    <dataField name="Sum of Total_revenue" fld="13" baseField="0" baseItem="0"/>
  </dataFields>
  <formats count="17">
    <format dxfId="56">
      <pivotArea type="all" dataOnly="0" outline="0" fieldPosition="0"/>
    </format>
    <format dxfId="55">
      <pivotArea outline="0" collapsedLevelsAreSubtotals="1" fieldPosition="0"/>
    </format>
    <format dxfId="54">
      <pivotArea type="origin" dataOnly="0" labelOnly="1" outline="0" fieldPosition="0"/>
    </format>
    <format dxfId="53">
      <pivotArea field="12" type="button" dataOnly="0" labelOnly="1" outline="0" axis="axisCol" fieldPosition="0"/>
    </format>
    <format dxfId="52">
      <pivotArea type="topRight" dataOnly="0" labelOnly="1" outline="0" fieldPosition="0"/>
    </format>
    <format dxfId="51">
      <pivotArea field="9" type="button" dataOnly="0" labelOnly="1" outline="0" axis="axisRow" fieldPosition="0"/>
    </format>
    <format dxfId="50">
      <pivotArea dataOnly="0" labelOnly="1" fieldPosition="0">
        <references count="1">
          <reference field="9" count="0"/>
        </references>
      </pivotArea>
    </format>
    <format dxfId="49">
      <pivotArea dataOnly="0" labelOnly="1" grandRow="1" outline="0" fieldPosition="0"/>
    </format>
    <format dxfId="48">
      <pivotArea dataOnly="0" labelOnly="1" fieldPosition="0">
        <references count="1">
          <reference field="12" count="0"/>
        </references>
      </pivotArea>
    </format>
    <format dxfId="47">
      <pivotArea dataOnly="0" labelOnly="1" grandCol="1" outline="0" fieldPosition="0"/>
    </format>
    <format dxfId="46">
      <pivotArea dataOnly="0" labelOnly="1" fieldPosition="0">
        <references count="1">
          <reference field="4" count="0"/>
        </references>
      </pivotArea>
    </format>
    <format dxfId="45">
      <pivotArea collapsedLevelsAreSubtotals="1" fieldPosition="0">
        <references count="2">
          <reference field="4" count="0"/>
          <reference field="9" count="1" selected="0">
            <x v="0"/>
          </reference>
        </references>
      </pivotArea>
    </format>
    <format dxfId="44">
      <pivotArea collapsedLevelsAreSubtotals="1" fieldPosition="0">
        <references count="2">
          <reference field="4" count="0"/>
          <reference field="9" count="1" selected="0">
            <x v="1"/>
          </reference>
        </references>
      </pivotArea>
    </format>
    <format dxfId="43">
      <pivotArea collapsedLevelsAreSubtotals="1" fieldPosition="0">
        <references count="2">
          <reference field="4" count="3">
            <x v="0"/>
            <x v="1"/>
            <x v="3"/>
          </reference>
          <reference field="9" count="1" selected="0">
            <x v="2"/>
          </reference>
        </references>
      </pivotArea>
    </format>
    <format dxfId="42">
      <pivotArea collapsedLevelsAreSubtotals="1" fieldPosition="0">
        <references count="2">
          <reference field="4" count="0"/>
          <reference field="9" count="1" selected="0">
            <x v="3"/>
          </reference>
        </references>
      </pivotArea>
    </format>
    <format dxfId="41">
      <pivotArea collapsedLevelsAreSubtotals="1" fieldPosition="0">
        <references count="2">
          <reference field="4" count="0"/>
          <reference field="9" count="1" selected="0">
            <x v="4"/>
          </reference>
        </references>
      </pivotArea>
    </format>
    <format dxfId="40">
      <pivotArea collapsedLevelsAreSubtotals="1" fieldPosition="0">
        <references count="2">
          <reference field="4" count="3">
            <x v="0"/>
            <x v="2"/>
            <x v="3"/>
          </reference>
          <reference field="9" count="1" selected="0">
            <x v="5"/>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9C47D9C-5878-4ADB-804A-F2BD2E316250}"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D10:E15" firstHeaderRow="1" firstDataRow="1" firstDataCol="1"/>
  <pivotFields count="15">
    <pivotField showAll="0"/>
    <pivotField showAll="0"/>
    <pivotField showAll="0"/>
    <pivotField showAll="0"/>
    <pivotField axis="axisRow" showAll="0">
      <items count="5">
        <item x="0"/>
        <item x="2"/>
        <item x="3"/>
        <item x="1"/>
        <item t="default"/>
      </items>
    </pivotField>
    <pivotField numFmtId="14" showAll="0"/>
    <pivotField numFmtId="14" showAll="0"/>
    <pivotField showAll="0"/>
    <pivotField showAll="0"/>
    <pivotField showAll="0"/>
    <pivotField showAll="0"/>
    <pivotField showAll="0"/>
    <pivotField showAll="0"/>
    <pivotField dataField="1" showAll="0"/>
    <pivotField showAll="0"/>
  </pivotFields>
  <rowFields count="1">
    <field x="4"/>
  </rowFields>
  <rowItems count="5">
    <i>
      <x/>
    </i>
    <i>
      <x v="1"/>
    </i>
    <i>
      <x v="2"/>
    </i>
    <i>
      <x v="3"/>
    </i>
    <i t="grand">
      <x/>
    </i>
  </rowItems>
  <colItems count="1">
    <i/>
  </colItems>
  <dataFields count="1">
    <dataField name="Average of Total_revenue" fld="13" subtotal="average" baseField="4" baseItem="0"/>
  </dataFields>
  <formats count="6">
    <format dxfId="62">
      <pivotArea type="all" dataOnly="0" outline="0" fieldPosition="0"/>
    </format>
    <format dxfId="61">
      <pivotArea outline="0" collapsedLevelsAreSubtotals="1" fieldPosition="0"/>
    </format>
    <format dxfId="60">
      <pivotArea field="4" type="button" dataOnly="0" labelOnly="1" outline="0" axis="axisRow" fieldPosition="0"/>
    </format>
    <format dxfId="59">
      <pivotArea dataOnly="0" labelOnly="1" grandRow="1" outline="0" fieldPosition="0"/>
    </format>
    <format dxfId="58">
      <pivotArea dataOnly="0" labelOnly="1" outline="0" axis="axisValues" fieldPosition="0"/>
    </format>
    <format dxfId="57">
      <pivotArea dataOnly="0" fieldPosition="0">
        <references count="1">
          <reference field="4"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3E613B0-231B-48EC-AE81-22D70F5468C2}"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D4:E7" firstHeaderRow="1" firstDataRow="1" firstDataCol="1"/>
  <pivotFields count="15">
    <pivotField showAll="0"/>
    <pivotField showAll="0"/>
    <pivotField showAll="0"/>
    <pivotField showAll="0"/>
    <pivotField showAll="0"/>
    <pivotField numFmtId="14" showAll="0"/>
    <pivotField numFmtId="14" showAll="0"/>
    <pivotField dataField="1" showAll="0">
      <items count="5">
        <item x="0"/>
        <item x="1"/>
        <item x="3"/>
        <item x="2"/>
        <item t="default"/>
      </items>
    </pivotField>
    <pivotField showAll="0"/>
    <pivotField showAll="0"/>
    <pivotField showAll="0"/>
    <pivotField showAll="0"/>
    <pivotField axis="axisRow" showAll="0">
      <items count="3">
        <item x="1"/>
        <item x="0"/>
        <item t="default"/>
      </items>
    </pivotField>
    <pivotField showAll="0"/>
    <pivotField showAll="0"/>
  </pivotFields>
  <rowFields count="1">
    <field x="12"/>
  </rowFields>
  <rowItems count="3">
    <i>
      <x/>
    </i>
    <i>
      <x v="1"/>
    </i>
    <i t="grand">
      <x/>
    </i>
  </rowItems>
  <colItems count="1">
    <i/>
  </colItems>
  <dataFields count="1">
    <dataField name="Average of Monthly_Fee" fld="7" subtotal="average" baseField="12" baseItem="0"/>
  </dataFields>
  <formats count="19">
    <format dxfId="81">
      <pivotArea type="all" dataOnly="0" outline="0" fieldPosition="0"/>
    </format>
    <format dxfId="80">
      <pivotArea outline="0" collapsedLevelsAreSubtotals="1" fieldPosition="0"/>
    </format>
    <format dxfId="79">
      <pivotArea field="12" type="button" dataOnly="0" labelOnly="1" outline="0" axis="axisRow" fieldPosition="0"/>
    </format>
    <format dxfId="78">
      <pivotArea dataOnly="0" labelOnly="1" fieldPosition="0">
        <references count="1">
          <reference field="12" count="0"/>
        </references>
      </pivotArea>
    </format>
    <format dxfId="77">
      <pivotArea dataOnly="0" labelOnly="1" grandRow="1" outline="0" fieldPosition="0"/>
    </format>
    <format dxfId="76">
      <pivotArea dataOnly="0" labelOnly="1" outline="0" axis="axisValues" fieldPosition="0"/>
    </format>
    <format dxfId="75">
      <pivotArea type="all" dataOnly="0" outline="0" fieldPosition="0"/>
    </format>
    <format dxfId="74">
      <pivotArea outline="0" collapsedLevelsAreSubtotals="1" fieldPosition="0"/>
    </format>
    <format dxfId="73">
      <pivotArea field="12" type="button" dataOnly="0" labelOnly="1" outline="0" axis="axisRow" fieldPosition="0"/>
    </format>
    <format dxfId="72">
      <pivotArea dataOnly="0" labelOnly="1" fieldPosition="0">
        <references count="1">
          <reference field="12" count="0"/>
        </references>
      </pivotArea>
    </format>
    <format dxfId="71">
      <pivotArea dataOnly="0" labelOnly="1" grandRow="1" outline="0" fieldPosition="0"/>
    </format>
    <format dxfId="70">
      <pivotArea dataOnly="0" labelOnly="1" outline="0" axis="axisValues" fieldPosition="0"/>
    </format>
    <format dxfId="69">
      <pivotArea type="all" dataOnly="0" outline="0" fieldPosition="0"/>
    </format>
    <format dxfId="68">
      <pivotArea outline="0" collapsedLevelsAreSubtotals="1" fieldPosition="0"/>
    </format>
    <format dxfId="67">
      <pivotArea field="12" type="button" dataOnly="0" labelOnly="1" outline="0" axis="axisRow" fieldPosition="0"/>
    </format>
    <format dxfId="66">
      <pivotArea dataOnly="0" labelOnly="1" fieldPosition="0">
        <references count="1">
          <reference field="12" count="0"/>
        </references>
      </pivotArea>
    </format>
    <format dxfId="65">
      <pivotArea dataOnly="0" labelOnly="1" grandRow="1" outline="0" fieldPosition="0"/>
    </format>
    <format dxfId="64">
      <pivotArea dataOnly="0" labelOnly="1" outline="0" axis="axisValues" fieldPosition="0"/>
    </format>
    <format dxfId="63">
      <pivotArea dataOnly="0" fieldPosition="0">
        <references count="1">
          <reference field="12"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42A5026-187E-4F9D-8FC6-D0AC1311D683}"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I165:L195" firstHeaderRow="1" firstDataRow="2" firstDataCol="1"/>
  <pivotFields count="15">
    <pivotField showAll="0"/>
    <pivotField showAll="0"/>
    <pivotField showAll="0"/>
    <pivotField showAll="0"/>
    <pivotField axis="axisRow" showAll="0">
      <items count="5">
        <item x="0"/>
        <item x="2"/>
        <item x="3"/>
        <item x="1"/>
        <item t="default"/>
      </items>
    </pivotField>
    <pivotField numFmtId="14" showAll="0"/>
    <pivotField numFmtId="14" showAll="0"/>
    <pivotField showAll="0"/>
    <pivotField showAll="0"/>
    <pivotField axis="axisRow" showAll="0">
      <items count="7">
        <item x="0"/>
        <item x="5"/>
        <item x="2"/>
        <item x="4"/>
        <item x="3"/>
        <item x="1"/>
        <item t="default"/>
      </items>
    </pivotField>
    <pivotField showAll="0"/>
    <pivotField showAll="0"/>
    <pivotField axis="axisCol" showAll="0">
      <items count="3">
        <item x="1"/>
        <item x="0"/>
        <item t="default"/>
      </items>
    </pivotField>
    <pivotField dataField="1" showAll="0">
      <items count="24">
        <item x="1"/>
        <item x="22"/>
        <item x="18"/>
        <item x="5"/>
        <item x="7"/>
        <item x="10"/>
        <item x="3"/>
        <item x="0"/>
        <item x="19"/>
        <item x="6"/>
        <item x="8"/>
        <item x="2"/>
        <item x="13"/>
        <item x="21"/>
        <item x="17"/>
        <item x="11"/>
        <item x="20"/>
        <item x="14"/>
        <item x="9"/>
        <item x="16"/>
        <item x="4"/>
        <item x="15"/>
        <item x="12"/>
        <item t="default"/>
      </items>
    </pivotField>
    <pivotField showAll="0"/>
  </pivotFields>
  <rowFields count="2">
    <field x="9"/>
    <field x="4"/>
  </rowFields>
  <rowItems count="29">
    <i>
      <x/>
    </i>
    <i r="1">
      <x/>
    </i>
    <i r="1">
      <x v="1"/>
    </i>
    <i r="1">
      <x v="2"/>
    </i>
    <i r="1">
      <x v="3"/>
    </i>
    <i>
      <x v="1"/>
    </i>
    <i r="1">
      <x/>
    </i>
    <i r="1">
      <x v="1"/>
    </i>
    <i r="1">
      <x v="2"/>
    </i>
    <i r="1">
      <x v="3"/>
    </i>
    <i>
      <x v="2"/>
    </i>
    <i r="1">
      <x/>
    </i>
    <i r="1">
      <x v="1"/>
    </i>
    <i r="1">
      <x v="3"/>
    </i>
    <i>
      <x v="3"/>
    </i>
    <i r="1">
      <x/>
    </i>
    <i r="1">
      <x v="1"/>
    </i>
    <i r="1">
      <x v="2"/>
    </i>
    <i r="1">
      <x v="3"/>
    </i>
    <i>
      <x v="4"/>
    </i>
    <i r="1">
      <x/>
    </i>
    <i r="1">
      <x v="1"/>
    </i>
    <i r="1">
      <x v="2"/>
    </i>
    <i r="1">
      <x v="3"/>
    </i>
    <i>
      <x v="5"/>
    </i>
    <i r="1">
      <x/>
    </i>
    <i r="1">
      <x v="2"/>
    </i>
    <i r="1">
      <x v="3"/>
    </i>
    <i t="grand">
      <x/>
    </i>
  </rowItems>
  <colFields count="1">
    <field x="12"/>
  </colFields>
  <colItems count="3">
    <i>
      <x/>
    </i>
    <i>
      <x v="1"/>
    </i>
    <i t="grand">
      <x/>
    </i>
  </colItems>
  <dataFields count="1">
    <dataField name="Sum of Total_revenue" fld="13" baseField="0" baseItem="0"/>
  </dataFields>
  <chartFormats count="11">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0" format="2" series="1">
      <pivotArea type="data" outline="0" fieldPosition="0">
        <references count="3">
          <reference field="4294967294" count="1" selected="0">
            <x v="0"/>
          </reference>
          <reference field="4" count="1" selected="0">
            <x v="1"/>
          </reference>
          <reference field="12" count="1" selected="0">
            <x v="0"/>
          </reference>
        </references>
      </pivotArea>
    </chartFormat>
    <chartFormat chart="0" format="3" series="1">
      <pivotArea type="data" outline="0" fieldPosition="0">
        <references count="3">
          <reference field="4294967294" count="1" selected="0">
            <x v="0"/>
          </reference>
          <reference field="4" count="1" selected="0">
            <x v="1"/>
          </reference>
          <reference field="12" count="1" selected="0">
            <x v="1"/>
          </reference>
        </references>
      </pivotArea>
    </chartFormat>
    <chartFormat chart="0" format="4" series="1">
      <pivotArea type="data" outline="0" fieldPosition="0">
        <references count="3">
          <reference field="4294967294" count="1" selected="0">
            <x v="0"/>
          </reference>
          <reference field="4" count="1" selected="0">
            <x v="2"/>
          </reference>
          <reference field="12" count="1" selected="0">
            <x v="0"/>
          </reference>
        </references>
      </pivotArea>
    </chartFormat>
    <chartFormat chart="0" format="5" series="1">
      <pivotArea type="data" outline="0" fieldPosition="0">
        <references count="3">
          <reference field="4294967294" count="1" selected="0">
            <x v="0"/>
          </reference>
          <reference field="4" count="1" selected="0">
            <x v="2"/>
          </reference>
          <reference field="12" count="1" selected="0">
            <x v="1"/>
          </reference>
        </references>
      </pivotArea>
    </chartFormat>
    <chartFormat chart="0" format="6" series="1">
      <pivotArea type="data" outline="0" fieldPosition="0">
        <references count="3">
          <reference field="4294967294" count="1" selected="0">
            <x v="0"/>
          </reference>
          <reference field="4" count="1" selected="0">
            <x v="3"/>
          </reference>
          <reference field="12" count="1" selected="0">
            <x v="0"/>
          </reference>
        </references>
      </pivotArea>
    </chartFormat>
    <chartFormat chart="0" format="7" series="1">
      <pivotArea type="data" outline="0" fieldPosition="0">
        <references count="3">
          <reference field="4294967294" count="1" selected="0">
            <x v="0"/>
          </reference>
          <reference field="4" count="1" selected="0">
            <x v="3"/>
          </reference>
          <reference field="12" count="1" selected="0">
            <x v="1"/>
          </reference>
        </references>
      </pivotArea>
    </chartFormat>
    <chartFormat chart="0" format="8" series="1">
      <pivotArea type="data" outline="0" fieldPosition="0">
        <references count="2">
          <reference field="4294967294" count="1" selected="0">
            <x v="0"/>
          </reference>
          <reference field="12" count="1" selected="0">
            <x v="0"/>
          </reference>
        </references>
      </pivotArea>
    </chartFormat>
    <chartFormat chart="0" format="9">
      <pivotArea type="data" outline="0" fieldPosition="0">
        <references count="4">
          <reference field="4294967294" count="1" selected="0">
            <x v="0"/>
          </reference>
          <reference field="4" count="1" selected="0">
            <x v="3"/>
          </reference>
          <reference field="9" count="1" selected="0">
            <x v="5"/>
          </reference>
          <reference field="12" count="1" selected="0">
            <x v="0"/>
          </reference>
        </references>
      </pivotArea>
    </chartFormat>
    <chartFormat chart="0" format="10">
      <pivotArea type="data" outline="0" fieldPosition="0">
        <references count="4">
          <reference field="4294967294" count="1" selected="0">
            <x v="0"/>
          </reference>
          <reference field="4" count="1" selected="0">
            <x v="3"/>
          </reference>
          <reference field="9" count="1" selected="0">
            <x v="5"/>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B165F4B-0481-41E3-8334-9D491959898E}" name="PivotTable9"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B105:C122" firstHeaderRow="1" firstDataRow="1" firstDataCol="1"/>
  <pivotFields count="15">
    <pivotField showAll="0">
      <items count="3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t="default"/>
      </items>
    </pivotField>
    <pivotField showAll="0"/>
    <pivotField showAll="0"/>
    <pivotField showAll="0"/>
    <pivotField axis="axisRow" showAll="0">
      <items count="5">
        <item x="0"/>
        <item x="2"/>
        <item x="3"/>
        <item x="1"/>
        <item t="default"/>
      </items>
    </pivotField>
    <pivotField numFmtId="14" showAll="0"/>
    <pivotField numFmtId="14" showAll="0"/>
    <pivotField showAll="0"/>
    <pivotField showAll="0"/>
    <pivotField showAll="0"/>
    <pivotField showAll="0"/>
    <pivotField showAll="0"/>
    <pivotField showAll="0"/>
    <pivotField showAll="0"/>
    <pivotField axis="axisRow" dataField="1" showAll="0">
      <items count="4">
        <item x="2"/>
        <item x="0"/>
        <item x="1"/>
        <item t="default"/>
      </items>
    </pivotField>
  </pivotFields>
  <rowFields count="2">
    <field x="4"/>
    <field x="14"/>
  </rowFields>
  <rowItems count="17">
    <i>
      <x/>
    </i>
    <i r="1">
      <x/>
    </i>
    <i r="1">
      <x v="1"/>
    </i>
    <i r="1">
      <x v="2"/>
    </i>
    <i>
      <x v="1"/>
    </i>
    <i r="1">
      <x/>
    </i>
    <i r="1">
      <x v="1"/>
    </i>
    <i r="1">
      <x v="2"/>
    </i>
    <i>
      <x v="2"/>
    </i>
    <i r="1">
      <x/>
    </i>
    <i r="1">
      <x v="1"/>
    </i>
    <i r="1">
      <x v="2"/>
    </i>
    <i>
      <x v="3"/>
    </i>
    <i r="1">
      <x/>
    </i>
    <i r="1">
      <x v="1"/>
    </i>
    <i r="1">
      <x v="2"/>
    </i>
    <i t="grand">
      <x/>
    </i>
  </rowItems>
  <colItems count="1">
    <i/>
  </colItems>
  <dataFields count="1">
    <dataField name="Count of Age_Distribution" fld="1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4FE34123-C94A-4207-90D3-39447C953D4A}"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C197:D214" firstHeaderRow="1" firstDataRow="1" firstDataCol="1"/>
  <pivotFields count="15">
    <pivotField showAll="0"/>
    <pivotField showAll="0"/>
    <pivotField showAll="0"/>
    <pivotField showAll="0"/>
    <pivotField axis="axisRow" showAll="0" countASubtotal="1">
      <items count="5">
        <item x="0"/>
        <item x="2"/>
        <item x="3"/>
        <item x="1"/>
        <item t="countA"/>
      </items>
    </pivotField>
    <pivotField numFmtId="14" showAll="0"/>
    <pivotField numFmtId="14" showAll="0"/>
    <pivotField showAll="0"/>
    <pivotField showAll="0"/>
    <pivotField showAll="0"/>
    <pivotField showAll="0"/>
    <pivotField showAll="0"/>
    <pivotField showAll="0"/>
    <pivotField showAll="0"/>
    <pivotField axis="axisRow" dataField="1" showAll="0">
      <items count="4">
        <item x="2"/>
        <item x="0"/>
        <item x="1"/>
        <item t="default"/>
      </items>
    </pivotField>
  </pivotFields>
  <rowFields count="2">
    <field x="4"/>
    <field x="14"/>
  </rowFields>
  <rowItems count="17">
    <i>
      <x/>
    </i>
    <i r="1">
      <x/>
    </i>
    <i r="1">
      <x v="1"/>
    </i>
    <i r="1">
      <x v="2"/>
    </i>
    <i>
      <x v="1"/>
    </i>
    <i r="1">
      <x/>
    </i>
    <i r="1">
      <x v="1"/>
    </i>
    <i r="1">
      <x v="2"/>
    </i>
    <i>
      <x v="2"/>
    </i>
    <i r="1">
      <x/>
    </i>
    <i r="1">
      <x v="1"/>
    </i>
    <i r="1">
      <x v="2"/>
    </i>
    <i>
      <x v="3"/>
    </i>
    <i r="1">
      <x/>
    </i>
    <i r="1">
      <x v="1"/>
    </i>
    <i r="1">
      <x v="2"/>
    </i>
    <i t="grand">
      <x/>
    </i>
  </rowItems>
  <colItems count="1">
    <i/>
  </colItems>
  <dataFields count="1">
    <dataField name="Count of Age_Distribution" fld="14" subtotal="count" baseField="0" baseItem="0"/>
  </dataFields>
  <chartFormats count="1">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E98A2A93-FDF2-4A64-B73A-10832B81049C}" sourceName="City">
  <pivotTables>
    <pivotTable tabId="15" name="PivotTable1"/>
  </pivotTables>
  <data>
    <tabular pivotCacheId="642844058">
      <items count="6">
        <i x="0" s="1"/>
        <i x="5" s="1"/>
        <i x="2" s="1"/>
        <i x="4" s="1"/>
        <i x="3"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embership_Type" xr10:uid="{B509D21B-B06A-4B9F-8330-21E7771255A3}" sourceName="Membership_Type">
  <pivotTables>
    <pivotTable tabId="15" name="PivotTable2"/>
  </pivotTables>
  <data>
    <tabular pivotCacheId="642844058">
      <items count="4">
        <i x="0" s="1"/>
        <i x="2" s="1"/>
        <i x="3"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xr10:uid="{E055F278-992D-4DEE-A442-F1A2D50D890D}" cache="Slicer_City" caption="City" columnCount="6" style="SlicerStyleDark5" rowHeight="468000"/>
  <slicer name="Membership_Type" xr10:uid="{9CD39664-B33E-4C1E-BEB1-00ABC934D8ED}" cache="Slicer_Membership_Type" caption="Membership_Type" columnCount="4" style="SlicerStyleDark5" rowHeight="396000"/>
</slicers>
</file>

<file path=xl/theme/theme1.xml><?xml version="1.0" encoding="utf-8"?>
<a:theme xmlns:a="http://schemas.openxmlformats.org/drawingml/2006/main" name="Office Theme">
  <a:themeElements>
    <a:clrScheme name="Violet II">
      <a:dk1>
        <a:sysClr val="windowText" lastClr="000000"/>
      </a:dk1>
      <a:lt1>
        <a:sysClr val="window" lastClr="FFFFFF"/>
      </a:lt1>
      <a:dk2>
        <a:srgbClr val="632E62"/>
      </a:dk2>
      <a:lt2>
        <a:srgbClr val="EAE5EB"/>
      </a:lt2>
      <a:accent1>
        <a:srgbClr val="92278F"/>
      </a:accent1>
      <a:accent2>
        <a:srgbClr val="9B57D3"/>
      </a:accent2>
      <a:accent3>
        <a:srgbClr val="755DD9"/>
      </a:accent3>
      <a:accent4>
        <a:srgbClr val="665EB8"/>
      </a:accent4>
      <a:accent5>
        <a:srgbClr val="45A5ED"/>
      </a:accent5>
      <a:accent6>
        <a:srgbClr val="5982DB"/>
      </a:accent6>
      <a:hlink>
        <a:srgbClr val="0066FF"/>
      </a:hlink>
      <a:folHlink>
        <a:srgbClr val="666699"/>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07-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9.xml"/><Relationship Id="rId2" Type="http://schemas.openxmlformats.org/officeDocument/2006/relationships/pivotTable" Target="../pivotTables/pivotTable8.xml"/><Relationship Id="rId1" Type="http://schemas.openxmlformats.org/officeDocument/2006/relationships/pivotTable" Target="../pivotTables/pivotTable7.xml"/><Relationship Id="rId5" Type="http://schemas.microsoft.com/office/2007/relationships/slicer" Target="../slicers/slicer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C5A315-0358-4C92-BAF9-97F3FCE1ECEA}">
  <dimension ref="A1:K41"/>
  <sheetViews>
    <sheetView topLeftCell="A18" zoomScale="74" zoomScaleNormal="55" workbookViewId="0">
      <selection activeCell="E6" sqref="E6"/>
    </sheetView>
  </sheetViews>
  <sheetFormatPr defaultRowHeight="14.5" x14ac:dyDescent="0.35"/>
  <cols>
    <col min="1" max="2" width="20.453125" customWidth="1"/>
    <col min="3" max="3" width="19.08984375" customWidth="1"/>
    <col min="4" max="4" width="20.36328125" customWidth="1"/>
    <col min="5" max="5" width="19.453125" customWidth="1"/>
    <col min="6" max="6" width="22.26953125" customWidth="1"/>
    <col min="7" max="7" width="20.90625" customWidth="1"/>
    <col min="8" max="8" width="17" customWidth="1"/>
    <col min="9" max="9" width="14.7265625" customWidth="1"/>
    <col min="10" max="10" width="13.81640625" customWidth="1"/>
    <col min="11" max="11" width="21.08984375" customWidth="1"/>
    <col min="12" max="12" width="20.6328125" customWidth="1"/>
    <col min="13" max="13" width="20.453125" customWidth="1"/>
    <col min="14" max="14" width="20.08984375" customWidth="1"/>
    <col min="15" max="15" width="15.90625" customWidth="1"/>
  </cols>
  <sheetData>
    <row r="1" spans="1:11" ht="27" x14ac:dyDescent="0.5">
      <c r="A1" s="19" t="s">
        <v>0</v>
      </c>
      <c r="B1" s="19"/>
      <c r="C1" s="19"/>
      <c r="D1" s="19"/>
      <c r="E1" s="19"/>
      <c r="F1" s="19"/>
      <c r="G1" s="19"/>
      <c r="H1" s="19"/>
      <c r="I1" s="19"/>
      <c r="J1" s="19"/>
      <c r="K1" s="19"/>
    </row>
    <row r="2" spans="1:11" ht="15.5" x14ac:dyDescent="0.35">
      <c r="A2" s="5" t="s">
        <v>107</v>
      </c>
      <c r="B2" s="5" t="s">
        <v>108</v>
      </c>
      <c r="C2" s="5" t="s">
        <v>1</v>
      </c>
      <c r="D2" s="5" t="s">
        <v>2</v>
      </c>
      <c r="E2" s="5" t="s">
        <v>3</v>
      </c>
      <c r="F2" s="5" t="s">
        <v>4</v>
      </c>
      <c r="G2" s="5" t="s">
        <v>5</v>
      </c>
      <c r="H2" s="5" t="s">
        <v>6</v>
      </c>
      <c r="I2" s="5" t="s">
        <v>7</v>
      </c>
      <c r="J2" s="5" t="s">
        <v>8</v>
      </c>
      <c r="K2" s="5" t="s">
        <v>9</v>
      </c>
    </row>
    <row r="3" spans="1:11" ht="15.5" x14ac:dyDescent="0.35">
      <c r="A3" s="1" t="s">
        <v>10</v>
      </c>
      <c r="B3" s="1" t="s">
        <v>11</v>
      </c>
      <c r="C3" s="1">
        <v>59</v>
      </c>
      <c r="D3" s="1" t="s">
        <v>12</v>
      </c>
      <c r="E3" s="1" t="s">
        <v>13</v>
      </c>
      <c r="F3" s="2">
        <v>45235</v>
      </c>
      <c r="G3" s="2">
        <v>45425</v>
      </c>
      <c r="H3" s="1">
        <v>800</v>
      </c>
      <c r="I3" s="1">
        <v>25</v>
      </c>
      <c r="J3" s="1" t="s">
        <v>14</v>
      </c>
      <c r="K3" s="1" t="s">
        <v>15</v>
      </c>
    </row>
    <row r="4" spans="1:11" ht="15.5" x14ac:dyDescent="0.35">
      <c r="A4" s="1" t="s">
        <v>16</v>
      </c>
      <c r="B4" s="1" t="s">
        <v>17</v>
      </c>
      <c r="C4" s="1">
        <v>27</v>
      </c>
      <c r="D4" s="1" t="s">
        <v>12</v>
      </c>
      <c r="E4" s="1" t="s">
        <v>13</v>
      </c>
      <c r="F4" s="2">
        <v>45714</v>
      </c>
      <c r="G4" s="2">
        <v>45740</v>
      </c>
      <c r="H4" s="1">
        <v>800</v>
      </c>
      <c r="I4" s="1">
        <v>20</v>
      </c>
      <c r="J4" s="1" t="s">
        <v>18</v>
      </c>
      <c r="K4" s="1" t="s">
        <v>19</v>
      </c>
    </row>
    <row r="5" spans="1:11" ht="15.5" x14ac:dyDescent="0.35">
      <c r="A5" s="1" t="s">
        <v>20</v>
      </c>
      <c r="B5" s="1" t="s">
        <v>21</v>
      </c>
      <c r="C5" s="1">
        <v>24</v>
      </c>
      <c r="D5" s="1" t="s">
        <v>12</v>
      </c>
      <c r="E5" s="1" t="s">
        <v>22</v>
      </c>
      <c r="F5" s="2">
        <v>45191</v>
      </c>
      <c r="G5" s="2">
        <v>45371</v>
      </c>
      <c r="H5" s="1">
        <v>1200</v>
      </c>
      <c r="I5" s="1">
        <v>18</v>
      </c>
      <c r="J5" s="1" t="s">
        <v>23</v>
      </c>
      <c r="K5" s="1" t="s">
        <v>24</v>
      </c>
    </row>
    <row r="6" spans="1:11" ht="15.5" x14ac:dyDescent="0.35">
      <c r="A6" s="1" t="s">
        <v>25</v>
      </c>
      <c r="B6" s="1" t="s">
        <v>26</v>
      </c>
      <c r="C6" s="1">
        <v>31</v>
      </c>
      <c r="D6" s="1" t="s">
        <v>27</v>
      </c>
      <c r="E6" s="1" t="s">
        <v>22</v>
      </c>
      <c r="F6" s="2">
        <v>45479</v>
      </c>
      <c r="G6" s="2">
        <v>45587</v>
      </c>
      <c r="H6" s="1">
        <v>1200</v>
      </c>
      <c r="I6" s="1">
        <v>16</v>
      </c>
      <c r="J6" s="1" t="s">
        <v>23</v>
      </c>
      <c r="K6" s="1" t="s">
        <v>28</v>
      </c>
    </row>
    <row r="7" spans="1:11" ht="15.5" x14ac:dyDescent="0.35">
      <c r="A7" s="1" t="s">
        <v>29</v>
      </c>
      <c r="B7" s="1" t="s">
        <v>30</v>
      </c>
      <c r="C7" s="1">
        <v>19</v>
      </c>
      <c r="D7" s="1" t="s">
        <v>12</v>
      </c>
      <c r="E7" s="1" t="s">
        <v>31</v>
      </c>
      <c r="F7" s="2">
        <v>45286</v>
      </c>
      <c r="G7" s="2">
        <v>45501</v>
      </c>
      <c r="H7" s="1">
        <v>2500</v>
      </c>
      <c r="I7" s="1">
        <v>12</v>
      </c>
      <c r="J7" s="1" t="s">
        <v>14</v>
      </c>
      <c r="K7" s="1" t="s">
        <v>32</v>
      </c>
    </row>
    <row r="8" spans="1:11" ht="15.5" x14ac:dyDescent="0.35">
      <c r="A8" s="1" t="s">
        <v>33</v>
      </c>
      <c r="B8" s="1" t="s">
        <v>34</v>
      </c>
      <c r="C8" s="1">
        <v>40</v>
      </c>
      <c r="D8" s="1" t="s">
        <v>12</v>
      </c>
      <c r="E8" s="1" t="s">
        <v>13</v>
      </c>
      <c r="F8" s="2">
        <v>45317</v>
      </c>
      <c r="G8" s="2">
        <v>45392</v>
      </c>
      <c r="H8" s="1">
        <v>800</v>
      </c>
      <c r="I8" s="1">
        <v>14</v>
      </c>
      <c r="J8" s="1" t="s">
        <v>35</v>
      </c>
      <c r="K8" s="1" t="s">
        <v>36</v>
      </c>
    </row>
    <row r="9" spans="1:11" ht="15.5" x14ac:dyDescent="0.35">
      <c r="A9" s="1" t="s">
        <v>37</v>
      </c>
      <c r="B9" s="1" t="s">
        <v>38</v>
      </c>
      <c r="C9" s="1">
        <v>41</v>
      </c>
      <c r="D9" s="1" t="s">
        <v>27</v>
      </c>
      <c r="E9" s="1" t="s">
        <v>13</v>
      </c>
      <c r="F9" s="2">
        <v>45588</v>
      </c>
      <c r="G9" s="2">
        <v>45677</v>
      </c>
      <c r="H9" s="1">
        <v>800</v>
      </c>
      <c r="I9" s="1">
        <v>25</v>
      </c>
      <c r="J9" s="1" t="s">
        <v>18</v>
      </c>
      <c r="K9" s="3"/>
    </row>
    <row r="10" spans="1:11" ht="15.5" x14ac:dyDescent="0.35">
      <c r="A10" s="1" t="s">
        <v>39</v>
      </c>
      <c r="B10" s="1" t="s">
        <v>40</v>
      </c>
      <c r="C10" s="1">
        <v>43</v>
      </c>
      <c r="D10" s="1" t="s">
        <v>12</v>
      </c>
      <c r="E10" s="1" t="s">
        <v>41</v>
      </c>
      <c r="F10" s="2">
        <v>45450</v>
      </c>
      <c r="G10" s="2">
        <v>45563</v>
      </c>
      <c r="H10" s="1">
        <v>1800</v>
      </c>
      <c r="I10" s="1">
        <v>28</v>
      </c>
      <c r="J10" s="1" t="s">
        <v>42</v>
      </c>
      <c r="K10" s="3"/>
    </row>
    <row r="11" spans="1:11" ht="15.5" x14ac:dyDescent="0.35">
      <c r="A11" s="1" t="s">
        <v>43</v>
      </c>
      <c r="B11" s="1" t="s">
        <v>44</v>
      </c>
      <c r="C11" s="1">
        <v>42</v>
      </c>
      <c r="D11" s="1" t="s">
        <v>12</v>
      </c>
      <c r="E11" s="1" t="s">
        <v>13</v>
      </c>
      <c r="F11" s="2">
        <v>45569</v>
      </c>
      <c r="G11" s="2">
        <v>45582</v>
      </c>
      <c r="H11" s="1">
        <v>800</v>
      </c>
      <c r="I11" s="1">
        <v>3</v>
      </c>
      <c r="J11" s="1" t="s">
        <v>42</v>
      </c>
      <c r="K11" s="1" t="s">
        <v>45</v>
      </c>
    </row>
    <row r="12" spans="1:11" ht="15.5" x14ac:dyDescent="0.35">
      <c r="A12" s="1" t="s">
        <v>46</v>
      </c>
      <c r="B12" s="1" t="s">
        <v>47</v>
      </c>
      <c r="C12" s="1">
        <v>37</v>
      </c>
      <c r="D12" s="1" t="s">
        <v>12</v>
      </c>
      <c r="E12" s="1" t="s">
        <v>22</v>
      </c>
      <c r="F12" s="2">
        <v>45202</v>
      </c>
      <c r="G12" s="2">
        <v>45280</v>
      </c>
      <c r="H12" s="1">
        <v>1200</v>
      </c>
      <c r="I12" s="1">
        <v>29</v>
      </c>
      <c r="J12" s="1" t="s">
        <v>35</v>
      </c>
      <c r="K12" s="1" t="s">
        <v>48</v>
      </c>
    </row>
    <row r="13" spans="1:11" ht="15.5" x14ac:dyDescent="0.35">
      <c r="A13" s="1" t="s">
        <v>49</v>
      </c>
      <c r="B13" s="1" t="s">
        <v>50</v>
      </c>
      <c r="C13" s="1">
        <v>48</v>
      </c>
      <c r="D13" s="1" t="s">
        <v>27</v>
      </c>
      <c r="E13" s="1" t="s">
        <v>22</v>
      </c>
      <c r="F13" s="2">
        <v>45297</v>
      </c>
      <c r="G13" s="2">
        <v>45459</v>
      </c>
      <c r="H13" s="1">
        <v>1200</v>
      </c>
      <c r="I13" s="1">
        <v>13</v>
      </c>
      <c r="J13" s="1" t="s">
        <v>14</v>
      </c>
      <c r="K13" s="1" t="s">
        <v>51</v>
      </c>
    </row>
    <row r="14" spans="1:11" ht="15.5" x14ac:dyDescent="0.35">
      <c r="A14" s="1" t="s">
        <v>52</v>
      </c>
      <c r="B14" s="1" t="s">
        <v>53</v>
      </c>
      <c r="C14" s="1">
        <v>36</v>
      </c>
      <c r="D14" s="1" t="s">
        <v>12</v>
      </c>
      <c r="E14" s="1" t="s">
        <v>22</v>
      </c>
      <c r="F14" s="2">
        <v>45154</v>
      </c>
      <c r="G14" s="2">
        <v>45568</v>
      </c>
      <c r="H14" s="1">
        <v>1200</v>
      </c>
      <c r="I14" s="1">
        <v>19</v>
      </c>
      <c r="J14" s="1" t="s">
        <v>42</v>
      </c>
      <c r="K14" s="1" t="s">
        <v>54</v>
      </c>
    </row>
    <row r="15" spans="1:11" ht="15.5" x14ac:dyDescent="0.35">
      <c r="A15" s="1" t="s">
        <v>55</v>
      </c>
      <c r="B15" s="1" t="s">
        <v>56</v>
      </c>
      <c r="C15" s="1">
        <v>48</v>
      </c>
      <c r="D15" s="1" t="s">
        <v>27</v>
      </c>
      <c r="E15" s="1" t="s">
        <v>41</v>
      </c>
      <c r="F15" s="2">
        <v>45556</v>
      </c>
      <c r="G15" s="2">
        <v>45641</v>
      </c>
      <c r="H15" s="1">
        <v>1800</v>
      </c>
      <c r="I15" s="1">
        <v>22</v>
      </c>
      <c r="J15" s="1" t="s">
        <v>42</v>
      </c>
      <c r="K15" s="3"/>
    </row>
    <row r="16" spans="1:11" ht="15.5" x14ac:dyDescent="0.35">
      <c r="A16" s="1" t="s">
        <v>57</v>
      </c>
      <c r="B16" s="1" t="s">
        <v>58</v>
      </c>
      <c r="C16" s="1">
        <v>39</v>
      </c>
      <c r="D16" s="1" t="s">
        <v>12</v>
      </c>
      <c r="E16" s="1" t="s">
        <v>22</v>
      </c>
      <c r="F16" s="2">
        <v>45065</v>
      </c>
      <c r="G16" s="2">
        <v>45242</v>
      </c>
      <c r="H16" s="1">
        <v>1200</v>
      </c>
      <c r="I16" s="1">
        <v>28</v>
      </c>
      <c r="J16" s="1" t="s">
        <v>35</v>
      </c>
      <c r="K16" s="3"/>
    </row>
    <row r="17" spans="1:11" ht="15.5" x14ac:dyDescent="0.35">
      <c r="A17" s="1" t="s">
        <v>59</v>
      </c>
      <c r="B17" s="1" t="s">
        <v>60</v>
      </c>
      <c r="C17" s="1">
        <v>44</v>
      </c>
      <c r="D17" s="1" t="s">
        <v>27</v>
      </c>
      <c r="E17" s="1" t="s">
        <v>13</v>
      </c>
      <c r="F17" s="2">
        <v>45333</v>
      </c>
      <c r="G17" s="2">
        <v>45540</v>
      </c>
      <c r="H17" s="1">
        <v>800</v>
      </c>
      <c r="I17" s="1">
        <v>8</v>
      </c>
      <c r="J17" s="1" t="s">
        <v>23</v>
      </c>
      <c r="K17" s="3"/>
    </row>
    <row r="18" spans="1:11" ht="15.5" x14ac:dyDescent="0.35">
      <c r="A18" s="1" t="s">
        <v>61</v>
      </c>
      <c r="B18" s="1" t="s">
        <v>62</v>
      </c>
      <c r="C18" s="1">
        <v>39</v>
      </c>
      <c r="D18" s="1" t="s">
        <v>12</v>
      </c>
      <c r="E18" s="1" t="s">
        <v>31</v>
      </c>
      <c r="F18" s="2">
        <v>45702</v>
      </c>
      <c r="G18" s="2">
        <v>45732</v>
      </c>
      <c r="H18" s="1">
        <v>2500</v>
      </c>
      <c r="I18" s="1">
        <v>14</v>
      </c>
      <c r="J18" s="1" t="s">
        <v>42</v>
      </c>
      <c r="K18" s="3"/>
    </row>
    <row r="19" spans="1:11" ht="15.5" x14ac:dyDescent="0.35">
      <c r="A19" s="1" t="s">
        <v>63</v>
      </c>
      <c r="B19" s="1" t="s">
        <v>64</v>
      </c>
      <c r="C19" s="1">
        <v>35</v>
      </c>
      <c r="D19" s="1" t="s">
        <v>12</v>
      </c>
      <c r="E19" s="1" t="s">
        <v>22</v>
      </c>
      <c r="F19" s="2">
        <v>45329</v>
      </c>
      <c r="G19" s="2">
        <v>45685</v>
      </c>
      <c r="H19" s="1">
        <v>1200</v>
      </c>
      <c r="I19" s="1">
        <v>25</v>
      </c>
      <c r="J19" s="1" t="s">
        <v>23</v>
      </c>
      <c r="K19" s="3"/>
    </row>
    <row r="20" spans="1:11" ht="15.5" x14ac:dyDescent="0.35">
      <c r="A20" s="1" t="s">
        <v>65</v>
      </c>
      <c r="B20" s="1" t="s">
        <v>66</v>
      </c>
      <c r="C20" s="1">
        <v>56</v>
      </c>
      <c r="D20" s="1" t="s">
        <v>27</v>
      </c>
      <c r="E20" s="1" t="s">
        <v>31</v>
      </c>
      <c r="F20" s="2">
        <v>45213</v>
      </c>
      <c r="G20" s="2">
        <v>45649</v>
      </c>
      <c r="H20" s="1">
        <v>2500</v>
      </c>
      <c r="I20" s="1">
        <v>13</v>
      </c>
      <c r="J20" s="1" t="s">
        <v>67</v>
      </c>
      <c r="K20" s="3"/>
    </row>
    <row r="21" spans="1:11" ht="15.5" x14ac:dyDescent="0.35">
      <c r="A21" s="1" t="s">
        <v>68</v>
      </c>
      <c r="B21" s="1" t="s">
        <v>69</v>
      </c>
      <c r="C21" s="1">
        <v>27</v>
      </c>
      <c r="D21" s="1" t="s">
        <v>27</v>
      </c>
      <c r="E21" s="1" t="s">
        <v>13</v>
      </c>
      <c r="F21" s="2">
        <v>45354</v>
      </c>
      <c r="G21" s="2">
        <v>45664</v>
      </c>
      <c r="H21" s="1">
        <v>800</v>
      </c>
      <c r="I21" s="1">
        <v>26</v>
      </c>
      <c r="J21" s="1" t="s">
        <v>35</v>
      </c>
      <c r="K21" s="3"/>
    </row>
    <row r="22" spans="1:11" ht="15.5" x14ac:dyDescent="0.35">
      <c r="A22" s="1" t="s">
        <v>70</v>
      </c>
      <c r="B22" s="1" t="s">
        <v>71</v>
      </c>
      <c r="C22" s="1">
        <v>28</v>
      </c>
      <c r="D22" s="1" t="s">
        <v>12</v>
      </c>
      <c r="E22" s="1" t="s">
        <v>31</v>
      </c>
      <c r="F22" s="2">
        <v>45417</v>
      </c>
      <c r="G22" s="2">
        <v>45608</v>
      </c>
      <c r="H22" s="1">
        <v>2500</v>
      </c>
      <c r="I22" s="1">
        <v>21</v>
      </c>
      <c r="J22" s="1" t="s">
        <v>35</v>
      </c>
      <c r="K22" s="1" t="s">
        <v>72</v>
      </c>
    </row>
    <row r="23" spans="1:11" ht="15.5" x14ac:dyDescent="0.35">
      <c r="A23" s="1" t="s">
        <v>73</v>
      </c>
      <c r="B23" s="1" t="s">
        <v>74</v>
      </c>
      <c r="C23" s="1">
        <v>57</v>
      </c>
      <c r="D23" s="1" t="s">
        <v>27</v>
      </c>
      <c r="E23" s="1" t="s">
        <v>41</v>
      </c>
      <c r="F23" s="2">
        <v>45146</v>
      </c>
      <c r="G23" s="2">
        <v>45674</v>
      </c>
      <c r="H23" s="1">
        <v>1800</v>
      </c>
      <c r="I23" s="1">
        <v>19</v>
      </c>
      <c r="J23" s="1" t="s">
        <v>35</v>
      </c>
      <c r="K23" s="3"/>
    </row>
    <row r="24" spans="1:11" ht="15.5" x14ac:dyDescent="0.35">
      <c r="A24" s="1" t="s">
        <v>75</v>
      </c>
      <c r="B24" s="1" t="s">
        <v>76</v>
      </c>
      <c r="C24" s="1">
        <v>26</v>
      </c>
      <c r="D24" s="1" t="s">
        <v>27</v>
      </c>
      <c r="E24" s="1" t="s">
        <v>41</v>
      </c>
      <c r="F24" s="2">
        <v>45320</v>
      </c>
      <c r="G24" s="2">
        <v>45616</v>
      </c>
      <c r="H24" s="1">
        <v>1800</v>
      </c>
      <c r="I24" s="1">
        <v>5</v>
      </c>
      <c r="J24" s="1" t="s">
        <v>14</v>
      </c>
      <c r="K24" s="3"/>
    </row>
    <row r="25" spans="1:11" ht="15.5" x14ac:dyDescent="0.35">
      <c r="A25" s="1" t="s">
        <v>77</v>
      </c>
      <c r="B25" s="1" t="s">
        <v>78</v>
      </c>
      <c r="C25" s="1">
        <v>48</v>
      </c>
      <c r="D25" s="1" t="s">
        <v>12</v>
      </c>
      <c r="E25" s="1" t="s">
        <v>41</v>
      </c>
      <c r="F25" s="2">
        <v>45451</v>
      </c>
      <c r="G25" s="2">
        <v>45455</v>
      </c>
      <c r="H25" s="1">
        <v>1800</v>
      </c>
      <c r="I25" s="1">
        <v>18</v>
      </c>
      <c r="J25" s="1" t="s">
        <v>67</v>
      </c>
      <c r="K25" s="3"/>
    </row>
    <row r="26" spans="1:11" ht="15.5" x14ac:dyDescent="0.35">
      <c r="A26" s="1" t="s">
        <v>79</v>
      </c>
      <c r="B26" s="1" t="s">
        <v>80</v>
      </c>
      <c r="C26" s="1">
        <v>25</v>
      </c>
      <c r="D26" s="1" t="s">
        <v>27</v>
      </c>
      <c r="E26" s="1" t="s">
        <v>22</v>
      </c>
      <c r="F26" s="2">
        <v>45439</v>
      </c>
      <c r="G26" s="2">
        <v>45730</v>
      </c>
      <c r="H26" s="1">
        <v>1200</v>
      </c>
      <c r="I26" s="1">
        <v>6</v>
      </c>
      <c r="J26" s="1" t="s">
        <v>14</v>
      </c>
      <c r="K26" s="3"/>
    </row>
    <row r="27" spans="1:11" ht="15.5" x14ac:dyDescent="0.35">
      <c r="A27" s="1" t="s">
        <v>81</v>
      </c>
      <c r="B27" s="1" t="s">
        <v>82</v>
      </c>
      <c r="C27" s="1">
        <v>53</v>
      </c>
      <c r="D27" s="1" t="s">
        <v>12</v>
      </c>
      <c r="E27" s="1" t="s">
        <v>41</v>
      </c>
      <c r="F27" s="2">
        <v>45286</v>
      </c>
      <c r="G27" s="2">
        <v>45372</v>
      </c>
      <c r="H27" s="1">
        <v>1800</v>
      </c>
      <c r="I27" s="1">
        <v>17</v>
      </c>
      <c r="J27" s="1" t="s">
        <v>35</v>
      </c>
      <c r="K27" s="1" t="s">
        <v>83</v>
      </c>
    </row>
    <row r="28" spans="1:11" ht="15.5" x14ac:dyDescent="0.35">
      <c r="A28" s="1" t="s">
        <v>84</v>
      </c>
      <c r="B28" s="1" t="s">
        <v>85</v>
      </c>
      <c r="C28" s="1">
        <v>42</v>
      </c>
      <c r="D28" s="1" t="s">
        <v>27</v>
      </c>
      <c r="E28" s="1" t="s">
        <v>22</v>
      </c>
      <c r="F28" s="2">
        <v>45702</v>
      </c>
      <c r="G28" s="2">
        <v>45727</v>
      </c>
      <c r="H28" s="1">
        <v>1200</v>
      </c>
      <c r="I28" s="1">
        <v>3</v>
      </c>
      <c r="J28" s="1" t="s">
        <v>67</v>
      </c>
      <c r="K28" s="3"/>
    </row>
    <row r="29" spans="1:11" ht="15.5" x14ac:dyDescent="0.35">
      <c r="A29" s="1" t="s">
        <v>86</v>
      </c>
      <c r="B29" s="1" t="s">
        <v>87</v>
      </c>
      <c r="C29" s="1">
        <v>24</v>
      </c>
      <c r="D29" s="1" t="s">
        <v>12</v>
      </c>
      <c r="E29" s="1" t="s">
        <v>31</v>
      </c>
      <c r="F29" s="2">
        <v>45698</v>
      </c>
      <c r="G29" s="2">
        <v>45726</v>
      </c>
      <c r="H29" s="1">
        <v>2500</v>
      </c>
      <c r="I29" s="1">
        <v>28</v>
      </c>
      <c r="J29" s="1" t="s">
        <v>35</v>
      </c>
      <c r="K29" s="3"/>
    </row>
    <row r="30" spans="1:11" ht="15.5" x14ac:dyDescent="0.35">
      <c r="A30" s="1" t="s">
        <v>88</v>
      </c>
      <c r="B30" s="1" t="s">
        <v>89</v>
      </c>
      <c r="C30" s="1">
        <v>53</v>
      </c>
      <c r="D30" s="1" t="s">
        <v>12</v>
      </c>
      <c r="E30" s="1" t="s">
        <v>22</v>
      </c>
      <c r="F30" s="2">
        <v>45614</v>
      </c>
      <c r="G30" s="2">
        <v>45645</v>
      </c>
      <c r="H30" s="1">
        <v>1200</v>
      </c>
      <c r="I30" s="1">
        <v>23</v>
      </c>
      <c r="J30" s="1" t="s">
        <v>18</v>
      </c>
      <c r="K30" s="3"/>
    </row>
    <row r="31" spans="1:11" ht="15.5" x14ac:dyDescent="0.35">
      <c r="A31" s="1" t="s">
        <v>90</v>
      </c>
      <c r="B31" s="1" t="s">
        <v>91</v>
      </c>
      <c r="C31" s="1">
        <v>29</v>
      </c>
      <c r="D31" s="1" t="s">
        <v>27</v>
      </c>
      <c r="E31" s="1" t="s">
        <v>31</v>
      </c>
      <c r="F31" s="2">
        <v>45401</v>
      </c>
      <c r="G31" s="2">
        <v>45408</v>
      </c>
      <c r="H31" s="1">
        <v>2500</v>
      </c>
      <c r="I31" s="1">
        <v>8</v>
      </c>
      <c r="J31" s="1" t="s">
        <v>23</v>
      </c>
      <c r="K31" s="3"/>
    </row>
    <row r="32" spans="1:11" ht="15.5" x14ac:dyDescent="0.35">
      <c r="A32" s="1" t="s">
        <v>92</v>
      </c>
      <c r="B32" s="1" t="s">
        <v>93</v>
      </c>
      <c r="C32" s="1">
        <v>31</v>
      </c>
      <c r="D32" s="1" t="s">
        <v>27</v>
      </c>
      <c r="E32" s="1" t="s">
        <v>31</v>
      </c>
      <c r="F32" s="2">
        <v>45667</v>
      </c>
      <c r="G32" s="2">
        <v>45745</v>
      </c>
      <c r="H32" s="1">
        <v>2500</v>
      </c>
      <c r="I32" s="1">
        <v>23</v>
      </c>
      <c r="J32" s="1" t="s">
        <v>42</v>
      </c>
      <c r="K32" s="1" t="s">
        <v>94</v>
      </c>
    </row>
    <row r="33" spans="1:11" ht="15.5" x14ac:dyDescent="0.35">
      <c r="A33" s="1" t="s">
        <v>95</v>
      </c>
      <c r="B33" s="1" t="s">
        <v>96</v>
      </c>
      <c r="C33" s="1">
        <v>52</v>
      </c>
      <c r="D33" s="1" t="s">
        <v>27</v>
      </c>
      <c r="E33" s="1" t="s">
        <v>13</v>
      </c>
      <c r="F33" s="2">
        <v>45088</v>
      </c>
      <c r="G33" s="2">
        <v>45656</v>
      </c>
      <c r="H33" s="1">
        <v>800</v>
      </c>
      <c r="I33" s="1">
        <v>9</v>
      </c>
      <c r="J33" s="1" t="s">
        <v>67</v>
      </c>
      <c r="K33" s="1" t="s">
        <v>97</v>
      </c>
    </row>
    <row r="34" spans="1:11" ht="15.5" x14ac:dyDescent="0.35">
      <c r="A34" s="1" t="s">
        <v>98</v>
      </c>
      <c r="B34" s="1" t="s">
        <v>99</v>
      </c>
      <c r="C34" s="1">
        <v>20</v>
      </c>
      <c r="D34" s="1" t="s">
        <v>12</v>
      </c>
      <c r="E34" s="1" t="s">
        <v>22</v>
      </c>
      <c r="F34" s="2">
        <v>45391</v>
      </c>
      <c r="G34" s="2">
        <v>45604</v>
      </c>
      <c r="H34" s="1">
        <v>1200</v>
      </c>
      <c r="I34" s="1">
        <v>2</v>
      </c>
      <c r="J34" s="1" t="s">
        <v>35</v>
      </c>
      <c r="K34" s="3"/>
    </row>
    <row r="35" spans="1:11" ht="15.5" x14ac:dyDescent="0.35">
      <c r="A35" s="1" t="s">
        <v>100</v>
      </c>
      <c r="B35" s="1" t="s">
        <v>101</v>
      </c>
      <c r="C35" s="1">
        <v>22</v>
      </c>
      <c r="D35" s="1" t="s">
        <v>12</v>
      </c>
      <c r="E35" s="1" t="s">
        <v>13</v>
      </c>
      <c r="F35" s="2">
        <v>45699</v>
      </c>
      <c r="G35" s="2">
        <v>45740</v>
      </c>
      <c r="H35" s="1">
        <v>800</v>
      </c>
      <c r="I35" s="1">
        <v>30</v>
      </c>
      <c r="J35" s="1" t="s">
        <v>35</v>
      </c>
      <c r="K35" s="3"/>
    </row>
    <row r="36" spans="1:11" ht="15.5" x14ac:dyDescent="0.35">
      <c r="A36" s="1" t="s">
        <v>102</v>
      </c>
      <c r="B36" s="1" t="s">
        <v>103</v>
      </c>
      <c r="C36" s="1">
        <v>23</v>
      </c>
      <c r="D36" s="1" t="s">
        <v>12</v>
      </c>
      <c r="E36" s="1" t="s">
        <v>41</v>
      </c>
      <c r="F36" s="2">
        <v>45588</v>
      </c>
      <c r="G36" s="2">
        <v>45721</v>
      </c>
      <c r="H36" s="1">
        <v>1800</v>
      </c>
      <c r="I36" s="1">
        <v>23</v>
      </c>
      <c r="J36" s="1" t="s">
        <v>18</v>
      </c>
      <c r="K36" s="1" t="s">
        <v>104</v>
      </c>
    </row>
    <row r="37" spans="1:11" ht="15.5" x14ac:dyDescent="0.35">
      <c r="A37" s="1" t="s">
        <v>105</v>
      </c>
      <c r="B37" s="1" t="s">
        <v>106</v>
      </c>
      <c r="C37" s="1">
        <v>27</v>
      </c>
      <c r="D37" s="1" t="s">
        <v>27</v>
      </c>
      <c r="E37" s="1" t="s">
        <v>22</v>
      </c>
      <c r="F37" s="2">
        <v>45312</v>
      </c>
      <c r="G37" s="2">
        <v>45652</v>
      </c>
      <c r="H37" s="1">
        <v>1200</v>
      </c>
      <c r="I37" s="1">
        <v>27</v>
      </c>
      <c r="J37" s="1" t="s">
        <v>18</v>
      </c>
      <c r="K37" s="4"/>
    </row>
    <row r="39" spans="1:11" ht="15" thickBot="1" x14ac:dyDescent="0.4"/>
    <row r="40" spans="1:11" x14ac:dyDescent="0.35">
      <c r="A40" s="6" t="s">
        <v>109</v>
      </c>
    </row>
    <row r="41" spans="1:11" ht="15" thickBot="1" x14ac:dyDescent="0.4">
      <c r="A41" s="7" t="s">
        <v>110</v>
      </c>
    </row>
  </sheetData>
  <mergeCells count="1">
    <mergeCell ref="A1:K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DCF6AB-C50D-4A65-82F0-0D0623F616CD}">
  <dimension ref="A1:P34"/>
  <sheetViews>
    <sheetView zoomScale="59" zoomScaleNormal="100" workbookViewId="0">
      <selection activeCell="F19" sqref="F19"/>
    </sheetView>
  </sheetViews>
  <sheetFormatPr defaultRowHeight="14.5" x14ac:dyDescent="0.35"/>
  <cols>
    <col min="1" max="1" width="13.90625" bestFit="1" customWidth="1"/>
    <col min="2" max="2" width="27.453125" customWidth="1"/>
    <col min="3" max="3" width="3.6328125" customWidth="1"/>
    <col min="4" max="4" width="13.81640625" bestFit="1" customWidth="1"/>
    <col min="5" max="5" width="28.36328125" customWidth="1"/>
    <col min="6" max="6" width="5.26953125" customWidth="1"/>
    <col min="7" max="7" width="19.36328125" bestFit="1" customWidth="1"/>
    <col min="8" max="8" width="15.26953125" bestFit="1" customWidth="1"/>
    <col min="9" max="9" width="11.26953125" customWidth="1"/>
    <col min="10" max="10" width="16" customWidth="1"/>
    <col min="11" max="11" width="4.453125" customWidth="1"/>
    <col min="12" max="12" width="28.36328125" customWidth="1"/>
    <col min="13" max="13" width="40.36328125" customWidth="1"/>
    <col min="14" max="14" width="23.6328125" bestFit="1" customWidth="1"/>
    <col min="15" max="16" width="8.81640625" bestFit="1" customWidth="1"/>
    <col min="17" max="17" width="11" bestFit="1" customWidth="1"/>
    <col min="18" max="18" width="10.90625" bestFit="1" customWidth="1"/>
    <col min="19" max="19" width="9.453125" bestFit="1" customWidth="1"/>
    <col min="20" max="20" width="18.08984375" bestFit="1" customWidth="1"/>
    <col min="21" max="21" width="11.36328125" bestFit="1" customWidth="1"/>
    <col min="22" max="22" width="16.54296875" bestFit="1" customWidth="1"/>
    <col min="23" max="23" width="6.7265625" bestFit="1" customWidth="1"/>
    <col min="24" max="24" width="10.7265625" bestFit="1" customWidth="1"/>
  </cols>
  <sheetData>
    <row r="1" spans="1:16" ht="40" customHeight="1" thickBot="1" x14ac:dyDescent="0.4">
      <c r="A1" s="21" t="s">
        <v>123</v>
      </c>
      <c r="B1" s="22"/>
      <c r="C1" s="22"/>
      <c r="D1" s="22"/>
      <c r="E1" s="22"/>
      <c r="F1" s="22"/>
      <c r="G1" s="22"/>
      <c r="H1" s="22"/>
      <c r="I1" s="22"/>
      <c r="J1" s="22"/>
      <c r="K1" s="22"/>
      <c r="L1" s="22"/>
      <c r="M1" s="22"/>
      <c r="N1" s="16"/>
      <c r="O1" s="16"/>
      <c r="P1" s="16"/>
    </row>
    <row r="3" spans="1:16" ht="20" customHeight="1" x14ac:dyDescent="0.35">
      <c r="A3" s="23" t="s">
        <v>133</v>
      </c>
      <c r="B3" s="23"/>
      <c r="D3" s="24" t="s">
        <v>125</v>
      </c>
      <c r="E3" s="24"/>
      <c r="G3" s="25" t="s">
        <v>128</v>
      </c>
      <c r="H3" s="25"/>
      <c r="I3" s="25"/>
      <c r="J3" s="25"/>
      <c r="L3" s="25" t="s">
        <v>128</v>
      </c>
      <c r="M3" s="25"/>
    </row>
    <row r="4" spans="1:16" x14ac:dyDescent="0.35">
      <c r="A4" s="15" t="s">
        <v>113</v>
      </c>
      <c r="B4" s="14" t="s">
        <v>124</v>
      </c>
      <c r="D4" s="15" t="s">
        <v>113</v>
      </c>
      <c r="E4" s="14" t="s">
        <v>120</v>
      </c>
      <c r="G4" s="15" t="s">
        <v>124</v>
      </c>
      <c r="H4" s="15" t="s">
        <v>117</v>
      </c>
      <c r="I4" s="14"/>
      <c r="J4" s="14"/>
      <c r="L4" s="15" t="s">
        <v>113</v>
      </c>
      <c r="M4" s="14" t="s">
        <v>129</v>
      </c>
    </row>
    <row r="5" spans="1:16" x14ac:dyDescent="0.35">
      <c r="A5" s="11" t="s">
        <v>13</v>
      </c>
      <c r="B5" s="14">
        <v>36000</v>
      </c>
      <c r="D5" s="9" t="s">
        <v>114</v>
      </c>
      <c r="E5">
        <v>1530</v>
      </c>
      <c r="G5" s="15" t="s">
        <v>113</v>
      </c>
      <c r="H5" s="14" t="s">
        <v>114</v>
      </c>
      <c r="I5" s="14" t="s">
        <v>115</v>
      </c>
      <c r="J5" s="14" t="s">
        <v>116</v>
      </c>
      <c r="L5" s="11" t="s">
        <v>13</v>
      </c>
      <c r="M5" s="17">
        <v>9</v>
      </c>
    </row>
    <row r="6" spans="1:16" x14ac:dyDescent="0.35">
      <c r="A6" s="10" t="s">
        <v>14</v>
      </c>
      <c r="B6">
        <v>4800</v>
      </c>
      <c r="D6" s="9" t="s">
        <v>115</v>
      </c>
      <c r="E6">
        <v>1406.6666666666667</v>
      </c>
      <c r="G6" s="11" t="s">
        <v>14</v>
      </c>
      <c r="H6" s="14">
        <v>27000</v>
      </c>
      <c r="I6" s="14">
        <v>28300</v>
      </c>
      <c r="J6" s="14">
        <v>55300</v>
      </c>
      <c r="L6" s="10" t="s">
        <v>14</v>
      </c>
      <c r="M6" s="17">
        <v>1</v>
      </c>
    </row>
    <row r="7" spans="1:16" x14ac:dyDescent="0.35">
      <c r="A7" s="10" t="s">
        <v>67</v>
      </c>
      <c r="B7">
        <v>14400</v>
      </c>
      <c r="D7" s="11" t="s">
        <v>116</v>
      </c>
      <c r="E7" s="14">
        <v>1477.1428571428571</v>
      </c>
      <c r="G7" s="10" t="s">
        <v>13</v>
      </c>
      <c r="I7">
        <v>4800</v>
      </c>
      <c r="J7">
        <v>4800</v>
      </c>
      <c r="L7" s="10" t="s">
        <v>67</v>
      </c>
      <c r="M7" s="17">
        <v>1</v>
      </c>
    </row>
    <row r="8" spans="1:16" x14ac:dyDescent="0.35">
      <c r="A8" s="10" t="s">
        <v>23</v>
      </c>
      <c r="B8">
        <v>4800</v>
      </c>
      <c r="G8" s="10" t="s">
        <v>31</v>
      </c>
      <c r="I8">
        <v>17500</v>
      </c>
      <c r="J8">
        <v>17500</v>
      </c>
      <c r="L8" s="10" t="s">
        <v>23</v>
      </c>
      <c r="M8" s="17">
        <v>1</v>
      </c>
    </row>
    <row r="9" spans="1:16" x14ac:dyDescent="0.35">
      <c r="A9" s="10" t="s">
        <v>42</v>
      </c>
      <c r="B9">
        <v>0</v>
      </c>
      <c r="D9" s="20" t="s">
        <v>127</v>
      </c>
      <c r="E9" s="20"/>
      <c r="G9" s="10" t="s">
        <v>41</v>
      </c>
      <c r="H9">
        <v>16200</v>
      </c>
      <c r="J9">
        <v>16200</v>
      </c>
      <c r="L9" s="10" t="s">
        <v>42</v>
      </c>
      <c r="M9" s="17">
        <v>1</v>
      </c>
    </row>
    <row r="10" spans="1:16" x14ac:dyDescent="0.35">
      <c r="A10" s="10" t="s">
        <v>35</v>
      </c>
      <c r="B10">
        <v>10400</v>
      </c>
      <c r="D10" s="15" t="s">
        <v>113</v>
      </c>
      <c r="E10" s="14" t="s">
        <v>126</v>
      </c>
      <c r="G10" s="10" t="s">
        <v>22</v>
      </c>
      <c r="H10">
        <v>10800</v>
      </c>
      <c r="I10">
        <v>6000</v>
      </c>
      <c r="J10">
        <v>16800</v>
      </c>
      <c r="L10" s="10" t="s">
        <v>35</v>
      </c>
      <c r="M10" s="17">
        <v>3</v>
      </c>
    </row>
    <row r="11" spans="1:16" x14ac:dyDescent="0.35">
      <c r="A11" s="10" t="s">
        <v>18</v>
      </c>
      <c r="B11">
        <v>1600</v>
      </c>
      <c r="D11" s="9" t="s">
        <v>13</v>
      </c>
      <c r="E11">
        <v>4000</v>
      </c>
      <c r="G11" s="11" t="s">
        <v>67</v>
      </c>
      <c r="H11" s="14">
        <v>35000</v>
      </c>
      <c r="I11" s="14">
        <v>14400</v>
      </c>
      <c r="J11" s="14">
        <v>49400</v>
      </c>
      <c r="L11" s="10" t="s">
        <v>18</v>
      </c>
      <c r="M11" s="17">
        <v>2</v>
      </c>
    </row>
    <row r="12" spans="1:16" x14ac:dyDescent="0.35">
      <c r="A12" s="11" t="s">
        <v>31</v>
      </c>
      <c r="B12" s="14">
        <v>75000</v>
      </c>
      <c r="D12" s="9" t="s">
        <v>31</v>
      </c>
      <c r="E12">
        <v>10714.285714285714</v>
      </c>
      <c r="G12" s="10" t="s">
        <v>13</v>
      </c>
      <c r="I12">
        <v>14400</v>
      </c>
      <c r="J12">
        <v>14400</v>
      </c>
      <c r="L12" s="11" t="s">
        <v>31</v>
      </c>
      <c r="M12" s="17">
        <v>7</v>
      </c>
    </row>
    <row r="13" spans="1:16" x14ac:dyDescent="0.35">
      <c r="A13" s="10" t="s">
        <v>14</v>
      </c>
      <c r="B13">
        <v>17500</v>
      </c>
      <c r="D13" s="9" t="s">
        <v>41</v>
      </c>
      <c r="E13">
        <v>9514.2857142857138</v>
      </c>
      <c r="G13" s="10" t="s">
        <v>31</v>
      </c>
      <c r="H13">
        <v>35000</v>
      </c>
      <c r="J13">
        <v>35000</v>
      </c>
      <c r="L13" s="10" t="s">
        <v>14</v>
      </c>
      <c r="M13" s="17">
        <v>1</v>
      </c>
    </row>
    <row r="14" spans="1:16" x14ac:dyDescent="0.35">
      <c r="A14" s="10" t="s">
        <v>67</v>
      </c>
      <c r="B14">
        <v>35000</v>
      </c>
      <c r="D14" s="9" t="s">
        <v>22</v>
      </c>
      <c r="E14">
        <v>7300</v>
      </c>
      <c r="G14" s="10" t="s">
        <v>41</v>
      </c>
      <c r="H14">
        <v>0</v>
      </c>
      <c r="J14">
        <v>0</v>
      </c>
      <c r="L14" s="10" t="s">
        <v>67</v>
      </c>
      <c r="M14" s="17">
        <v>1</v>
      </c>
    </row>
    <row r="15" spans="1:16" x14ac:dyDescent="0.35">
      <c r="A15" s="10" t="s">
        <v>23</v>
      </c>
      <c r="B15">
        <v>0</v>
      </c>
      <c r="D15" s="11" t="s">
        <v>116</v>
      </c>
      <c r="E15" s="14">
        <v>7577.1428571428569</v>
      </c>
      <c r="G15" s="10" t="s">
        <v>22</v>
      </c>
      <c r="H15">
        <v>0</v>
      </c>
      <c r="J15">
        <v>0</v>
      </c>
      <c r="L15" s="10" t="s">
        <v>23</v>
      </c>
      <c r="M15" s="17">
        <v>1</v>
      </c>
    </row>
    <row r="16" spans="1:16" x14ac:dyDescent="0.35">
      <c r="A16" s="10" t="s">
        <v>42</v>
      </c>
      <c r="B16">
        <v>7500</v>
      </c>
      <c r="G16" s="11" t="s">
        <v>23</v>
      </c>
      <c r="H16" s="14">
        <v>18000</v>
      </c>
      <c r="I16" s="14">
        <v>10800</v>
      </c>
      <c r="J16" s="14">
        <v>28800</v>
      </c>
      <c r="L16" s="10" t="s">
        <v>42</v>
      </c>
      <c r="M16" s="17">
        <v>2</v>
      </c>
    </row>
    <row r="17" spans="1:13" x14ac:dyDescent="0.35">
      <c r="A17" s="10" t="s">
        <v>35</v>
      </c>
      <c r="B17">
        <v>15000</v>
      </c>
      <c r="D17" s="20" t="s">
        <v>132</v>
      </c>
      <c r="E17" s="20"/>
      <c r="G17" s="10" t="s">
        <v>13</v>
      </c>
      <c r="H17">
        <v>4800</v>
      </c>
      <c r="J17">
        <v>4800</v>
      </c>
      <c r="L17" s="10" t="s">
        <v>35</v>
      </c>
      <c r="M17" s="17">
        <v>2</v>
      </c>
    </row>
    <row r="18" spans="1:13" x14ac:dyDescent="0.35">
      <c r="A18" s="11" t="s">
        <v>41</v>
      </c>
      <c r="B18" s="14">
        <v>66600</v>
      </c>
      <c r="D18" s="13" t="s">
        <v>113</v>
      </c>
      <c r="E18" t="s">
        <v>119</v>
      </c>
      <c r="G18" s="10" t="s">
        <v>31</v>
      </c>
      <c r="H18">
        <v>0</v>
      </c>
      <c r="J18">
        <v>0</v>
      </c>
      <c r="L18" s="11" t="s">
        <v>41</v>
      </c>
      <c r="M18" s="17">
        <v>7</v>
      </c>
    </row>
    <row r="19" spans="1:13" x14ac:dyDescent="0.35">
      <c r="A19" s="10" t="s">
        <v>14</v>
      </c>
      <c r="B19">
        <v>16200</v>
      </c>
      <c r="D19" s="9" t="s">
        <v>27</v>
      </c>
      <c r="E19">
        <v>15</v>
      </c>
      <c r="G19" s="10" t="s">
        <v>22</v>
      </c>
      <c r="H19">
        <v>13200</v>
      </c>
      <c r="I19">
        <v>10800</v>
      </c>
      <c r="J19">
        <v>24000</v>
      </c>
      <c r="L19" s="10" t="s">
        <v>14</v>
      </c>
      <c r="M19" s="17">
        <v>1</v>
      </c>
    </row>
    <row r="20" spans="1:13" x14ac:dyDescent="0.35">
      <c r="A20" s="10" t="s">
        <v>67</v>
      </c>
      <c r="B20">
        <v>0</v>
      </c>
      <c r="D20" s="10" t="s">
        <v>14</v>
      </c>
      <c r="E20">
        <v>3</v>
      </c>
      <c r="G20" s="11" t="s">
        <v>42</v>
      </c>
      <c r="H20" s="14">
        <v>11500</v>
      </c>
      <c r="I20" s="14">
        <v>20600</v>
      </c>
      <c r="J20" s="14">
        <v>32100</v>
      </c>
      <c r="L20" s="10" t="s">
        <v>67</v>
      </c>
      <c r="M20" s="17">
        <v>1</v>
      </c>
    </row>
    <row r="21" spans="1:13" x14ac:dyDescent="0.35">
      <c r="A21" s="10" t="s">
        <v>42</v>
      </c>
      <c r="B21">
        <v>9000</v>
      </c>
      <c r="D21" s="10" t="s">
        <v>67</v>
      </c>
      <c r="E21">
        <v>3</v>
      </c>
      <c r="G21" s="10" t="s">
        <v>13</v>
      </c>
      <c r="I21">
        <v>0</v>
      </c>
      <c r="J21">
        <v>0</v>
      </c>
      <c r="L21" s="10" t="s">
        <v>42</v>
      </c>
      <c r="M21" s="17">
        <v>2</v>
      </c>
    </row>
    <row r="22" spans="1:13" x14ac:dyDescent="0.35">
      <c r="A22" s="10" t="s">
        <v>35</v>
      </c>
      <c r="B22">
        <v>34200</v>
      </c>
      <c r="D22" s="10" t="s">
        <v>23</v>
      </c>
      <c r="E22">
        <v>3</v>
      </c>
      <c r="G22" s="10" t="s">
        <v>31</v>
      </c>
      <c r="H22">
        <v>2500</v>
      </c>
      <c r="I22">
        <v>5000</v>
      </c>
      <c r="J22">
        <v>7500</v>
      </c>
      <c r="L22" s="10" t="s">
        <v>35</v>
      </c>
      <c r="M22" s="17">
        <v>2</v>
      </c>
    </row>
    <row r="23" spans="1:13" x14ac:dyDescent="0.35">
      <c r="A23" s="10" t="s">
        <v>18</v>
      </c>
      <c r="B23">
        <v>7200</v>
      </c>
      <c r="D23" s="10" t="s">
        <v>42</v>
      </c>
      <c r="E23">
        <v>2</v>
      </c>
      <c r="G23" s="10" t="s">
        <v>41</v>
      </c>
      <c r="H23">
        <v>9000</v>
      </c>
      <c r="J23">
        <v>9000</v>
      </c>
      <c r="L23" s="10" t="s">
        <v>18</v>
      </c>
      <c r="M23" s="17">
        <v>1</v>
      </c>
    </row>
    <row r="24" spans="1:13" x14ac:dyDescent="0.35">
      <c r="A24" s="11" t="s">
        <v>22</v>
      </c>
      <c r="B24" s="14">
        <v>87600</v>
      </c>
      <c r="D24" s="10" t="s">
        <v>35</v>
      </c>
      <c r="E24">
        <v>2</v>
      </c>
      <c r="G24" s="10" t="s">
        <v>22</v>
      </c>
      <c r="I24">
        <v>15600</v>
      </c>
      <c r="J24">
        <v>15600</v>
      </c>
      <c r="L24" s="11" t="s">
        <v>22</v>
      </c>
      <c r="M24" s="17">
        <v>12</v>
      </c>
    </row>
    <row r="25" spans="1:13" x14ac:dyDescent="0.35">
      <c r="A25" s="10" t="s">
        <v>14</v>
      </c>
      <c r="B25">
        <v>16800</v>
      </c>
      <c r="D25" s="10" t="s">
        <v>18</v>
      </c>
      <c r="E25">
        <v>2</v>
      </c>
      <c r="G25" s="11" t="s">
        <v>35</v>
      </c>
      <c r="H25" s="14">
        <v>53800</v>
      </c>
      <c r="I25" s="14">
        <v>22600</v>
      </c>
      <c r="J25" s="14">
        <v>76400</v>
      </c>
      <c r="L25" s="10" t="s">
        <v>14</v>
      </c>
      <c r="M25" s="17">
        <v>2</v>
      </c>
    </row>
    <row r="26" spans="1:13" x14ac:dyDescent="0.35">
      <c r="A26" s="10" t="s">
        <v>67</v>
      </c>
      <c r="B26">
        <v>0</v>
      </c>
      <c r="D26" s="9" t="s">
        <v>12</v>
      </c>
      <c r="E26">
        <v>20</v>
      </c>
      <c r="G26" s="10" t="s">
        <v>13</v>
      </c>
      <c r="H26">
        <v>8800</v>
      </c>
      <c r="I26">
        <v>1600</v>
      </c>
      <c r="J26">
        <v>10400</v>
      </c>
      <c r="L26" s="10" t="s">
        <v>67</v>
      </c>
      <c r="M26" s="17">
        <v>1</v>
      </c>
    </row>
    <row r="27" spans="1:13" x14ac:dyDescent="0.35">
      <c r="A27" s="10" t="s">
        <v>23</v>
      </c>
      <c r="B27">
        <v>24000</v>
      </c>
      <c r="D27" s="10" t="s">
        <v>14</v>
      </c>
      <c r="E27">
        <v>2</v>
      </c>
      <c r="G27" s="10" t="s">
        <v>31</v>
      </c>
      <c r="H27">
        <v>0</v>
      </c>
      <c r="I27">
        <v>15000</v>
      </c>
      <c r="J27">
        <v>15000</v>
      </c>
      <c r="L27" s="10" t="s">
        <v>23</v>
      </c>
      <c r="M27" s="17">
        <v>3</v>
      </c>
    </row>
    <row r="28" spans="1:13" x14ac:dyDescent="0.35">
      <c r="A28" s="10" t="s">
        <v>42</v>
      </c>
      <c r="B28">
        <v>15600</v>
      </c>
      <c r="D28" s="10" t="s">
        <v>67</v>
      </c>
      <c r="E28">
        <v>1</v>
      </c>
      <c r="G28" s="10" t="s">
        <v>41</v>
      </c>
      <c r="H28">
        <v>30600</v>
      </c>
      <c r="I28">
        <v>3600</v>
      </c>
      <c r="J28">
        <v>34200</v>
      </c>
      <c r="L28" s="10" t="s">
        <v>42</v>
      </c>
      <c r="M28" s="17">
        <v>1</v>
      </c>
    </row>
    <row r="29" spans="1:13" x14ac:dyDescent="0.35">
      <c r="A29" s="10" t="s">
        <v>35</v>
      </c>
      <c r="B29">
        <v>16800</v>
      </c>
      <c r="D29" s="10" t="s">
        <v>23</v>
      </c>
      <c r="E29">
        <v>2</v>
      </c>
      <c r="G29" s="10" t="s">
        <v>22</v>
      </c>
      <c r="H29">
        <v>14400</v>
      </c>
      <c r="I29">
        <v>2400</v>
      </c>
      <c r="J29">
        <v>16800</v>
      </c>
      <c r="L29" s="10" t="s">
        <v>35</v>
      </c>
      <c r="M29" s="17">
        <v>3</v>
      </c>
    </row>
    <row r="30" spans="1:13" x14ac:dyDescent="0.35">
      <c r="A30" s="10" t="s">
        <v>18</v>
      </c>
      <c r="B30">
        <v>14400</v>
      </c>
      <c r="D30" s="10" t="s">
        <v>42</v>
      </c>
      <c r="E30">
        <v>4</v>
      </c>
      <c r="G30" s="11" t="s">
        <v>18</v>
      </c>
      <c r="H30" s="14">
        <v>16000</v>
      </c>
      <c r="I30" s="14">
        <v>7200</v>
      </c>
      <c r="J30" s="14">
        <v>23200</v>
      </c>
      <c r="L30" s="10" t="s">
        <v>18</v>
      </c>
      <c r="M30" s="17">
        <v>2</v>
      </c>
    </row>
    <row r="31" spans="1:13" x14ac:dyDescent="0.35">
      <c r="A31" s="11" t="s">
        <v>116</v>
      </c>
      <c r="B31" s="14">
        <v>265200</v>
      </c>
      <c r="D31" s="10" t="s">
        <v>35</v>
      </c>
      <c r="E31">
        <v>8</v>
      </c>
      <c r="G31" s="10" t="s">
        <v>13</v>
      </c>
      <c r="H31">
        <v>1600</v>
      </c>
      <c r="I31">
        <v>0</v>
      </c>
      <c r="J31">
        <v>1600</v>
      </c>
      <c r="L31" s="11" t="s">
        <v>116</v>
      </c>
      <c r="M31" s="17">
        <v>35</v>
      </c>
    </row>
    <row r="32" spans="1:13" x14ac:dyDescent="0.35">
      <c r="D32" s="10" t="s">
        <v>18</v>
      </c>
      <c r="E32">
        <v>3</v>
      </c>
      <c r="G32" s="10" t="s">
        <v>41</v>
      </c>
      <c r="I32">
        <v>7200</v>
      </c>
      <c r="J32">
        <v>7200</v>
      </c>
    </row>
    <row r="33" spans="4:10" x14ac:dyDescent="0.35">
      <c r="D33" s="9" t="s">
        <v>116</v>
      </c>
      <c r="E33">
        <v>35</v>
      </c>
      <c r="G33" s="10" t="s">
        <v>22</v>
      </c>
      <c r="H33">
        <v>14400</v>
      </c>
      <c r="J33">
        <v>14400</v>
      </c>
    </row>
    <row r="34" spans="4:10" x14ac:dyDescent="0.35">
      <c r="G34" s="11" t="s">
        <v>116</v>
      </c>
      <c r="H34" s="14">
        <v>161300</v>
      </c>
      <c r="I34" s="14">
        <v>103900</v>
      </c>
      <c r="J34" s="14">
        <v>265200</v>
      </c>
    </row>
  </sheetData>
  <mergeCells count="7">
    <mergeCell ref="D17:E17"/>
    <mergeCell ref="A1:M1"/>
    <mergeCell ref="A3:B3"/>
    <mergeCell ref="D3:E3"/>
    <mergeCell ref="D9:E9"/>
    <mergeCell ref="G3:J3"/>
    <mergeCell ref="L3:M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D056EF-B2C5-479D-A774-B992B2843251}">
  <dimension ref="A1:AI214"/>
  <sheetViews>
    <sheetView showGridLines="0" topLeftCell="B1" zoomScale="49" zoomScaleNormal="100" workbookViewId="0">
      <selection activeCell="A105" sqref="A105"/>
    </sheetView>
  </sheetViews>
  <sheetFormatPr defaultRowHeight="14.5" x14ac:dyDescent="0.35"/>
  <cols>
    <col min="2" max="2" width="19.453125" bestFit="1" customWidth="1"/>
    <col min="3" max="3" width="19.1796875" bestFit="1" customWidth="1"/>
    <col min="4" max="4" width="31.81640625" bestFit="1" customWidth="1"/>
    <col min="9" max="9" width="27.1796875" bestFit="1" customWidth="1"/>
    <col min="10" max="10" width="23.453125" bestFit="1" customWidth="1"/>
    <col min="11" max="11" width="9.36328125" bestFit="1" customWidth="1"/>
    <col min="12" max="12" width="15.26953125" bestFit="1" customWidth="1"/>
    <col min="13" max="13" width="24.1796875" bestFit="1" customWidth="1"/>
    <col min="14" max="18" width="5.6328125" bestFit="1" customWidth="1"/>
    <col min="19" max="19" width="5.6328125" customWidth="1"/>
    <col min="20" max="33" width="5.6328125" bestFit="1" customWidth="1"/>
    <col min="34" max="34" width="19.36328125" bestFit="1" customWidth="1"/>
    <col min="35" max="35" width="15.26953125" bestFit="1" customWidth="1"/>
    <col min="36" max="36" width="6.81640625" bestFit="1" customWidth="1"/>
    <col min="37" max="37" width="10.7265625" bestFit="1" customWidth="1"/>
    <col min="38" max="38" width="8.1796875" bestFit="1" customWidth="1"/>
    <col min="39" max="39" width="6.36328125" bestFit="1" customWidth="1"/>
    <col min="40" max="40" width="11.36328125" bestFit="1" customWidth="1"/>
    <col min="41" max="41" width="10.36328125" bestFit="1" customWidth="1"/>
    <col min="42" max="42" width="6.36328125" bestFit="1" customWidth="1"/>
    <col min="43" max="43" width="13.54296875" bestFit="1" customWidth="1"/>
    <col min="44" max="44" width="10.26953125" bestFit="1" customWidth="1"/>
    <col min="45" max="45" width="6.36328125" bestFit="1" customWidth="1"/>
    <col min="46" max="46" width="13.36328125" bestFit="1" customWidth="1"/>
    <col min="47" max="47" width="10.90625" bestFit="1" customWidth="1"/>
  </cols>
  <sheetData>
    <row r="1" spans="1:35" x14ac:dyDescent="0.35">
      <c r="A1" s="18"/>
      <c r="B1" s="18"/>
      <c r="C1" s="18"/>
      <c r="D1" s="18"/>
      <c r="F1" s="18"/>
      <c r="G1" s="18"/>
      <c r="H1" s="18"/>
      <c r="I1" s="18"/>
      <c r="J1" s="18"/>
      <c r="K1" s="18"/>
      <c r="L1" s="18"/>
      <c r="M1" s="18"/>
      <c r="N1" s="18"/>
      <c r="O1" s="18"/>
      <c r="P1" s="18"/>
      <c r="Q1" s="18"/>
      <c r="R1" s="18"/>
      <c r="S1" s="18"/>
      <c r="T1" s="18"/>
      <c r="U1" s="18"/>
      <c r="V1" s="18"/>
      <c r="W1" s="18"/>
      <c r="X1" s="18"/>
      <c r="Y1" s="18"/>
      <c r="Z1" s="18"/>
      <c r="AA1" s="18"/>
      <c r="AB1" s="18"/>
      <c r="AC1" s="18"/>
      <c r="AD1" s="18"/>
      <c r="AE1" s="18"/>
      <c r="AF1" s="18"/>
      <c r="AG1" s="18"/>
      <c r="AH1" s="18"/>
      <c r="AI1" s="18"/>
    </row>
    <row r="2" spans="1:35" x14ac:dyDescent="0.35">
      <c r="A2" s="18"/>
      <c r="B2" s="18"/>
      <c r="C2" s="18"/>
      <c r="D2" s="18"/>
      <c r="E2" s="18"/>
      <c r="F2" s="18"/>
      <c r="G2" s="18"/>
      <c r="H2" s="18"/>
      <c r="I2" s="18"/>
      <c r="J2" s="18"/>
      <c r="K2" s="18"/>
      <c r="L2" s="18"/>
      <c r="M2" s="18"/>
      <c r="N2" s="18"/>
      <c r="O2" s="18"/>
      <c r="P2" s="18"/>
      <c r="Q2" s="18"/>
      <c r="R2" s="18"/>
      <c r="S2" s="18"/>
      <c r="T2" s="18"/>
      <c r="U2" s="18"/>
      <c r="V2" s="18"/>
      <c r="W2" s="18"/>
      <c r="X2" s="18"/>
      <c r="Y2" s="18"/>
      <c r="Z2" s="18"/>
      <c r="AA2" s="18"/>
      <c r="AB2" s="18"/>
      <c r="AC2" s="18"/>
      <c r="AD2" s="18"/>
      <c r="AE2" s="18"/>
      <c r="AF2" s="18"/>
      <c r="AG2" s="18"/>
      <c r="AH2" s="18"/>
      <c r="AI2" s="18"/>
    </row>
    <row r="3" spans="1:35" x14ac:dyDescent="0.35">
      <c r="A3" s="18"/>
      <c r="B3" s="18"/>
      <c r="C3" s="18"/>
      <c r="D3" s="18"/>
      <c r="E3" s="18"/>
      <c r="F3" s="18"/>
      <c r="G3" s="18"/>
      <c r="H3" s="18"/>
      <c r="I3" s="18"/>
      <c r="J3" s="18"/>
      <c r="K3" s="18"/>
      <c r="L3" s="18"/>
      <c r="M3" s="18"/>
      <c r="N3" s="18"/>
      <c r="O3" s="18"/>
      <c r="P3" s="18"/>
      <c r="Q3" s="18"/>
      <c r="R3" s="18"/>
      <c r="S3" s="18"/>
      <c r="T3" s="18"/>
      <c r="U3" s="18"/>
      <c r="V3" s="18"/>
      <c r="W3" s="18"/>
      <c r="X3" s="18"/>
      <c r="Y3" s="18"/>
      <c r="Z3" s="18"/>
      <c r="AA3" s="18"/>
      <c r="AB3" s="18"/>
      <c r="AC3" s="18"/>
      <c r="AD3" s="18"/>
      <c r="AE3" s="18"/>
      <c r="AF3" s="18"/>
      <c r="AG3" s="18"/>
      <c r="AH3" s="18"/>
      <c r="AI3" s="18"/>
    </row>
    <row r="4" spans="1:35" x14ac:dyDescent="0.35">
      <c r="A4" s="18"/>
      <c r="B4" s="18"/>
      <c r="C4" s="18"/>
      <c r="D4" s="18"/>
      <c r="E4" s="18"/>
      <c r="F4" s="18"/>
      <c r="G4" s="18"/>
      <c r="H4" s="18"/>
      <c r="I4" s="18"/>
      <c r="J4" s="18"/>
      <c r="K4" s="18"/>
      <c r="L4" s="18"/>
      <c r="M4" s="18"/>
      <c r="N4" s="18"/>
      <c r="O4" s="18"/>
      <c r="P4" s="18"/>
      <c r="Q4" s="18"/>
      <c r="R4" s="18"/>
      <c r="S4" s="18"/>
      <c r="T4" s="18"/>
      <c r="U4" s="18"/>
      <c r="V4" s="18"/>
      <c r="W4" s="18"/>
      <c r="X4" s="18"/>
      <c r="Y4" s="18"/>
      <c r="Z4" s="18"/>
      <c r="AA4" s="18"/>
      <c r="AB4" s="18"/>
      <c r="AC4" s="18"/>
      <c r="AD4" s="18"/>
      <c r="AE4" s="18"/>
      <c r="AF4" s="18"/>
      <c r="AG4" s="18"/>
      <c r="AH4" s="18"/>
      <c r="AI4" s="18"/>
    </row>
    <row r="5" spans="1:35" x14ac:dyDescent="0.35">
      <c r="A5" s="18"/>
      <c r="B5" s="18"/>
      <c r="C5" s="18"/>
      <c r="D5" s="18"/>
      <c r="E5" s="18"/>
      <c r="F5" s="18"/>
      <c r="G5" s="18"/>
      <c r="H5" s="18"/>
      <c r="I5" s="18"/>
      <c r="J5" s="18"/>
      <c r="K5" s="18"/>
      <c r="L5" s="18"/>
      <c r="M5" s="18"/>
      <c r="N5" s="18"/>
      <c r="O5" s="18"/>
      <c r="P5" s="18"/>
      <c r="Q5" s="18"/>
      <c r="R5" s="18"/>
      <c r="S5" s="18"/>
      <c r="T5" s="18"/>
      <c r="U5" s="18"/>
      <c r="V5" s="18"/>
      <c r="W5" s="18"/>
      <c r="X5" s="18"/>
      <c r="Y5" s="18"/>
      <c r="Z5" s="18"/>
      <c r="AA5" s="18"/>
      <c r="AB5" s="18"/>
      <c r="AC5" s="18"/>
      <c r="AD5" s="18"/>
      <c r="AE5" s="18"/>
      <c r="AF5" s="18"/>
      <c r="AG5" s="18"/>
      <c r="AH5" s="18"/>
      <c r="AI5" s="18"/>
    </row>
    <row r="6" spans="1:35" x14ac:dyDescent="0.35">
      <c r="A6" s="18"/>
      <c r="B6" s="18"/>
      <c r="C6" s="18"/>
      <c r="D6" s="18"/>
      <c r="E6" s="18"/>
      <c r="F6" s="18"/>
      <c r="G6" s="18"/>
      <c r="H6" s="18"/>
      <c r="I6" s="18"/>
      <c r="J6" s="18"/>
      <c r="K6" s="18"/>
      <c r="L6" s="18"/>
      <c r="M6" s="18"/>
      <c r="N6" s="18"/>
      <c r="O6" s="18"/>
      <c r="P6" s="18"/>
      <c r="Q6" s="18"/>
      <c r="R6" s="18"/>
      <c r="S6" s="18"/>
      <c r="T6" s="18"/>
      <c r="U6" s="18"/>
      <c r="V6" s="18"/>
      <c r="W6" s="18"/>
      <c r="X6" s="18"/>
      <c r="Y6" s="18"/>
      <c r="Z6" s="18"/>
      <c r="AA6" s="18"/>
      <c r="AB6" s="18"/>
      <c r="AC6" s="18"/>
      <c r="AD6" s="18"/>
      <c r="AE6" s="18"/>
      <c r="AF6" s="18"/>
      <c r="AG6" s="18"/>
      <c r="AH6" s="18"/>
      <c r="AI6" s="18"/>
    </row>
    <row r="7" spans="1:35" x14ac:dyDescent="0.35">
      <c r="A7" s="18"/>
      <c r="B7" s="18"/>
      <c r="C7" s="18"/>
      <c r="D7" s="18"/>
      <c r="E7" s="18"/>
      <c r="F7" s="18"/>
      <c r="G7" s="18"/>
      <c r="H7" s="18"/>
      <c r="I7" s="18"/>
      <c r="J7" s="18"/>
      <c r="K7" s="18"/>
      <c r="L7" s="18"/>
      <c r="M7" s="18"/>
      <c r="N7" s="18"/>
      <c r="O7" s="18"/>
      <c r="P7" s="18"/>
      <c r="Q7" s="18"/>
      <c r="R7" s="18"/>
      <c r="S7" s="18"/>
      <c r="T7" s="18"/>
      <c r="U7" s="18"/>
      <c r="V7" s="18"/>
      <c r="W7" s="18"/>
      <c r="X7" s="18"/>
      <c r="Y7" s="18"/>
      <c r="Z7" s="18"/>
      <c r="AA7" s="18"/>
      <c r="AB7" s="18"/>
      <c r="AC7" s="18"/>
      <c r="AD7" s="18"/>
      <c r="AE7" s="18"/>
      <c r="AF7" s="18"/>
      <c r="AG7" s="18"/>
      <c r="AH7" s="18"/>
      <c r="AI7" s="18"/>
    </row>
    <row r="8" spans="1:35" x14ac:dyDescent="0.35">
      <c r="A8" s="18"/>
      <c r="B8" s="18"/>
      <c r="C8" s="18"/>
      <c r="D8" s="18"/>
      <c r="E8" s="18"/>
      <c r="F8" s="18"/>
      <c r="G8" s="18"/>
      <c r="H8" s="18"/>
      <c r="I8" s="18"/>
      <c r="J8" s="18"/>
      <c r="K8" s="18"/>
      <c r="L8" s="18"/>
      <c r="M8" s="18"/>
      <c r="N8" s="18"/>
      <c r="O8" s="18"/>
      <c r="P8" s="18"/>
      <c r="Q8" s="18"/>
      <c r="R8" s="18"/>
      <c r="S8" s="18"/>
      <c r="T8" s="18"/>
      <c r="U8" s="18"/>
      <c r="V8" s="18"/>
      <c r="W8" s="18"/>
      <c r="X8" s="18"/>
      <c r="Y8" s="18"/>
      <c r="Z8" s="18"/>
      <c r="AA8" s="18"/>
      <c r="AB8" s="18"/>
      <c r="AC8" s="18"/>
      <c r="AD8" s="18"/>
      <c r="AE8" s="18"/>
      <c r="AF8" s="18"/>
      <c r="AG8" s="18"/>
      <c r="AH8" s="18"/>
      <c r="AI8" s="18"/>
    </row>
    <row r="9" spans="1:35" x14ac:dyDescent="0.35">
      <c r="A9" s="18"/>
      <c r="B9" s="18"/>
      <c r="C9" s="18"/>
      <c r="D9" s="18"/>
      <c r="E9" s="18"/>
      <c r="F9" s="18"/>
      <c r="G9" s="18"/>
      <c r="H9" s="18"/>
      <c r="I9" s="18"/>
      <c r="J9" s="18"/>
      <c r="K9" s="18"/>
      <c r="L9" s="18"/>
      <c r="M9" s="18"/>
      <c r="N9" s="18"/>
      <c r="O9" s="18"/>
      <c r="P9" s="18"/>
      <c r="Q9" s="18"/>
      <c r="R9" s="18"/>
      <c r="S9" s="18"/>
      <c r="T9" s="18"/>
      <c r="U9" s="18"/>
      <c r="V9" s="18"/>
      <c r="W9" s="18"/>
      <c r="X9" s="18"/>
      <c r="Y9" s="18"/>
      <c r="Z9" s="18"/>
      <c r="AA9" s="18"/>
      <c r="AB9" s="18"/>
      <c r="AC9" s="18"/>
      <c r="AD9" s="18"/>
      <c r="AE9" s="18"/>
      <c r="AF9" s="18"/>
      <c r="AG9" s="18"/>
      <c r="AH9" s="18"/>
      <c r="AI9" s="18"/>
    </row>
    <row r="10" spans="1:35" x14ac:dyDescent="0.35">
      <c r="A10" s="18"/>
      <c r="B10" s="18"/>
      <c r="C10" s="18"/>
      <c r="D10" s="18"/>
      <c r="E10" s="18"/>
      <c r="F10" s="18"/>
      <c r="G10" s="18"/>
      <c r="H10" s="18"/>
      <c r="I10" s="18"/>
      <c r="J10" s="18"/>
      <c r="K10" s="18"/>
      <c r="L10" s="18"/>
      <c r="M10" s="18"/>
      <c r="N10" s="18"/>
      <c r="O10" s="18"/>
      <c r="P10" s="18"/>
      <c r="Q10" s="18"/>
      <c r="R10" s="18"/>
      <c r="S10" s="18"/>
      <c r="T10" s="18"/>
      <c r="U10" s="18"/>
      <c r="V10" s="18"/>
      <c r="W10" s="18"/>
      <c r="X10" s="18"/>
      <c r="Y10" s="18"/>
      <c r="Z10" s="18"/>
      <c r="AA10" s="18"/>
      <c r="AB10" s="18"/>
      <c r="AC10" s="18"/>
      <c r="AD10" s="18"/>
      <c r="AE10" s="18"/>
      <c r="AF10" s="18"/>
      <c r="AG10" s="18"/>
      <c r="AH10" s="18"/>
      <c r="AI10" s="18"/>
    </row>
    <row r="11" spans="1:35" x14ac:dyDescent="0.35">
      <c r="A11" s="18"/>
      <c r="B11" s="18"/>
      <c r="C11" s="18"/>
      <c r="D11" s="18"/>
      <c r="E11" s="18"/>
      <c r="F11" s="18"/>
      <c r="G11" s="18"/>
      <c r="H11" s="18"/>
      <c r="I11" s="18"/>
      <c r="J11" s="18"/>
      <c r="K11" s="18"/>
      <c r="L11" s="18"/>
      <c r="M11" s="18"/>
      <c r="N11" s="18"/>
      <c r="O11" s="18"/>
      <c r="P11" s="18"/>
      <c r="Q11" s="18"/>
      <c r="R11" s="18"/>
      <c r="S11" s="18"/>
      <c r="T11" s="18"/>
      <c r="U11" s="18"/>
      <c r="V11" s="18"/>
      <c r="W11" s="18"/>
      <c r="X11" s="18"/>
      <c r="Y11" s="18"/>
      <c r="Z11" s="18"/>
      <c r="AA11" s="18"/>
      <c r="AB11" s="18"/>
      <c r="AC11" s="18"/>
      <c r="AD11" s="18"/>
      <c r="AE11" s="18"/>
      <c r="AF11" s="18"/>
      <c r="AG11" s="18"/>
      <c r="AH11" s="18"/>
      <c r="AI11" s="18"/>
    </row>
    <row r="12" spans="1:35" x14ac:dyDescent="0.35">
      <c r="A12" s="18"/>
      <c r="B12" s="18"/>
      <c r="C12" s="18"/>
      <c r="D12" s="18"/>
      <c r="E12" s="18"/>
      <c r="F12" s="18"/>
      <c r="G12" s="18"/>
      <c r="H12" s="18"/>
      <c r="I12" s="18"/>
      <c r="J12" s="18"/>
      <c r="K12" s="18"/>
      <c r="L12" s="18"/>
      <c r="M12" s="18"/>
      <c r="N12" s="18"/>
      <c r="O12" s="18"/>
      <c r="P12" s="18"/>
      <c r="Q12" s="18"/>
      <c r="R12" s="18"/>
      <c r="S12" s="18"/>
      <c r="T12" s="18"/>
      <c r="U12" s="18"/>
      <c r="V12" s="18"/>
      <c r="W12" s="18"/>
      <c r="X12" s="18"/>
      <c r="Y12" s="18"/>
      <c r="Z12" s="18"/>
      <c r="AA12" s="18"/>
      <c r="AB12" s="18"/>
      <c r="AC12" s="18"/>
      <c r="AD12" s="18"/>
      <c r="AE12" s="18"/>
      <c r="AF12" s="18"/>
      <c r="AG12" s="18"/>
      <c r="AH12" s="18"/>
      <c r="AI12" s="18"/>
    </row>
    <row r="13" spans="1:35" x14ac:dyDescent="0.35">
      <c r="A13" s="18"/>
      <c r="B13" s="18"/>
      <c r="C13" s="18"/>
      <c r="D13" s="18"/>
      <c r="E13" s="18"/>
      <c r="F13" s="18"/>
      <c r="G13" s="18"/>
      <c r="H13" s="18"/>
      <c r="I13" s="18"/>
      <c r="J13" s="18"/>
      <c r="K13" s="18"/>
      <c r="L13" s="18"/>
      <c r="M13" s="18"/>
      <c r="N13" s="18"/>
      <c r="O13" s="18"/>
      <c r="P13" s="18"/>
      <c r="Q13" s="18"/>
      <c r="R13" s="18"/>
      <c r="S13" s="18"/>
      <c r="T13" s="18"/>
      <c r="U13" s="18"/>
      <c r="V13" s="18"/>
      <c r="W13" s="18"/>
      <c r="X13" s="18"/>
      <c r="Y13" s="18"/>
      <c r="Z13" s="18"/>
      <c r="AA13" s="18"/>
      <c r="AB13" s="18"/>
      <c r="AC13" s="18"/>
      <c r="AD13" s="18"/>
      <c r="AE13" s="18"/>
      <c r="AF13" s="18"/>
      <c r="AG13" s="18"/>
      <c r="AH13" s="18"/>
      <c r="AI13" s="18"/>
    </row>
    <row r="14" spans="1:35" x14ac:dyDescent="0.35">
      <c r="A14" s="18"/>
      <c r="B14" s="18"/>
      <c r="C14" s="18"/>
      <c r="D14" s="18"/>
      <c r="E14" s="18"/>
      <c r="F14" s="18"/>
      <c r="G14" s="18"/>
      <c r="H14" s="18"/>
      <c r="I14" s="18"/>
      <c r="J14" s="18"/>
      <c r="K14" s="18"/>
      <c r="L14" s="18"/>
      <c r="M14" s="18"/>
      <c r="N14" s="18"/>
      <c r="O14" s="18"/>
      <c r="P14" s="18"/>
      <c r="Q14" s="18"/>
      <c r="R14" s="18"/>
      <c r="S14" s="18"/>
      <c r="T14" s="18"/>
      <c r="U14" s="18"/>
      <c r="V14" s="18"/>
      <c r="W14" s="18"/>
      <c r="X14" s="18"/>
      <c r="Y14" s="18"/>
      <c r="Z14" s="18"/>
      <c r="AA14" s="18"/>
      <c r="AB14" s="18"/>
      <c r="AC14" s="18"/>
      <c r="AD14" s="18"/>
      <c r="AE14" s="18"/>
      <c r="AF14" s="18"/>
      <c r="AG14" s="18"/>
      <c r="AH14" s="18"/>
      <c r="AI14" s="18"/>
    </row>
    <row r="15" spans="1:35" x14ac:dyDescent="0.35">
      <c r="A15" s="18"/>
      <c r="B15" s="18"/>
      <c r="C15" s="18"/>
      <c r="D15" s="18"/>
      <c r="E15" s="18"/>
      <c r="F15" s="18"/>
      <c r="G15" s="18"/>
      <c r="H15" s="18"/>
      <c r="I15" s="18"/>
      <c r="J15" s="18"/>
      <c r="K15" s="18"/>
      <c r="L15" s="18"/>
      <c r="M15" s="18"/>
      <c r="N15" s="18"/>
      <c r="O15" s="18"/>
      <c r="P15" s="18"/>
      <c r="Q15" s="18"/>
      <c r="R15" s="18"/>
      <c r="S15" s="18"/>
      <c r="T15" s="18"/>
      <c r="U15" s="18"/>
      <c r="V15" s="18"/>
      <c r="W15" s="18"/>
      <c r="X15" s="18"/>
      <c r="Y15" s="18"/>
      <c r="Z15" s="18"/>
      <c r="AA15" s="18"/>
      <c r="AB15" s="18"/>
      <c r="AC15" s="18"/>
      <c r="AD15" s="18"/>
      <c r="AE15" s="18"/>
      <c r="AF15" s="18"/>
      <c r="AG15" s="18"/>
      <c r="AH15" s="18"/>
      <c r="AI15" s="18"/>
    </row>
    <row r="16" spans="1:35" x14ac:dyDescent="0.35">
      <c r="A16" s="18"/>
      <c r="B16" s="18"/>
      <c r="C16" s="18"/>
      <c r="D16" s="18"/>
      <c r="E16" s="18"/>
      <c r="F16" s="18"/>
      <c r="G16" s="18"/>
      <c r="H16" s="18"/>
      <c r="I16" s="18"/>
      <c r="J16" s="18"/>
      <c r="K16" s="18"/>
      <c r="L16" s="18"/>
      <c r="M16" s="18"/>
      <c r="N16" s="18"/>
      <c r="O16" s="18"/>
      <c r="P16" s="18"/>
      <c r="Q16" s="18"/>
      <c r="R16" s="18"/>
      <c r="S16" s="18"/>
      <c r="T16" s="18"/>
      <c r="U16" s="18"/>
      <c r="V16" s="18"/>
      <c r="W16" s="18"/>
      <c r="X16" s="18"/>
      <c r="Y16" s="18"/>
      <c r="Z16" s="18"/>
      <c r="AA16" s="18"/>
      <c r="AB16" s="18"/>
      <c r="AC16" s="18"/>
      <c r="AD16" s="18"/>
      <c r="AE16" s="18"/>
      <c r="AF16" s="18"/>
      <c r="AG16" s="18"/>
      <c r="AH16" s="18"/>
      <c r="AI16" s="18"/>
    </row>
    <row r="17" spans="1:35" x14ac:dyDescent="0.35">
      <c r="A17" s="18"/>
      <c r="B17" s="18"/>
      <c r="C17" s="18"/>
      <c r="D17" s="18"/>
      <c r="E17" s="18"/>
      <c r="F17" s="18"/>
      <c r="G17" s="18"/>
      <c r="H17" s="18"/>
      <c r="I17" s="18"/>
      <c r="J17" s="18"/>
      <c r="K17" s="18"/>
      <c r="L17" s="18"/>
      <c r="M17" s="18"/>
      <c r="N17" s="18"/>
      <c r="O17" s="18"/>
      <c r="P17" s="18"/>
      <c r="Q17" s="18"/>
      <c r="R17" s="18"/>
      <c r="S17" s="18"/>
      <c r="T17" s="18"/>
      <c r="U17" s="18"/>
      <c r="V17" s="18"/>
      <c r="W17" s="18"/>
      <c r="X17" s="18"/>
      <c r="Y17" s="18"/>
      <c r="Z17" s="18"/>
      <c r="AA17" s="18"/>
      <c r="AB17" s="18"/>
      <c r="AC17" s="18"/>
      <c r="AD17" s="18"/>
      <c r="AE17" s="18"/>
      <c r="AF17" s="18"/>
      <c r="AG17" s="18"/>
      <c r="AH17" s="18"/>
      <c r="AI17" s="18"/>
    </row>
    <row r="18" spans="1:35" x14ac:dyDescent="0.35">
      <c r="A18" s="18"/>
      <c r="B18" s="18"/>
      <c r="C18" s="18"/>
      <c r="D18" s="18"/>
      <c r="E18" s="18"/>
      <c r="F18" s="18"/>
      <c r="G18" s="18"/>
      <c r="H18" s="18"/>
      <c r="I18" s="18"/>
      <c r="J18" s="18"/>
      <c r="K18" s="18"/>
      <c r="L18" s="18"/>
      <c r="M18" s="18"/>
      <c r="N18" s="18"/>
      <c r="O18" s="18"/>
      <c r="P18" s="18"/>
      <c r="Q18" s="18"/>
      <c r="R18" s="18"/>
      <c r="S18" s="18"/>
      <c r="T18" s="18"/>
      <c r="U18" s="18"/>
      <c r="V18" s="18"/>
      <c r="W18" s="18"/>
      <c r="X18" s="18"/>
      <c r="Y18" s="18"/>
      <c r="Z18" s="18"/>
      <c r="AA18" s="18"/>
      <c r="AB18" s="18"/>
      <c r="AC18" s="18"/>
      <c r="AD18" s="18"/>
      <c r="AE18" s="18"/>
      <c r="AF18" s="18"/>
      <c r="AG18" s="18"/>
      <c r="AH18" s="18"/>
      <c r="AI18" s="18"/>
    </row>
    <row r="19" spans="1:35" x14ac:dyDescent="0.35">
      <c r="A19" s="18"/>
      <c r="B19" s="18"/>
      <c r="C19" s="18"/>
      <c r="D19" s="18"/>
      <c r="E19" s="18"/>
      <c r="F19" s="18"/>
      <c r="G19" s="18"/>
      <c r="H19" s="18"/>
      <c r="I19" s="18"/>
      <c r="J19" s="18"/>
      <c r="K19" s="18"/>
      <c r="L19" s="18"/>
      <c r="M19" s="18"/>
      <c r="N19" s="18"/>
      <c r="O19" s="18"/>
      <c r="P19" s="18"/>
      <c r="Q19" s="18"/>
      <c r="R19" s="18"/>
      <c r="S19" s="18"/>
      <c r="T19" s="18"/>
      <c r="U19" s="18"/>
      <c r="V19" s="18"/>
      <c r="W19" s="18"/>
      <c r="X19" s="18"/>
      <c r="Y19" s="18"/>
      <c r="Z19" s="18"/>
      <c r="AA19" s="18"/>
      <c r="AB19" s="18"/>
      <c r="AC19" s="18"/>
      <c r="AD19" s="18"/>
      <c r="AE19" s="18"/>
      <c r="AF19" s="18"/>
      <c r="AG19" s="18"/>
      <c r="AH19" s="18"/>
      <c r="AI19" s="18"/>
    </row>
    <row r="20" spans="1:35" x14ac:dyDescent="0.35">
      <c r="A20" s="18"/>
      <c r="B20" s="18"/>
      <c r="C20" s="18"/>
      <c r="D20" s="18"/>
      <c r="E20" s="18"/>
      <c r="F20" s="18"/>
      <c r="G20" s="18"/>
      <c r="H20" s="18"/>
      <c r="I20" s="18"/>
      <c r="J20" s="18"/>
      <c r="K20" s="18"/>
      <c r="L20" s="18"/>
      <c r="M20" s="18"/>
      <c r="N20" s="18"/>
      <c r="O20" s="18"/>
      <c r="P20" s="18"/>
      <c r="Q20" s="18"/>
      <c r="R20" s="18"/>
      <c r="S20" s="18"/>
      <c r="T20" s="18"/>
      <c r="U20" s="18"/>
      <c r="V20" s="18"/>
      <c r="W20" s="18"/>
      <c r="X20" s="18"/>
      <c r="Y20" s="18"/>
      <c r="Z20" s="18"/>
      <c r="AA20" s="18"/>
      <c r="AB20" s="18"/>
      <c r="AC20" s="18"/>
      <c r="AD20" s="18"/>
      <c r="AE20" s="18"/>
      <c r="AF20" s="18"/>
      <c r="AG20" s="18"/>
      <c r="AH20" s="18"/>
      <c r="AI20" s="18"/>
    </row>
    <row r="21" spans="1:35" x14ac:dyDescent="0.35">
      <c r="A21" s="18"/>
      <c r="B21" s="18"/>
      <c r="C21" s="18"/>
      <c r="D21" s="18"/>
      <c r="E21" s="18"/>
      <c r="F21" s="18"/>
      <c r="G21" s="18"/>
      <c r="H21" s="18"/>
      <c r="I21" s="18"/>
      <c r="J21" s="18"/>
      <c r="K21" s="18"/>
      <c r="L21" s="18"/>
      <c r="M21" s="18"/>
      <c r="N21" s="18"/>
      <c r="O21" s="18"/>
      <c r="P21" s="18"/>
      <c r="Q21" s="18"/>
      <c r="R21" s="18"/>
      <c r="S21" s="18"/>
      <c r="T21" s="18"/>
      <c r="U21" s="18"/>
      <c r="V21" s="18"/>
      <c r="W21" s="18"/>
      <c r="X21" s="18"/>
      <c r="Y21" s="18"/>
      <c r="Z21" s="18"/>
      <c r="AA21" s="18"/>
      <c r="AB21" s="18"/>
      <c r="AC21" s="18"/>
      <c r="AD21" s="18"/>
      <c r="AE21" s="18"/>
      <c r="AF21" s="18"/>
      <c r="AG21" s="18"/>
      <c r="AH21" s="18"/>
      <c r="AI21" s="18"/>
    </row>
    <row r="22" spans="1:35" x14ac:dyDescent="0.35">
      <c r="A22" s="18"/>
      <c r="B22" s="18"/>
      <c r="C22" s="18"/>
      <c r="D22" s="18"/>
      <c r="E22" s="18"/>
      <c r="F22" s="18"/>
      <c r="G22" s="18"/>
      <c r="H22" s="18"/>
      <c r="I22" s="18"/>
      <c r="J22" s="18"/>
      <c r="K22" s="18"/>
      <c r="L22" s="18"/>
      <c r="M22" s="18"/>
      <c r="N22" s="18"/>
      <c r="O22" s="18"/>
      <c r="P22" s="18"/>
      <c r="Q22" s="18"/>
      <c r="R22" s="18"/>
      <c r="S22" s="18"/>
      <c r="T22" s="18"/>
      <c r="U22" s="18"/>
      <c r="V22" s="18"/>
      <c r="W22" s="18"/>
      <c r="X22" s="18"/>
      <c r="Y22" s="18"/>
      <c r="Z22" s="18"/>
      <c r="AA22" s="18"/>
      <c r="AB22" s="18"/>
      <c r="AC22" s="18"/>
      <c r="AD22" s="18"/>
      <c r="AE22" s="18"/>
      <c r="AF22" s="18"/>
      <c r="AG22" s="18"/>
      <c r="AH22" s="18"/>
      <c r="AI22" s="18"/>
    </row>
    <row r="23" spans="1:35" x14ac:dyDescent="0.35">
      <c r="A23" s="18"/>
      <c r="B23" s="18"/>
      <c r="C23" s="18"/>
      <c r="D23" s="18"/>
      <c r="E23" s="18"/>
      <c r="F23" s="18"/>
      <c r="G23" s="18"/>
      <c r="H23" s="18"/>
      <c r="I23" s="18"/>
      <c r="J23" s="18"/>
      <c r="K23" s="18"/>
      <c r="L23" s="18"/>
      <c r="M23" s="18"/>
      <c r="N23" s="18"/>
      <c r="O23" s="18"/>
      <c r="P23" s="18"/>
      <c r="Q23" s="18"/>
      <c r="R23" s="18"/>
      <c r="S23" s="18"/>
      <c r="T23" s="18"/>
      <c r="U23" s="18"/>
      <c r="V23" s="18"/>
      <c r="W23" s="18"/>
      <c r="X23" s="18"/>
      <c r="Y23" s="18"/>
      <c r="Z23" s="18"/>
      <c r="AA23" s="18"/>
      <c r="AB23" s="18"/>
      <c r="AC23" s="18"/>
      <c r="AD23" s="18"/>
      <c r="AE23" s="18"/>
      <c r="AF23" s="18"/>
      <c r="AG23" s="18"/>
      <c r="AH23" s="18"/>
      <c r="AI23" s="18"/>
    </row>
    <row r="24" spans="1:35" x14ac:dyDescent="0.35">
      <c r="A24" s="18"/>
      <c r="B24" s="18"/>
      <c r="C24" s="18"/>
      <c r="D24" s="18"/>
      <c r="E24" s="18"/>
      <c r="F24" s="18"/>
      <c r="G24" s="18"/>
      <c r="H24" s="18"/>
      <c r="I24" s="18"/>
      <c r="J24" s="18"/>
      <c r="K24" s="18"/>
      <c r="L24" s="18"/>
      <c r="M24" s="18"/>
      <c r="N24" s="18"/>
      <c r="O24" s="18"/>
      <c r="P24" s="18"/>
      <c r="Q24" s="18"/>
      <c r="R24" s="18"/>
      <c r="S24" s="18"/>
      <c r="T24" s="18"/>
      <c r="U24" s="18"/>
      <c r="V24" s="18"/>
      <c r="W24" s="18"/>
      <c r="X24" s="18"/>
      <c r="Y24" s="18"/>
      <c r="Z24" s="18"/>
      <c r="AA24" s="18"/>
      <c r="AB24" s="18"/>
      <c r="AC24" s="18"/>
      <c r="AD24" s="18"/>
      <c r="AE24" s="18"/>
      <c r="AF24" s="18"/>
      <c r="AG24" s="18"/>
      <c r="AH24" s="18"/>
      <c r="AI24" s="18"/>
    </row>
    <row r="25" spans="1:35" x14ac:dyDescent="0.35">
      <c r="A25" s="18"/>
      <c r="B25" s="18"/>
      <c r="C25" s="18"/>
      <c r="D25" s="18"/>
      <c r="E25" s="18"/>
      <c r="F25" s="18"/>
      <c r="G25" s="18"/>
      <c r="H25" s="18"/>
      <c r="I25" s="18"/>
      <c r="J25" s="18"/>
      <c r="K25" s="18"/>
      <c r="L25" s="18"/>
      <c r="M25" s="18"/>
      <c r="N25" s="18"/>
      <c r="O25" s="18"/>
      <c r="P25" s="18"/>
      <c r="Q25" s="18"/>
      <c r="R25" s="18"/>
      <c r="S25" s="18"/>
      <c r="T25" s="18"/>
      <c r="U25" s="18"/>
      <c r="V25" s="18"/>
      <c r="W25" s="18"/>
      <c r="X25" s="18"/>
      <c r="Y25" s="18"/>
      <c r="Z25" s="18"/>
      <c r="AA25" s="18"/>
      <c r="AB25" s="18"/>
      <c r="AC25" s="18"/>
      <c r="AD25" s="18"/>
      <c r="AE25" s="18"/>
      <c r="AF25" s="18"/>
      <c r="AG25" s="18"/>
      <c r="AH25" s="18"/>
      <c r="AI25" s="18"/>
    </row>
    <row r="26" spans="1:35" x14ac:dyDescent="0.35">
      <c r="A26" s="18"/>
      <c r="B26" s="18"/>
      <c r="C26" s="18"/>
      <c r="D26" s="18"/>
      <c r="E26" s="18"/>
      <c r="F26" s="18"/>
      <c r="G26" s="18"/>
      <c r="H26" s="18"/>
      <c r="I26" s="18"/>
      <c r="J26" s="18"/>
      <c r="K26" s="18"/>
      <c r="L26" s="18"/>
      <c r="M26" s="18"/>
      <c r="N26" s="18"/>
      <c r="O26" s="18"/>
      <c r="P26" s="18"/>
      <c r="Q26" s="18"/>
      <c r="R26" s="18"/>
      <c r="S26" s="18"/>
      <c r="T26" s="18"/>
      <c r="U26" s="18"/>
      <c r="V26" s="18"/>
      <c r="W26" s="18"/>
      <c r="X26" s="18"/>
      <c r="Y26" s="18"/>
      <c r="Z26" s="18"/>
      <c r="AA26" s="18"/>
      <c r="AB26" s="18"/>
      <c r="AC26" s="18"/>
      <c r="AD26" s="18"/>
      <c r="AE26" s="18"/>
      <c r="AF26" s="18"/>
      <c r="AG26" s="18"/>
      <c r="AH26" s="18"/>
      <c r="AI26" s="18"/>
    </row>
    <row r="27" spans="1:35" x14ac:dyDescent="0.35">
      <c r="A27" s="18"/>
      <c r="B27" s="18"/>
      <c r="C27" s="18"/>
      <c r="D27" s="18"/>
      <c r="E27" s="18"/>
      <c r="F27" s="18"/>
      <c r="G27" s="18"/>
      <c r="H27" s="18"/>
      <c r="I27" s="18"/>
      <c r="J27" s="18"/>
      <c r="K27" s="18"/>
      <c r="L27" s="18"/>
      <c r="M27" s="18"/>
      <c r="N27" s="18"/>
      <c r="O27" s="18"/>
      <c r="P27" s="18"/>
      <c r="Q27" s="18"/>
      <c r="R27" s="18"/>
      <c r="S27" s="18"/>
      <c r="T27" s="18"/>
      <c r="U27" s="18"/>
      <c r="V27" s="18"/>
      <c r="W27" s="18"/>
      <c r="X27" s="18"/>
      <c r="Y27" s="18"/>
      <c r="Z27" s="18"/>
      <c r="AA27" s="18"/>
      <c r="AB27" s="18"/>
      <c r="AC27" s="18"/>
      <c r="AD27" s="18"/>
      <c r="AE27" s="18"/>
      <c r="AF27" s="18"/>
      <c r="AG27" s="18"/>
      <c r="AH27" s="18"/>
      <c r="AI27" s="18"/>
    </row>
    <row r="28" spans="1:35" x14ac:dyDescent="0.35">
      <c r="A28" s="18"/>
      <c r="B28" s="18"/>
      <c r="C28" s="18"/>
      <c r="D28" s="18"/>
      <c r="E28" s="18"/>
      <c r="F28" s="18"/>
      <c r="G28" s="18"/>
      <c r="H28" s="18"/>
      <c r="I28" s="18"/>
      <c r="J28" s="18"/>
      <c r="K28" s="18"/>
      <c r="L28" s="18"/>
      <c r="M28" s="18"/>
      <c r="N28" s="18"/>
      <c r="O28" s="18"/>
      <c r="P28" s="18"/>
      <c r="Q28" s="18"/>
      <c r="R28" s="18"/>
      <c r="S28" s="18"/>
      <c r="T28" s="18"/>
      <c r="U28" s="18"/>
      <c r="V28" s="18"/>
      <c r="W28" s="18"/>
      <c r="X28" s="18"/>
      <c r="Y28" s="18"/>
      <c r="Z28" s="18"/>
      <c r="AA28" s="18"/>
      <c r="AB28" s="18"/>
      <c r="AC28" s="18"/>
      <c r="AD28" s="18"/>
      <c r="AE28" s="18"/>
      <c r="AF28" s="18"/>
      <c r="AG28" s="18"/>
      <c r="AH28" s="18"/>
      <c r="AI28" s="18"/>
    </row>
    <row r="29" spans="1:35" x14ac:dyDescent="0.35">
      <c r="A29" s="18"/>
      <c r="B29" s="18"/>
      <c r="C29" s="18"/>
      <c r="D29" s="18"/>
      <c r="E29" s="18"/>
      <c r="F29" s="18"/>
      <c r="G29" s="18"/>
      <c r="H29" s="18"/>
      <c r="I29" s="18"/>
      <c r="J29" s="18"/>
      <c r="K29" s="18"/>
      <c r="L29" s="18"/>
      <c r="M29" s="18"/>
      <c r="N29" s="18"/>
      <c r="O29" s="18"/>
      <c r="P29" s="18"/>
      <c r="Q29" s="18"/>
      <c r="R29" s="18"/>
      <c r="S29" s="18"/>
      <c r="T29" s="18"/>
      <c r="U29" s="18"/>
      <c r="V29" s="18"/>
      <c r="W29" s="18"/>
      <c r="X29" s="18"/>
      <c r="Y29" s="18"/>
      <c r="Z29" s="18"/>
      <c r="AA29" s="18"/>
      <c r="AB29" s="18"/>
      <c r="AC29" s="18"/>
      <c r="AD29" s="18"/>
      <c r="AE29" s="18"/>
      <c r="AF29" s="18"/>
      <c r="AG29" s="18"/>
      <c r="AH29" s="18"/>
      <c r="AI29" s="18"/>
    </row>
    <row r="30" spans="1:35" x14ac:dyDescent="0.35">
      <c r="A30" s="18"/>
      <c r="B30" s="18"/>
      <c r="C30" s="18"/>
      <c r="D30" s="18"/>
      <c r="E30" s="18"/>
      <c r="F30" s="18"/>
      <c r="G30" s="18"/>
      <c r="H30" s="18"/>
      <c r="I30" s="18"/>
      <c r="J30" s="18"/>
      <c r="K30" s="18"/>
      <c r="L30" s="18"/>
      <c r="M30" s="18"/>
      <c r="N30" s="18"/>
      <c r="O30" s="18"/>
      <c r="P30" s="18"/>
      <c r="Q30" s="18"/>
      <c r="R30" s="18"/>
      <c r="S30" s="18"/>
      <c r="T30" s="18"/>
      <c r="U30" s="18"/>
      <c r="V30" s="18"/>
      <c r="W30" s="18"/>
      <c r="X30" s="18"/>
      <c r="Y30" s="18"/>
      <c r="Z30" s="18"/>
      <c r="AA30" s="18"/>
      <c r="AB30" s="18"/>
      <c r="AC30" s="18"/>
      <c r="AD30" s="18"/>
      <c r="AE30" s="18"/>
      <c r="AF30" s="18"/>
      <c r="AG30" s="18"/>
      <c r="AH30" s="18"/>
      <c r="AI30" s="18"/>
    </row>
    <row r="31" spans="1:35" x14ac:dyDescent="0.35">
      <c r="A31" s="18"/>
      <c r="B31" s="18"/>
      <c r="C31" s="18"/>
      <c r="D31" s="18"/>
      <c r="E31" s="18"/>
      <c r="F31" s="18"/>
      <c r="G31" s="18"/>
      <c r="H31" s="18"/>
      <c r="I31" s="18"/>
      <c r="J31" s="18"/>
      <c r="K31" s="18"/>
      <c r="L31" s="18"/>
      <c r="M31" s="18"/>
      <c r="N31" s="18"/>
      <c r="O31" s="18"/>
      <c r="P31" s="18"/>
      <c r="Q31" s="18"/>
      <c r="R31" s="18"/>
      <c r="S31" s="18"/>
      <c r="T31" s="18"/>
      <c r="U31" s="18"/>
      <c r="V31" s="18"/>
      <c r="W31" s="18"/>
      <c r="X31" s="18"/>
      <c r="Y31" s="18"/>
      <c r="Z31" s="18"/>
      <c r="AA31" s="18"/>
      <c r="AB31" s="18"/>
      <c r="AC31" s="18"/>
      <c r="AD31" s="18"/>
      <c r="AE31" s="18"/>
      <c r="AF31" s="18"/>
      <c r="AG31" s="18"/>
      <c r="AH31" s="18"/>
      <c r="AI31" s="18"/>
    </row>
    <row r="32" spans="1:35" x14ac:dyDescent="0.35">
      <c r="A32" s="18"/>
      <c r="B32" s="18"/>
      <c r="C32" s="18"/>
      <c r="D32" s="18"/>
      <c r="E32" s="18"/>
      <c r="F32" s="18"/>
      <c r="G32" s="18"/>
      <c r="H32" s="18"/>
      <c r="I32" s="18"/>
      <c r="J32" s="18"/>
      <c r="K32" s="18"/>
      <c r="L32" s="18"/>
      <c r="M32" s="18"/>
      <c r="N32" s="18"/>
      <c r="O32" s="18"/>
      <c r="P32" s="18"/>
      <c r="Q32" s="18"/>
      <c r="R32" s="18"/>
      <c r="S32" s="18"/>
      <c r="T32" s="18"/>
      <c r="U32" s="18"/>
      <c r="V32" s="18"/>
      <c r="W32" s="18"/>
      <c r="X32" s="18"/>
      <c r="Y32" s="18"/>
      <c r="Z32" s="18"/>
      <c r="AA32" s="18"/>
      <c r="AB32" s="18"/>
      <c r="AC32" s="18"/>
      <c r="AD32" s="18"/>
      <c r="AE32" s="18"/>
      <c r="AF32" s="18"/>
      <c r="AG32" s="18"/>
      <c r="AH32" s="18"/>
      <c r="AI32" s="18"/>
    </row>
    <row r="33" spans="1:35" x14ac:dyDescent="0.35">
      <c r="A33" s="18"/>
      <c r="B33" s="18"/>
      <c r="C33" s="18"/>
      <c r="D33" s="18"/>
      <c r="E33" s="18"/>
      <c r="F33" s="18"/>
      <c r="G33" s="18"/>
      <c r="H33" s="18"/>
      <c r="I33" s="18"/>
      <c r="J33" s="18"/>
      <c r="K33" s="18"/>
      <c r="L33" s="18"/>
      <c r="M33" s="18"/>
      <c r="N33" s="18"/>
      <c r="O33" s="18"/>
      <c r="P33" s="18"/>
      <c r="Q33" s="18"/>
      <c r="R33" s="18"/>
      <c r="S33" s="18"/>
      <c r="T33" s="18"/>
      <c r="U33" s="18"/>
      <c r="V33" s="18"/>
      <c r="W33" s="18"/>
      <c r="X33" s="18"/>
      <c r="Y33" s="18"/>
      <c r="Z33" s="18"/>
      <c r="AA33" s="18"/>
      <c r="AB33" s="18"/>
      <c r="AC33" s="18"/>
      <c r="AD33" s="18"/>
      <c r="AE33" s="18"/>
      <c r="AF33" s="18"/>
      <c r="AG33" s="18"/>
      <c r="AH33" s="18"/>
      <c r="AI33" s="18"/>
    </row>
    <row r="34" spans="1:35" x14ac:dyDescent="0.35">
      <c r="A34" s="18"/>
      <c r="B34" s="18"/>
      <c r="C34" s="18"/>
      <c r="D34" s="18"/>
      <c r="E34" s="18"/>
      <c r="F34" s="18"/>
      <c r="G34" s="18"/>
      <c r="H34" s="18"/>
      <c r="I34" s="18"/>
      <c r="J34" s="18"/>
      <c r="K34" s="18"/>
      <c r="L34" s="18"/>
      <c r="M34" s="18"/>
      <c r="N34" s="18"/>
      <c r="O34" s="18"/>
      <c r="P34" s="18"/>
      <c r="Q34" s="18"/>
      <c r="R34" s="18"/>
      <c r="S34" s="18"/>
      <c r="T34" s="18"/>
      <c r="U34" s="18"/>
      <c r="V34" s="18"/>
      <c r="W34" s="18"/>
      <c r="X34" s="18"/>
      <c r="Y34" s="18"/>
      <c r="Z34" s="18"/>
      <c r="AA34" s="18"/>
      <c r="AB34" s="18"/>
      <c r="AC34" s="18"/>
      <c r="AD34" s="18"/>
      <c r="AE34" s="18"/>
      <c r="AF34" s="18"/>
      <c r="AG34" s="18"/>
      <c r="AH34" s="18"/>
      <c r="AI34" s="18"/>
    </row>
    <row r="35" spans="1:35" x14ac:dyDescent="0.35">
      <c r="A35" s="18"/>
      <c r="B35" s="18"/>
      <c r="C35" s="18"/>
      <c r="D35" s="18"/>
      <c r="E35" s="18"/>
      <c r="F35" s="18"/>
      <c r="G35" s="18"/>
      <c r="H35" s="18"/>
      <c r="I35" s="18"/>
      <c r="J35" s="18"/>
      <c r="K35" s="18"/>
      <c r="L35" s="18"/>
      <c r="M35" s="18"/>
      <c r="N35" s="18"/>
      <c r="O35" s="18"/>
      <c r="P35" s="18"/>
      <c r="Q35" s="18"/>
      <c r="R35" s="18"/>
      <c r="S35" s="18"/>
      <c r="T35" s="18"/>
      <c r="U35" s="18"/>
      <c r="V35" s="18"/>
      <c r="W35" s="18"/>
      <c r="X35" s="18"/>
      <c r="Y35" s="18"/>
      <c r="Z35" s="18"/>
      <c r="AA35" s="18"/>
      <c r="AB35" s="18"/>
      <c r="AC35" s="18"/>
      <c r="AD35" s="18"/>
      <c r="AE35" s="18"/>
      <c r="AF35" s="18"/>
      <c r="AG35" s="18"/>
      <c r="AH35" s="18"/>
      <c r="AI35" s="18"/>
    </row>
    <row r="36" spans="1:35" x14ac:dyDescent="0.35">
      <c r="A36" s="18"/>
      <c r="B36" s="18"/>
      <c r="C36" s="18"/>
      <c r="D36" s="18"/>
      <c r="E36" s="18"/>
      <c r="F36" s="18"/>
      <c r="G36" s="18"/>
      <c r="H36" s="18"/>
      <c r="I36" s="18"/>
      <c r="J36" s="18"/>
      <c r="K36" s="18"/>
      <c r="L36" s="18"/>
      <c r="M36" s="18"/>
      <c r="N36" s="18"/>
      <c r="O36" s="18"/>
      <c r="P36" s="18"/>
      <c r="Q36" s="18"/>
      <c r="R36" s="18"/>
      <c r="S36" s="18"/>
      <c r="T36" s="18"/>
      <c r="U36" s="18"/>
      <c r="V36" s="18"/>
      <c r="W36" s="18"/>
      <c r="X36" s="18"/>
      <c r="Y36" s="18"/>
      <c r="Z36" s="18"/>
      <c r="AA36" s="18"/>
      <c r="AB36" s="18"/>
      <c r="AC36" s="18"/>
      <c r="AD36" s="18"/>
      <c r="AE36" s="18"/>
      <c r="AF36" s="18"/>
      <c r="AG36" s="18"/>
      <c r="AH36" s="18"/>
      <c r="AI36" s="18"/>
    </row>
    <row r="37" spans="1:35" x14ac:dyDescent="0.35">
      <c r="A37" s="18"/>
      <c r="B37" s="18"/>
      <c r="C37" s="18"/>
      <c r="D37" s="18"/>
      <c r="E37" s="18"/>
      <c r="F37" s="18"/>
      <c r="G37" s="18"/>
      <c r="H37" s="18"/>
      <c r="I37" s="18"/>
      <c r="J37" s="18"/>
      <c r="K37" s="18"/>
      <c r="L37" s="18"/>
      <c r="M37" s="18"/>
      <c r="N37" s="18"/>
      <c r="O37" s="18"/>
      <c r="P37" s="18"/>
      <c r="Q37" s="18"/>
      <c r="R37" s="18"/>
      <c r="S37" s="18"/>
      <c r="T37" s="18"/>
      <c r="U37" s="18"/>
      <c r="V37" s="18"/>
      <c r="W37" s="18"/>
      <c r="X37" s="18"/>
      <c r="Y37" s="18"/>
      <c r="Z37" s="18"/>
      <c r="AA37" s="18"/>
      <c r="AB37" s="18"/>
      <c r="AC37" s="18"/>
      <c r="AD37" s="18"/>
      <c r="AE37" s="18"/>
      <c r="AF37" s="18"/>
      <c r="AG37" s="18"/>
      <c r="AH37" s="18"/>
      <c r="AI37" s="18"/>
    </row>
    <row r="38" spans="1:35" x14ac:dyDescent="0.35">
      <c r="A38" s="18"/>
      <c r="B38" s="18"/>
      <c r="C38" s="18"/>
      <c r="D38" s="18"/>
      <c r="E38" s="18"/>
      <c r="F38" s="18"/>
      <c r="G38" s="18"/>
      <c r="H38" s="18"/>
      <c r="I38" s="18"/>
      <c r="J38" s="18"/>
      <c r="K38" s="18"/>
      <c r="L38" s="18"/>
      <c r="M38" s="18"/>
      <c r="N38" s="18"/>
      <c r="O38" s="18"/>
      <c r="P38" s="18"/>
      <c r="Q38" s="18"/>
      <c r="R38" s="18"/>
      <c r="S38" s="18"/>
      <c r="T38" s="18"/>
      <c r="U38" s="18"/>
      <c r="V38" s="18"/>
      <c r="W38" s="18"/>
      <c r="X38" s="18"/>
      <c r="Y38" s="18"/>
      <c r="Z38" s="18"/>
      <c r="AA38" s="18"/>
      <c r="AB38" s="18"/>
      <c r="AC38" s="18"/>
      <c r="AD38" s="18"/>
      <c r="AE38" s="18"/>
      <c r="AF38" s="18"/>
      <c r="AG38" s="18"/>
      <c r="AH38" s="18"/>
      <c r="AI38" s="18"/>
    </row>
    <row r="39" spans="1:35" x14ac:dyDescent="0.35">
      <c r="A39" s="18"/>
      <c r="B39" s="18"/>
      <c r="C39" s="18"/>
      <c r="D39" s="18"/>
      <c r="E39" s="18"/>
      <c r="F39" s="18"/>
      <c r="G39" s="18"/>
      <c r="H39" s="18"/>
      <c r="I39" s="18"/>
      <c r="J39" s="18"/>
      <c r="K39" s="18"/>
      <c r="L39" s="18"/>
      <c r="M39" s="18"/>
      <c r="N39" s="18"/>
      <c r="O39" s="18"/>
      <c r="P39" s="18"/>
      <c r="Q39" s="18"/>
      <c r="R39" s="18"/>
      <c r="S39" s="18"/>
      <c r="T39" s="18"/>
      <c r="U39" s="18"/>
      <c r="V39" s="18"/>
      <c r="W39" s="18"/>
      <c r="X39" s="18"/>
      <c r="Y39" s="18"/>
      <c r="Z39" s="18"/>
      <c r="AA39" s="18"/>
      <c r="AB39" s="18"/>
      <c r="AC39" s="18"/>
      <c r="AD39" s="18"/>
      <c r="AE39" s="18"/>
      <c r="AF39" s="18"/>
      <c r="AG39" s="18"/>
      <c r="AH39" s="18"/>
      <c r="AI39" s="18"/>
    </row>
    <row r="40" spans="1:35" x14ac:dyDescent="0.35">
      <c r="A40" s="18"/>
      <c r="B40" s="18"/>
      <c r="C40" s="18"/>
      <c r="D40" s="18"/>
      <c r="E40" s="18"/>
      <c r="F40" s="18"/>
      <c r="G40" s="18"/>
      <c r="H40" s="18"/>
      <c r="I40" s="18"/>
      <c r="J40" s="18"/>
      <c r="K40" s="18"/>
      <c r="L40" s="18"/>
      <c r="M40" s="18"/>
      <c r="N40" s="18"/>
      <c r="O40" s="18"/>
      <c r="P40" s="18"/>
      <c r="Q40" s="18"/>
      <c r="R40" s="18"/>
      <c r="S40" s="18"/>
      <c r="T40" s="18"/>
      <c r="U40" s="18"/>
      <c r="V40" s="18"/>
      <c r="W40" s="18"/>
      <c r="X40" s="18"/>
      <c r="Y40" s="18"/>
      <c r="Z40" s="18"/>
      <c r="AA40" s="18"/>
      <c r="AB40" s="18"/>
      <c r="AC40" s="18"/>
      <c r="AD40" s="18"/>
      <c r="AE40" s="18"/>
      <c r="AF40" s="18"/>
      <c r="AG40" s="18"/>
      <c r="AH40" s="18"/>
      <c r="AI40" s="18"/>
    </row>
    <row r="41" spans="1:35" x14ac:dyDescent="0.35">
      <c r="A41" s="18"/>
      <c r="B41" s="18"/>
      <c r="C41" s="18"/>
      <c r="D41" s="18"/>
      <c r="E41" s="18"/>
      <c r="F41" s="18"/>
      <c r="G41" s="18"/>
      <c r="H41" s="18"/>
      <c r="I41" s="18"/>
      <c r="J41" s="18"/>
      <c r="K41" s="18"/>
      <c r="L41" s="18"/>
      <c r="M41" s="18"/>
      <c r="N41" s="18"/>
      <c r="O41" s="18"/>
      <c r="P41" s="18"/>
      <c r="Q41" s="18"/>
      <c r="R41" s="18"/>
      <c r="S41" s="18"/>
      <c r="T41" s="18"/>
      <c r="U41" s="18"/>
      <c r="V41" s="18"/>
      <c r="W41" s="18"/>
      <c r="X41" s="18"/>
      <c r="Y41" s="18"/>
      <c r="Z41" s="18"/>
      <c r="AA41" s="18"/>
      <c r="AB41" s="18"/>
      <c r="AC41" s="18"/>
      <c r="AD41" s="18"/>
      <c r="AE41" s="18"/>
      <c r="AF41" s="18"/>
      <c r="AG41" s="18"/>
      <c r="AH41" s="18"/>
      <c r="AI41" s="18"/>
    </row>
    <row r="42" spans="1:35" x14ac:dyDescent="0.35">
      <c r="A42" s="18"/>
      <c r="B42" s="18"/>
      <c r="C42" s="18"/>
      <c r="D42" s="18"/>
      <c r="E42" s="18"/>
      <c r="F42" s="18"/>
      <c r="G42" s="18"/>
      <c r="H42" s="18"/>
      <c r="I42" s="18"/>
      <c r="J42" s="18"/>
      <c r="K42" s="18"/>
      <c r="L42" s="18"/>
      <c r="M42" s="18"/>
      <c r="N42" s="18"/>
      <c r="O42" s="18"/>
      <c r="P42" s="18"/>
      <c r="Q42" s="18"/>
      <c r="R42" s="18"/>
      <c r="S42" s="18"/>
      <c r="T42" s="18"/>
      <c r="U42" s="18"/>
      <c r="V42" s="18"/>
      <c r="W42" s="18"/>
      <c r="X42" s="18"/>
      <c r="Y42" s="18"/>
      <c r="Z42" s="18"/>
      <c r="AA42" s="18"/>
      <c r="AB42" s="18"/>
      <c r="AC42" s="18"/>
      <c r="AD42" s="18"/>
      <c r="AE42" s="18"/>
      <c r="AF42" s="18"/>
      <c r="AG42" s="18"/>
      <c r="AH42" s="18"/>
      <c r="AI42" s="18"/>
    </row>
    <row r="43" spans="1:35" x14ac:dyDescent="0.35">
      <c r="A43" s="18"/>
      <c r="B43" s="18"/>
      <c r="C43" s="18"/>
      <c r="D43" s="18"/>
      <c r="E43" s="18"/>
      <c r="F43" s="18"/>
      <c r="G43" s="18"/>
      <c r="H43" s="18"/>
      <c r="I43" s="18"/>
      <c r="J43" s="18"/>
      <c r="K43" s="18"/>
      <c r="L43" s="18"/>
      <c r="M43" s="18"/>
      <c r="N43" s="18"/>
      <c r="O43" s="18"/>
      <c r="P43" s="18"/>
      <c r="Q43" s="18"/>
      <c r="R43" s="18"/>
      <c r="S43" s="18"/>
      <c r="T43" s="18"/>
      <c r="U43" s="18"/>
      <c r="V43" s="18"/>
      <c r="W43" s="18"/>
      <c r="X43" s="18"/>
      <c r="Y43" s="18"/>
      <c r="Z43" s="18"/>
      <c r="AA43" s="18"/>
      <c r="AB43" s="18"/>
      <c r="AC43" s="18"/>
      <c r="AD43" s="18"/>
      <c r="AE43" s="18"/>
      <c r="AF43" s="18"/>
      <c r="AG43" s="18"/>
      <c r="AH43" s="18"/>
      <c r="AI43" s="18"/>
    </row>
    <row r="44" spans="1:35" x14ac:dyDescent="0.35">
      <c r="A44" s="18"/>
      <c r="B44" s="18"/>
      <c r="C44" s="18"/>
      <c r="D44" s="18"/>
      <c r="E44" s="18"/>
      <c r="F44" s="18"/>
      <c r="G44" s="18"/>
      <c r="H44" s="18"/>
      <c r="I44" s="18"/>
      <c r="J44" s="18"/>
      <c r="K44" s="18"/>
      <c r="L44" s="18"/>
      <c r="M44" s="18"/>
      <c r="N44" s="18"/>
      <c r="O44" s="18"/>
      <c r="P44" s="18"/>
      <c r="Q44" s="18"/>
      <c r="R44" s="18"/>
      <c r="S44" s="18"/>
      <c r="T44" s="18"/>
      <c r="U44" s="18"/>
      <c r="V44" s="18"/>
      <c r="W44" s="18"/>
      <c r="X44" s="18"/>
      <c r="Y44" s="18"/>
      <c r="Z44" s="18"/>
      <c r="AA44" s="18"/>
      <c r="AB44" s="18"/>
      <c r="AC44" s="18"/>
      <c r="AD44" s="18"/>
      <c r="AE44" s="18"/>
      <c r="AF44" s="18"/>
      <c r="AG44" s="18"/>
      <c r="AH44" s="18"/>
      <c r="AI44" s="18"/>
    </row>
    <row r="45" spans="1:35" x14ac:dyDescent="0.35">
      <c r="A45" s="18"/>
      <c r="B45" s="18"/>
      <c r="C45" s="18"/>
      <c r="D45" s="18"/>
      <c r="E45" s="18"/>
      <c r="F45" s="18"/>
      <c r="G45" s="18"/>
      <c r="H45" s="18"/>
      <c r="I45" s="18"/>
      <c r="J45" s="18"/>
      <c r="K45" s="18"/>
      <c r="L45" s="18"/>
      <c r="M45" s="18"/>
      <c r="N45" s="18"/>
      <c r="O45" s="18"/>
      <c r="P45" s="18"/>
      <c r="Q45" s="18"/>
      <c r="R45" s="18"/>
      <c r="S45" s="18"/>
      <c r="T45" s="18"/>
      <c r="U45" s="18"/>
      <c r="V45" s="18"/>
      <c r="W45" s="18"/>
      <c r="X45" s="18"/>
      <c r="Y45" s="18"/>
      <c r="Z45" s="18"/>
      <c r="AA45" s="18"/>
      <c r="AB45" s="18"/>
      <c r="AC45" s="18"/>
      <c r="AD45" s="18"/>
      <c r="AE45" s="18"/>
      <c r="AF45" s="18"/>
      <c r="AG45" s="18"/>
      <c r="AH45" s="18"/>
      <c r="AI45" s="18"/>
    </row>
    <row r="46" spans="1:35" x14ac:dyDescent="0.35">
      <c r="A46" s="18"/>
      <c r="B46" s="18"/>
      <c r="C46" s="18"/>
      <c r="D46" s="18"/>
      <c r="E46" s="18"/>
      <c r="F46" s="18"/>
      <c r="G46" s="18"/>
      <c r="H46" s="18"/>
      <c r="I46" s="18"/>
      <c r="J46" s="18"/>
      <c r="K46" s="18"/>
      <c r="L46" s="18"/>
      <c r="M46" s="18"/>
      <c r="N46" s="18"/>
      <c r="O46" s="18"/>
      <c r="P46" s="18"/>
      <c r="Q46" s="18"/>
      <c r="R46" s="18"/>
      <c r="S46" s="18"/>
      <c r="T46" s="18"/>
      <c r="U46" s="18"/>
      <c r="V46" s="18"/>
      <c r="W46" s="18"/>
      <c r="X46" s="18"/>
      <c r="Y46" s="18"/>
      <c r="Z46" s="18"/>
      <c r="AA46" s="18"/>
      <c r="AB46" s="18"/>
      <c r="AC46" s="18"/>
      <c r="AD46" s="18"/>
      <c r="AE46" s="18"/>
      <c r="AF46" s="18"/>
      <c r="AG46" s="18"/>
      <c r="AH46" s="18"/>
      <c r="AI46" s="18"/>
    </row>
    <row r="47" spans="1:35" x14ac:dyDescent="0.35">
      <c r="A47" s="18"/>
      <c r="B47" s="18"/>
      <c r="C47" s="18"/>
      <c r="D47" s="18"/>
      <c r="E47" s="18"/>
      <c r="F47" s="18"/>
      <c r="G47" s="18"/>
      <c r="H47" s="18"/>
      <c r="I47" s="18"/>
      <c r="J47" s="18"/>
      <c r="K47" s="18"/>
      <c r="L47" s="18"/>
      <c r="M47" s="18"/>
      <c r="N47" s="18"/>
      <c r="O47" s="18"/>
      <c r="P47" s="18"/>
      <c r="Q47" s="18"/>
      <c r="R47" s="18"/>
      <c r="S47" s="18"/>
      <c r="T47" s="18"/>
      <c r="U47" s="18"/>
      <c r="V47" s="18"/>
      <c r="W47" s="18"/>
      <c r="X47" s="18"/>
      <c r="Y47" s="18"/>
      <c r="Z47" s="18"/>
      <c r="AA47" s="18"/>
      <c r="AB47" s="18"/>
      <c r="AC47" s="18"/>
      <c r="AD47" s="18"/>
      <c r="AE47" s="18"/>
      <c r="AF47" s="18"/>
      <c r="AG47" s="18"/>
      <c r="AH47" s="18"/>
      <c r="AI47" s="18"/>
    </row>
    <row r="48" spans="1:35" x14ac:dyDescent="0.35">
      <c r="A48" s="18"/>
      <c r="B48" s="18"/>
      <c r="C48" s="18"/>
      <c r="D48" s="18"/>
      <c r="E48" s="18"/>
      <c r="F48" s="18"/>
      <c r="G48" s="18"/>
      <c r="H48" s="18"/>
      <c r="I48" s="18"/>
      <c r="J48" s="18"/>
      <c r="K48" s="18"/>
      <c r="L48" s="18"/>
      <c r="M48" s="18"/>
      <c r="N48" s="18"/>
      <c r="O48" s="18"/>
      <c r="P48" s="18"/>
      <c r="Q48" s="18"/>
      <c r="R48" s="18"/>
      <c r="S48" s="18"/>
      <c r="T48" s="18"/>
      <c r="U48" s="18"/>
      <c r="V48" s="18"/>
      <c r="W48" s="18"/>
      <c r="X48" s="18"/>
      <c r="Y48" s="18"/>
      <c r="Z48" s="18"/>
      <c r="AA48" s="18"/>
      <c r="AB48" s="18"/>
      <c r="AC48" s="18"/>
      <c r="AD48" s="18"/>
      <c r="AE48" s="18"/>
      <c r="AF48" s="18"/>
      <c r="AG48" s="18"/>
      <c r="AH48" s="18"/>
      <c r="AI48" s="18"/>
    </row>
    <row r="49" spans="1:35" x14ac:dyDescent="0.35">
      <c r="A49" s="18"/>
      <c r="B49" s="18"/>
      <c r="C49" s="18"/>
      <c r="D49" s="18"/>
      <c r="E49" s="18"/>
      <c r="F49" s="18"/>
      <c r="G49" s="18"/>
      <c r="H49" s="18"/>
      <c r="I49" s="18"/>
      <c r="J49" s="18"/>
      <c r="K49" s="18"/>
      <c r="L49" s="18"/>
      <c r="M49" s="18"/>
      <c r="N49" s="18"/>
      <c r="O49" s="18"/>
      <c r="P49" s="18"/>
      <c r="Q49" s="18"/>
      <c r="R49" s="18"/>
      <c r="S49" s="18"/>
      <c r="T49" s="18"/>
      <c r="U49" s="18"/>
      <c r="V49" s="18"/>
      <c r="W49" s="18"/>
      <c r="X49" s="18"/>
      <c r="Y49" s="18"/>
      <c r="Z49" s="18"/>
      <c r="AA49" s="18"/>
      <c r="AB49" s="18"/>
      <c r="AC49" s="18"/>
      <c r="AD49" s="18"/>
      <c r="AE49" s="18"/>
      <c r="AF49" s="18"/>
      <c r="AG49" s="18"/>
      <c r="AH49" s="18"/>
      <c r="AI49" s="18"/>
    </row>
    <row r="50" spans="1:35" x14ac:dyDescent="0.35">
      <c r="A50" s="18"/>
      <c r="B50" s="18"/>
      <c r="C50" s="18"/>
      <c r="D50" s="18"/>
      <c r="E50" s="18"/>
      <c r="F50" s="18"/>
      <c r="G50" s="18"/>
      <c r="H50" s="18"/>
      <c r="I50" s="18"/>
      <c r="J50" s="18"/>
      <c r="K50" s="18"/>
      <c r="L50" s="18"/>
      <c r="M50" s="18"/>
      <c r="N50" s="18"/>
      <c r="O50" s="18"/>
      <c r="P50" s="18"/>
      <c r="Q50" s="18"/>
      <c r="R50" s="18"/>
      <c r="S50" s="18"/>
      <c r="T50" s="18"/>
      <c r="U50" s="18"/>
      <c r="V50" s="18"/>
      <c r="W50" s="18"/>
      <c r="X50" s="18"/>
      <c r="Y50" s="18"/>
      <c r="Z50" s="18"/>
      <c r="AA50" s="18"/>
      <c r="AB50" s="18"/>
      <c r="AC50" s="18"/>
      <c r="AD50" s="18"/>
      <c r="AE50" s="18"/>
      <c r="AF50" s="18"/>
      <c r="AG50" s="18"/>
      <c r="AH50" s="18"/>
      <c r="AI50" s="18"/>
    </row>
    <row r="51" spans="1:35" x14ac:dyDescent="0.35">
      <c r="A51" s="18"/>
      <c r="B51" s="18"/>
      <c r="C51" s="18"/>
      <c r="D51" s="18"/>
      <c r="E51" s="18"/>
      <c r="F51" s="18"/>
      <c r="G51" s="18"/>
      <c r="H51" s="18"/>
      <c r="I51" s="18"/>
      <c r="J51" s="18"/>
      <c r="K51" s="18"/>
      <c r="L51" s="18"/>
      <c r="M51" s="18"/>
      <c r="N51" s="18"/>
      <c r="O51" s="18"/>
      <c r="P51" s="18"/>
      <c r="Q51" s="18"/>
      <c r="R51" s="18"/>
      <c r="S51" s="18"/>
      <c r="T51" s="18"/>
      <c r="U51" s="18"/>
      <c r="V51" s="18"/>
      <c r="W51" s="18"/>
      <c r="X51" s="18"/>
      <c r="Y51" s="18"/>
      <c r="Z51" s="18"/>
      <c r="AA51" s="18"/>
      <c r="AB51" s="18"/>
      <c r="AC51" s="18"/>
      <c r="AD51" s="18"/>
      <c r="AE51" s="18"/>
      <c r="AF51" s="18"/>
      <c r="AG51" s="18"/>
      <c r="AH51" s="18"/>
      <c r="AI51" s="18"/>
    </row>
    <row r="52" spans="1:35" x14ac:dyDescent="0.35">
      <c r="A52" s="18"/>
      <c r="B52" s="18"/>
      <c r="C52" s="18"/>
      <c r="D52" s="18"/>
      <c r="E52" s="18"/>
      <c r="F52" s="18"/>
      <c r="G52" s="18"/>
      <c r="H52" s="18"/>
      <c r="I52" s="18"/>
      <c r="J52" s="18"/>
      <c r="K52" s="18"/>
      <c r="L52" s="18"/>
      <c r="M52" s="18"/>
      <c r="N52" s="18"/>
      <c r="O52" s="18"/>
      <c r="P52" s="18"/>
      <c r="Q52" s="18"/>
      <c r="R52" s="18"/>
      <c r="S52" s="18"/>
      <c r="T52" s="18"/>
      <c r="U52" s="18"/>
      <c r="V52" s="18"/>
      <c r="W52" s="18"/>
      <c r="X52" s="18"/>
      <c r="Y52" s="18"/>
      <c r="Z52" s="18"/>
      <c r="AA52" s="18"/>
      <c r="AB52" s="18"/>
      <c r="AC52" s="18"/>
      <c r="AD52" s="18"/>
      <c r="AE52" s="18"/>
      <c r="AF52" s="18"/>
      <c r="AG52" s="18"/>
      <c r="AH52" s="18"/>
      <c r="AI52" s="18"/>
    </row>
    <row r="53" spans="1:35" x14ac:dyDescent="0.35">
      <c r="A53" s="18"/>
      <c r="B53" s="18"/>
      <c r="C53" s="18"/>
      <c r="D53" s="18"/>
      <c r="E53" s="18"/>
      <c r="F53" s="18"/>
      <c r="G53" s="18"/>
      <c r="H53" s="18"/>
      <c r="I53" s="18"/>
      <c r="J53" s="18"/>
      <c r="K53" s="18"/>
      <c r="L53" s="18"/>
      <c r="M53" s="18"/>
      <c r="N53" s="18"/>
      <c r="O53" s="18"/>
      <c r="P53" s="18"/>
      <c r="Q53" s="18"/>
      <c r="R53" s="18"/>
      <c r="S53" s="18"/>
      <c r="T53" s="18"/>
      <c r="U53" s="18"/>
      <c r="V53" s="18"/>
      <c r="W53" s="18"/>
      <c r="X53" s="18"/>
      <c r="Y53" s="18"/>
      <c r="Z53" s="18"/>
      <c r="AA53" s="18"/>
      <c r="AB53" s="18"/>
      <c r="AC53" s="18"/>
      <c r="AD53" s="18"/>
      <c r="AE53" s="18"/>
      <c r="AF53" s="18"/>
      <c r="AG53" s="18"/>
      <c r="AH53" s="18"/>
      <c r="AI53" s="18"/>
    </row>
    <row r="54" spans="1:35" x14ac:dyDescent="0.35">
      <c r="A54" s="18"/>
      <c r="B54" s="18"/>
      <c r="C54" s="18"/>
      <c r="D54" s="18"/>
      <c r="E54" s="18"/>
      <c r="F54" s="18"/>
      <c r="G54" s="18"/>
      <c r="H54" s="18"/>
      <c r="I54" s="18"/>
      <c r="J54" s="18"/>
      <c r="K54" s="18"/>
      <c r="L54" s="18"/>
      <c r="M54" s="18"/>
      <c r="N54" s="18"/>
      <c r="O54" s="18"/>
      <c r="P54" s="18"/>
      <c r="Q54" s="18"/>
      <c r="R54" s="18"/>
      <c r="S54" s="18"/>
      <c r="T54" s="18"/>
      <c r="U54" s="18"/>
      <c r="V54" s="18"/>
      <c r="W54" s="18"/>
      <c r="X54" s="18"/>
      <c r="Y54" s="18"/>
      <c r="Z54" s="18"/>
      <c r="AA54" s="18"/>
      <c r="AB54" s="18"/>
      <c r="AC54" s="18"/>
      <c r="AD54" s="18"/>
      <c r="AE54" s="18"/>
      <c r="AF54" s="18"/>
      <c r="AG54" s="18"/>
      <c r="AH54" s="18"/>
      <c r="AI54" s="18"/>
    </row>
    <row r="55" spans="1:35" x14ac:dyDescent="0.35">
      <c r="A55" s="18"/>
      <c r="B55" s="18"/>
      <c r="C55" s="18"/>
      <c r="D55" s="18"/>
      <c r="E55" s="18"/>
      <c r="F55" s="18"/>
      <c r="G55" s="18"/>
      <c r="H55" s="18"/>
      <c r="I55" s="18"/>
      <c r="J55" s="18"/>
      <c r="K55" s="18"/>
      <c r="L55" s="18"/>
      <c r="M55" s="18"/>
      <c r="N55" s="18"/>
      <c r="O55" s="18"/>
      <c r="P55" s="18"/>
      <c r="Q55" s="18"/>
      <c r="R55" s="18"/>
      <c r="S55" s="18"/>
      <c r="T55" s="18"/>
      <c r="U55" s="18"/>
      <c r="V55" s="18"/>
      <c r="W55" s="18"/>
      <c r="X55" s="18"/>
      <c r="Y55" s="18"/>
      <c r="Z55" s="18"/>
      <c r="AA55" s="18"/>
      <c r="AB55" s="18"/>
      <c r="AC55" s="18"/>
      <c r="AD55" s="18"/>
      <c r="AE55" s="18"/>
      <c r="AF55" s="18"/>
      <c r="AG55" s="18"/>
      <c r="AH55" s="18"/>
      <c r="AI55" s="18"/>
    </row>
    <row r="56" spans="1:35" x14ac:dyDescent="0.35">
      <c r="A56" s="18"/>
      <c r="B56" s="18"/>
      <c r="C56" s="18"/>
      <c r="D56" s="18"/>
      <c r="E56" s="18"/>
      <c r="F56" s="18"/>
      <c r="G56" s="18"/>
      <c r="H56" s="18"/>
      <c r="I56" s="18"/>
      <c r="J56" s="18"/>
      <c r="K56" s="18"/>
      <c r="L56" s="18"/>
      <c r="M56" s="18"/>
      <c r="N56" s="18"/>
      <c r="O56" s="18"/>
      <c r="P56" s="18"/>
      <c r="Q56" s="18"/>
      <c r="R56" s="18"/>
      <c r="S56" s="18"/>
      <c r="T56" s="18"/>
      <c r="U56" s="18"/>
      <c r="V56" s="18"/>
      <c r="W56" s="18"/>
      <c r="X56" s="18"/>
      <c r="Y56" s="18"/>
      <c r="Z56" s="18"/>
      <c r="AA56" s="18"/>
      <c r="AB56" s="18"/>
      <c r="AC56" s="18"/>
      <c r="AD56" s="18"/>
      <c r="AE56" s="18"/>
      <c r="AF56" s="18"/>
      <c r="AG56" s="18"/>
      <c r="AH56" s="18"/>
      <c r="AI56" s="18"/>
    </row>
    <row r="57" spans="1:35" x14ac:dyDescent="0.35">
      <c r="A57" s="18"/>
      <c r="B57" s="18"/>
      <c r="C57" s="18"/>
      <c r="D57" s="18"/>
      <c r="E57" s="18"/>
      <c r="F57" s="18"/>
      <c r="G57" s="18"/>
      <c r="H57" s="18"/>
      <c r="I57" s="18"/>
      <c r="J57" s="18"/>
      <c r="K57" s="18"/>
      <c r="L57" s="18"/>
      <c r="M57" s="18"/>
      <c r="N57" s="18"/>
      <c r="O57" s="18"/>
      <c r="P57" s="18"/>
      <c r="Q57" s="18"/>
      <c r="R57" s="18"/>
      <c r="S57" s="18"/>
      <c r="T57" s="18"/>
      <c r="U57" s="18"/>
      <c r="V57" s="18"/>
      <c r="W57" s="18"/>
      <c r="X57" s="18"/>
      <c r="Y57" s="18"/>
      <c r="Z57" s="18"/>
      <c r="AA57" s="18"/>
      <c r="AB57" s="18"/>
      <c r="AC57" s="18"/>
      <c r="AD57" s="18"/>
      <c r="AE57" s="18"/>
      <c r="AF57" s="18"/>
      <c r="AG57" s="18"/>
      <c r="AH57" s="18"/>
      <c r="AI57" s="18"/>
    </row>
    <row r="58" spans="1:35" x14ac:dyDescent="0.35">
      <c r="A58" s="18"/>
      <c r="B58" s="18"/>
      <c r="C58" s="18"/>
      <c r="D58" s="18"/>
      <c r="E58" s="18"/>
      <c r="F58" s="18"/>
      <c r="G58" s="18"/>
      <c r="H58" s="18"/>
      <c r="I58" s="18"/>
      <c r="J58" s="18"/>
      <c r="K58" s="18"/>
      <c r="L58" s="18"/>
      <c r="M58" s="18"/>
      <c r="N58" s="18"/>
      <c r="O58" s="18"/>
      <c r="P58" s="18"/>
      <c r="Q58" s="18"/>
      <c r="R58" s="18"/>
      <c r="S58" s="18"/>
      <c r="T58" s="18"/>
      <c r="U58" s="18"/>
      <c r="V58" s="18"/>
      <c r="W58" s="18"/>
      <c r="X58" s="18"/>
      <c r="Y58" s="18"/>
      <c r="Z58" s="18"/>
      <c r="AA58" s="18"/>
      <c r="AB58" s="18"/>
      <c r="AC58" s="18"/>
      <c r="AD58" s="18"/>
      <c r="AE58" s="18"/>
      <c r="AF58" s="18"/>
      <c r="AG58" s="18"/>
      <c r="AH58" s="18"/>
      <c r="AI58" s="18"/>
    </row>
    <row r="59" spans="1:35" x14ac:dyDescent="0.35">
      <c r="A59" s="18"/>
      <c r="B59" s="18"/>
      <c r="C59" s="18"/>
      <c r="D59" s="18"/>
      <c r="E59" s="18"/>
      <c r="F59" s="18"/>
      <c r="G59" s="18"/>
      <c r="H59" s="18"/>
      <c r="I59" s="18"/>
      <c r="J59" s="18"/>
      <c r="K59" s="18"/>
      <c r="L59" s="18"/>
      <c r="M59" s="18"/>
      <c r="N59" s="18"/>
      <c r="O59" s="18"/>
      <c r="P59" s="18"/>
      <c r="Q59" s="18"/>
      <c r="R59" s="18"/>
      <c r="S59" s="18"/>
      <c r="T59" s="18"/>
      <c r="U59" s="18"/>
      <c r="V59" s="18"/>
      <c r="W59" s="18"/>
      <c r="X59" s="18"/>
      <c r="Y59" s="18"/>
      <c r="Z59" s="18"/>
      <c r="AA59" s="18"/>
      <c r="AB59" s="18"/>
      <c r="AC59" s="18"/>
      <c r="AD59" s="18"/>
      <c r="AE59" s="18"/>
      <c r="AF59" s="18"/>
      <c r="AG59" s="18"/>
      <c r="AH59" s="18"/>
      <c r="AI59" s="18"/>
    </row>
    <row r="60" spans="1:35" x14ac:dyDescent="0.35">
      <c r="A60" s="18"/>
      <c r="B60" s="18"/>
      <c r="C60" s="18"/>
      <c r="D60" s="18"/>
      <c r="E60" s="18"/>
      <c r="F60" s="18"/>
      <c r="G60" s="18"/>
      <c r="H60" s="18"/>
      <c r="I60" s="18"/>
      <c r="J60" s="18"/>
      <c r="K60" s="18"/>
      <c r="L60" s="18"/>
      <c r="M60" s="18"/>
      <c r="N60" s="18"/>
      <c r="O60" s="18"/>
      <c r="P60" s="18"/>
      <c r="Q60" s="18"/>
      <c r="R60" s="18"/>
      <c r="S60" s="18"/>
      <c r="T60" s="18"/>
      <c r="U60" s="18"/>
      <c r="V60" s="18"/>
      <c r="W60" s="18"/>
      <c r="X60" s="18"/>
      <c r="Y60" s="18"/>
      <c r="Z60" s="18"/>
      <c r="AA60" s="18"/>
      <c r="AB60" s="18"/>
      <c r="AC60" s="18"/>
      <c r="AD60" s="18"/>
      <c r="AE60" s="18"/>
      <c r="AF60" s="18"/>
      <c r="AG60" s="18"/>
      <c r="AH60" s="18"/>
      <c r="AI60" s="18"/>
    </row>
    <row r="61" spans="1:35" x14ac:dyDescent="0.35">
      <c r="A61" s="18"/>
      <c r="B61" s="18"/>
      <c r="C61" s="18"/>
      <c r="D61" s="18"/>
      <c r="E61" s="18"/>
      <c r="F61" s="18"/>
      <c r="G61" s="18"/>
      <c r="H61" s="18"/>
      <c r="I61" s="18"/>
      <c r="J61" s="18"/>
      <c r="K61" s="18"/>
      <c r="L61" s="18"/>
      <c r="M61" s="18"/>
      <c r="N61" s="18"/>
      <c r="O61" s="18"/>
      <c r="P61" s="18"/>
      <c r="Q61" s="18"/>
      <c r="R61" s="18"/>
      <c r="S61" s="18"/>
      <c r="T61" s="18"/>
      <c r="U61" s="18"/>
      <c r="V61" s="18"/>
      <c r="W61" s="18"/>
      <c r="X61" s="18"/>
      <c r="Y61" s="18"/>
      <c r="Z61" s="18"/>
      <c r="AA61" s="18"/>
      <c r="AB61" s="18"/>
      <c r="AC61" s="18"/>
      <c r="AD61" s="18"/>
      <c r="AE61" s="18"/>
      <c r="AF61" s="18"/>
      <c r="AG61" s="18"/>
      <c r="AH61" s="18"/>
      <c r="AI61" s="18"/>
    </row>
    <row r="105" spans="2:3" x14ac:dyDescent="0.35">
      <c r="B105" s="13" t="s">
        <v>113</v>
      </c>
      <c r="C105" t="s">
        <v>129</v>
      </c>
    </row>
    <row r="106" spans="2:3" x14ac:dyDescent="0.35">
      <c r="B106" s="9" t="s">
        <v>13</v>
      </c>
      <c r="C106">
        <v>9</v>
      </c>
    </row>
    <row r="107" spans="2:3" x14ac:dyDescent="0.35">
      <c r="B107" s="10" t="s">
        <v>130</v>
      </c>
      <c r="C107">
        <v>4</v>
      </c>
    </row>
    <row r="108" spans="2:3" x14ac:dyDescent="0.35">
      <c r="B108" s="10" t="s">
        <v>131</v>
      </c>
      <c r="C108">
        <v>2</v>
      </c>
    </row>
    <row r="109" spans="2:3" x14ac:dyDescent="0.35">
      <c r="B109" s="10" t="s">
        <v>118</v>
      </c>
      <c r="C109">
        <v>3</v>
      </c>
    </row>
    <row r="110" spans="2:3" x14ac:dyDescent="0.35">
      <c r="B110" s="9" t="s">
        <v>31</v>
      </c>
      <c r="C110">
        <v>7</v>
      </c>
    </row>
    <row r="111" spans="2:3" x14ac:dyDescent="0.35">
      <c r="B111" s="10" t="s">
        <v>130</v>
      </c>
      <c r="C111">
        <v>2</v>
      </c>
    </row>
    <row r="112" spans="2:3" x14ac:dyDescent="0.35">
      <c r="B112" s="10" t="s">
        <v>131</v>
      </c>
      <c r="C112">
        <v>1</v>
      </c>
    </row>
    <row r="113" spans="2:3" x14ac:dyDescent="0.35">
      <c r="B113" s="10" t="s">
        <v>118</v>
      </c>
      <c r="C113">
        <v>4</v>
      </c>
    </row>
    <row r="114" spans="2:3" x14ac:dyDescent="0.35">
      <c r="B114" s="9" t="s">
        <v>41</v>
      </c>
      <c r="C114">
        <v>7</v>
      </c>
    </row>
    <row r="115" spans="2:3" x14ac:dyDescent="0.35">
      <c r="B115" s="10" t="s">
        <v>130</v>
      </c>
      <c r="C115">
        <v>1</v>
      </c>
    </row>
    <row r="116" spans="2:3" x14ac:dyDescent="0.35">
      <c r="B116" s="10" t="s">
        <v>131</v>
      </c>
      <c r="C116">
        <v>4</v>
      </c>
    </row>
    <row r="117" spans="2:3" x14ac:dyDescent="0.35">
      <c r="B117" s="10" t="s">
        <v>118</v>
      </c>
      <c r="C117">
        <v>2</v>
      </c>
    </row>
    <row r="118" spans="2:3" x14ac:dyDescent="0.35">
      <c r="B118" s="9" t="s">
        <v>22</v>
      </c>
      <c r="C118">
        <v>12</v>
      </c>
    </row>
    <row r="119" spans="2:3" x14ac:dyDescent="0.35">
      <c r="B119" s="10" t="s">
        <v>130</v>
      </c>
      <c r="C119">
        <v>6</v>
      </c>
    </row>
    <row r="120" spans="2:3" x14ac:dyDescent="0.35">
      <c r="B120" s="10" t="s">
        <v>131</v>
      </c>
      <c r="C120">
        <v>2</v>
      </c>
    </row>
    <row r="121" spans="2:3" x14ac:dyDescent="0.35">
      <c r="B121" s="10" t="s">
        <v>118</v>
      </c>
      <c r="C121">
        <v>4</v>
      </c>
    </row>
    <row r="122" spans="2:3" x14ac:dyDescent="0.35">
      <c r="B122" s="9" t="s">
        <v>116</v>
      </c>
      <c r="C122">
        <v>35</v>
      </c>
    </row>
    <row r="162" spans="9:12" x14ac:dyDescent="0.35">
      <c r="I162" s="18"/>
      <c r="J162" s="18"/>
    </row>
    <row r="164" spans="9:12" x14ac:dyDescent="0.35">
      <c r="I164" s="18"/>
      <c r="J164" s="18"/>
    </row>
    <row r="165" spans="9:12" x14ac:dyDescent="0.35">
      <c r="I165" s="13" t="s">
        <v>124</v>
      </c>
      <c r="J165" s="13" t="s">
        <v>117</v>
      </c>
    </row>
    <row r="166" spans="9:12" x14ac:dyDescent="0.35">
      <c r="I166" s="13" t="s">
        <v>113</v>
      </c>
      <c r="J166" t="s">
        <v>114</v>
      </c>
      <c r="K166" t="s">
        <v>115</v>
      </c>
      <c r="L166" t="s">
        <v>116</v>
      </c>
    </row>
    <row r="167" spans="9:12" x14ac:dyDescent="0.35">
      <c r="I167" s="9" t="s">
        <v>14</v>
      </c>
      <c r="J167" s="26">
        <v>27000</v>
      </c>
      <c r="K167" s="26">
        <v>28300</v>
      </c>
      <c r="L167" s="26">
        <v>55300</v>
      </c>
    </row>
    <row r="168" spans="9:12" x14ac:dyDescent="0.35">
      <c r="I168" s="10" t="s">
        <v>13</v>
      </c>
      <c r="J168" s="26"/>
      <c r="K168" s="26">
        <v>4800</v>
      </c>
      <c r="L168" s="26">
        <v>4800</v>
      </c>
    </row>
    <row r="169" spans="9:12" x14ac:dyDescent="0.35">
      <c r="I169" s="10" t="s">
        <v>31</v>
      </c>
      <c r="J169" s="26"/>
      <c r="K169" s="26">
        <v>17500</v>
      </c>
      <c r="L169" s="26">
        <v>17500</v>
      </c>
    </row>
    <row r="170" spans="9:12" x14ac:dyDescent="0.35">
      <c r="I170" s="10" t="s">
        <v>41</v>
      </c>
      <c r="J170" s="26">
        <v>16200</v>
      </c>
      <c r="K170" s="26"/>
      <c r="L170" s="26">
        <v>16200</v>
      </c>
    </row>
    <row r="171" spans="9:12" x14ac:dyDescent="0.35">
      <c r="I171" s="10" t="s">
        <v>22</v>
      </c>
      <c r="J171" s="26">
        <v>10800</v>
      </c>
      <c r="K171" s="26">
        <v>6000</v>
      </c>
      <c r="L171" s="26">
        <v>16800</v>
      </c>
    </row>
    <row r="172" spans="9:12" x14ac:dyDescent="0.35">
      <c r="I172" s="9" t="s">
        <v>67</v>
      </c>
      <c r="J172" s="26">
        <v>35000</v>
      </c>
      <c r="K172" s="26">
        <v>14400</v>
      </c>
      <c r="L172" s="26">
        <v>49400</v>
      </c>
    </row>
    <row r="173" spans="9:12" x14ac:dyDescent="0.35">
      <c r="I173" s="10" t="s">
        <v>13</v>
      </c>
      <c r="J173" s="26"/>
      <c r="K173" s="26">
        <v>14400</v>
      </c>
      <c r="L173" s="26">
        <v>14400</v>
      </c>
    </row>
    <row r="174" spans="9:12" x14ac:dyDescent="0.35">
      <c r="I174" s="10" t="s">
        <v>31</v>
      </c>
      <c r="J174" s="26">
        <v>35000</v>
      </c>
      <c r="K174" s="26"/>
      <c r="L174" s="26">
        <v>35000</v>
      </c>
    </row>
    <row r="175" spans="9:12" x14ac:dyDescent="0.35">
      <c r="I175" s="10" t="s">
        <v>41</v>
      </c>
      <c r="J175" s="26">
        <v>0</v>
      </c>
      <c r="K175" s="26"/>
      <c r="L175" s="26">
        <v>0</v>
      </c>
    </row>
    <row r="176" spans="9:12" x14ac:dyDescent="0.35">
      <c r="I176" s="10" t="s">
        <v>22</v>
      </c>
      <c r="J176" s="26">
        <v>0</v>
      </c>
      <c r="K176" s="26"/>
      <c r="L176" s="26">
        <v>0</v>
      </c>
    </row>
    <row r="177" spans="9:12" x14ac:dyDescent="0.35">
      <c r="I177" s="9" t="s">
        <v>23</v>
      </c>
      <c r="J177" s="26">
        <v>18000</v>
      </c>
      <c r="K177" s="26">
        <v>10800</v>
      </c>
      <c r="L177" s="26">
        <v>28800</v>
      </c>
    </row>
    <row r="178" spans="9:12" x14ac:dyDescent="0.35">
      <c r="I178" s="10" t="s">
        <v>13</v>
      </c>
      <c r="J178" s="26">
        <v>4800</v>
      </c>
      <c r="K178" s="26"/>
      <c r="L178" s="26">
        <v>4800</v>
      </c>
    </row>
    <row r="179" spans="9:12" x14ac:dyDescent="0.35">
      <c r="I179" s="10" t="s">
        <v>31</v>
      </c>
      <c r="J179" s="26">
        <v>0</v>
      </c>
      <c r="K179" s="26"/>
      <c r="L179" s="26">
        <v>0</v>
      </c>
    </row>
    <row r="180" spans="9:12" x14ac:dyDescent="0.35">
      <c r="I180" s="10" t="s">
        <v>22</v>
      </c>
      <c r="J180" s="26">
        <v>13200</v>
      </c>
      <c r="K180" s="26">
        <v>10800</v>
      </c>
      <c r="L180" s="26">
        <v>24000</v>
      </c>
    </row>
    <row r="181" spans="9:12" x14ac:dyDescent="0.35">
      <c r="I181" s="9" t="s">
        <v>42</v>
      </c>
      <c r="J181" s="26">
        <v>11500</v>
      </c>
      <c r="K181" s="26">
        <v>20600</v>
      </c>
      <c r="L181" s="26">
        <v>32100</v>
      </c>
    </row>
    <row r="182" spans="9:12" x14ac:dyDescent="0.35">
      <c r="I182" s="10" t="s">
        <v>13</v>
      </c>
      <c r="J182" s="26"/>
      <c r="K182" s="26">
        <v>0</v>
      </c>
      <c r="L182" s="26">
        <v>0</v>
      </c>
    </row>
    <row r="183" spans="9:12" x14ac:dyDescent="0.35">
      <c r="I183" s="10" t="s">
        <v>31</v>
      </c>
      <c r="J183" s="26">
        <v>2500</v>
      </c>
      <c r="K183" s="26">
        <v>5000</v>
      </c>
      <c r="L183" s="26">
        <v>7500</v>
      </c>
    </row>
    <row r="184" spans="9:12" x14ac:dyDescent="0.35">
      <c r="I184" s="10" t="s">
        <v>41</v>
      </c>
      <c r="J184" s="26">
        <v>9000</v>
      </c>
      <c r="K184" s="26"/>
      <c r="L184" s="26">
        <v>9000</v>
      </c>
    </row>
    <row r="185" spans="9:12" x14ac:dyDescent="0.35">
      <c r="I185" s="10" t="s">
        <v>22</v>
      </c>
      <c r="J185" s="26"/>
      <c r="K185" s="26">
        <v>15600</v>
      </c>
      <c r="L185" s="26">
        <v>15600</v>
      </c>
    </row>
    <row r="186" spans="9:12" x14ac:dyDescent="0.35">
      <c r="I186" s="9" t="s">
        <v>35</v>
      </c>
      <c r="J186" s="26">
        <v>53800</v>
      </c>
      <c r="K186" s="26">
        <v>22600</v>
      </c>
      <c r="L186" s="26">
        <v>76400</v>
      </c>
    </row>
    <row r="187" spans="9:12" x14ac:dyDescent="0.35">
      <c r="I187" s="10" t="s">
        <v>13</v>
      </c>
      <c r="J187" s="26">
        <v>8800</v>
      </c>
      <c r="K187" s="26">
        <v>1600</v>
      </c>
      <c r="L187" s="26">
        <v>10400</v>
      </c>
    </row>
    <row r="188" spans="9:12" x14ac:dyDescent="0.35">
      <c r="I188" s="10" t="s">
        <v>31</v>
      </c>
      <c r="J188" s="26">
        <v>0</v>
      </c>
      <c r="K188" s="26">
        <v>15000</v>
      </c>
      <c r="L188" s="26">
        <v>15000</v>
      </c>
    </row>
    <row r="189" spans="9:12" x14ac:dyDescent="0.35">
      <c r="I189" s="10" t="s">
        <v>41</v>
      </c>
      <c r="J189" s="26">
        <v>30600</v>
      </c>
      <c r="K189" s="26">
        <v>3600</v>
      </c>
      <c r="L189" s="26">
        <v>34200</v>
      </c>
    </row>
    <row r="190" spans="9:12" x14ac:dyDescent="0.35">
      <c r="I190" s="10" t="s">
        <v>22</v>
      </c>
      <c r="J190" s="26">
        <v>14400</v>
      </c>
      <c r="K190" s="26">
        <v>2400</v>
      </c>
      <c r="L190" s="26">
        <v>16800</v>
      </c>
    </row>
    <row r="191" spans="9:12" x14ac:dyDescent="0.35">
      <c r="I191" s="9" t="s">
        <v>18</v>
      </c>
      <c r="J191" s="26">
        <v>16000</v>
      </c>
      <c r="K191" s="26">
        <v>7200</v>
      </c>
      <c r="L191" s="26">
        <v>23200</v>
      </c>
    </row>
    <row r="192" spans="9:12" x14ac:dyDescent="0.35">
      <c r="I192" s="10" t="s">
        <v>13</v>
      </c>
      <c r="J192" s="26">
        <v>1600</v>
      </c>
      <c r="K192" s="26">
        <v>0</v>
      </c>
      <c r="L192" s="26">
        <v>1600</v>
      </c>
    </row>
    <row r="193" spans="3:12" x14ac:dyDescent="0.35">
      <c r="I193" s="10" t="s">
        <v>41</v>
      </c>
      <c r="J193" s="26"/>
      <c r="K193" s="26">
        <v>7200</v>
      </c>
      <c r="L193" s="26">
        <v>7200</v>
      </c>
    </row>
    <row r="194" spans="3:12" x14ac:dyDescent="0.35">
      <c r="I194" s="10" t="s">
        <v>22</v>
      </c>
      <c r="J194" s="26">
        <v>14400</v>
      </c>
      <c r="K194" s="26"/>
      <c r="L194" s="26">
        <v>14400</v>
      </c>
    </row>
    <row r="195" spans="3:12" x14ac:dyDescent="0.35">
      <c r="I195" s="9" t="s">
        <v>116</v>
      </c>
      <c r="J195" s="26">
        <v>161300</v>
      </c>
      <c r="K195" s="26">
        <v>103900</v>
      </c>
      <c r="L195" s="26">
        <v>265200</v>
      </c>
    </row>
    <row r="196" spans="3:12" x14ac:dyDescent="0.35">
      <c r="I196" s="18"/>
      <c r="J196" s="18"/>
    </row>
    <row r="197" spans="3:12" x14ac:dyDescent="0.35">
      <c r="C197" s="13" t="s">
        <v>113</v>
      </c>
      <c r="D197" t="s">
        <v>129</v>
      </c>
      <c r="I197" s="18"/>
      <c r="J197" s="18"/>
    </row>
    <row r="198" spans="3:12" x14ac:dyDescent="0.35">
      <c r="C198" s="9" t="s">
        <v>13</v>
      </c>
      <c r="D198" s="26">
        <v>9</v>
      </c>
    </row>
    <row r="199" spans="3:12" x14ac:dyDescent="0.35">
      <c r="C199" s="10" t="s">
        <v>130</v>
      </c>
      <c r="D199" s="26">
        <v>4</v>
      </c>
    </row>
    <row r="200" spans="3:12" x14ac:dyDescent="0.35">
      <c r="C200" s="10" t="s">
        <v>131</v>
      </c>
      <c r="D200" s="26">
        <v>2</v>
      </c>
    </row>
    <row r="201" spans="3:12" x14ac:dyDescent="0.35">
      <c r="C201" s="10" t="s">
        <v>118</v>
      </c>
      <c r="D201" s="26">
        <v>3</v>
      </c>
    </row>
    <row r="202" spans="3:12" x14ac:dyDescent="0.35">
      <c r="C202" s="9" t="s">
        <v>31</v>
      </c>
      <c r="D202" s="26">
        <v>7</v>
      </c>
    </row>
    <row r="203" spans="3:12" x14ac:dyDescent="0.35">
      <c r="C203" s="10" t="s">
        <v>130</v>
      </c>
      <c r="D203" s="26">
        <v>2</v>
      </c>
    </row>
    <row r="204" spans="3:12" x14ac:dyDescent="0.35">
      <c r="C204" s="10" t="s">
        <v>131</v>
      </c>
      <c r="D204" s="26">
        <v>1</v>
      </c>
    </row>
    <row r="205" spans="3:12" x14ac:dyDescent="0.35">
      <c r="C205" s="10" t="s">
        <v>118</v>
      </c>
      <c r="D205" s="26">
        <v>4</v>
      </c>
    </row>
    <row r="206" spans="3:12" x14ac:dyDescent="0.35">
      <c r="C206" s="9" t="s">
        <v>41</v>
      </c>
      <c r="D206" s="26">
        <v>7</v>
      </c>
    </row>
    <row r="207" spans="3:12" x14ac:dyDescent="0.35">
      <c r="C207" s="10" t="s">
        <v>130</v>
      </c>
      <c r="D207" s="26">
        <v>1</v>
      </c>
    </row>
    <row r="208" spans="3:12" x14ac:dyDescent="0.35">
      <c r="C208" s="10" t="s">
        <v>131</v>
      </c>
      <c r="D208" s="26">
        <v>4</v>
      </c>
    </row>
    <row r="209" spans="3:4" x14ac:dyDescent="0.35">
      <c r="C209" s="10" t="s">
        <v>118</v>
      </c>
      <c r="D209" s="26">
        <v>2</v>
      </c>
    </row>
    <row r="210" spans="3:4" x14ac:dyDescent="0.35">
      <c r="C210" s="9" t="s">
        <v>22</v>
      </c>
      <c r="D210" s="26">
        <v>12</v>
      </c>
    </row>
    <row r="211" spans="3:4" x14ac:dyDescent="0.35">
      <c r="C211" s="10" t="s">
        <v>130</v>
      </c>
      <c r="D211" s="26">
        <v>6</v>
      </c>
    </row>
    <row r="212" spans="3:4" x14ac:dyDescent="0.35">
      <c r="C212" s="10" t="s">
        <v>131</v>
      </c>
      <c r="D212" s="26">
        <v>2</v>
      </c>
    </row>
    <row r="213" spans="3:4" x14ac:dyDescent="0.35">
      <c r="C213" s="10" t="s">
        <v>118</v>
      </c>
      <c r="D213" s="26">
        <v>4</v>
      </c>
    </row>
    <row r="214" spans="3:4" x14ac:dyDescent="0.35">
      <c r="C214" s="9" t="s">
        <v>116</v>
      </c>
      <c r="D214" s="26">
        <v>35</v>
      </c>
    </row>
  </sheetData>
  <pageMargins left="0.7" right="0.7" top="0.75" bottom="0.75" header="0.3" footer="0.3"/>
  <drawing r:id="rId4"/>
  <extLst>
    <ext xmlns:x14="http://schemas.microsoft.com/office/spreadsheetml/2009/9/main" uri="{A8765BA9-456A-4dab-B4F3-ACF838C121DE}">
      <x14:slicerList>
        <x14:slicer r:id="rId5"/>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9200AA-C7A0-4A29-83D3-36407B8228AE}">
  <dimension ref="A1:P53"/>
  <sheetViews>
    <sheetView tabSelected="1" zoomScale="101" zoomScaleNormal="58" workbookViewId="0">
      <selection activeCell="J34" sqref="J34"/>
    </sheetView>
  </sheetViews>
  <sheetFormatPr defaultRowHeight="14.5" x14ac:dyDescent="0.35"/>
  <cols>
    <col min="1" max="1" width="13.36328125" style="8" customWidth="1"/>
    <col min="2" max="2" width="16" style="8" bestFit="1" customWidth="1"/>
    <col min="3" max="3" width="22.36328125" style="8" bestFit="1" customWidth="1"/>
    <col min="4" max="4" width="11.453125" style="8" customWidth="1"/>
    <col min="5" max="5" width="25.7265625" style="8" customWidth="1"/>
    <col min="6" max="6" width="16.7265625" style="8" customWidth="1"/>
    <col min="7" max="7" width="14.453125" style="8" customWidth="1"/>
    <col min="8" max="8" width="14.54296875" style="8" customWidth="1"/>
    <col min="9" max="9" width="15.08984375" style="8" customWidth="1"/>
    <col min="10" max="10" width="14.26953125" style="8" customWidth="1"/>
    <col min="11" max="11" width="21.7265625" style="8" bestFit="1" customWidth="1"/>
    <col min="12" max="12" width="33.7265625" style="8" customWidth="1"/>
    <col min="13" max="13" width="15.26953125" style="8" bestFit="1" customWidth="1"/>
    <col min="14" max="14" width="20.26953125" style="8" customWidth="1"/>
    <col min="15" max="15" width="18.1796875" style="8" customWidth="1"/>
    <col min="16" max="16384" width="8.7265625" style="8"/>
  </cols>
  <sheetData>
    <row r="1" spans="1:16" ht="15.5" x14ac:dyDescent="0.35">
      <c r="A1" s="5" t="s">
        <v>107</v>
      </c>
      <c r="B1" s="5" t="s">
        <v>108</v>
      </c>
      <c r="C1" s="5" t="s">
        <v>1</v>
      </c>
      <c r="D1" s="5" t="s">
        <v>2</v>
      </c>
      <c r="E1" s="5" t="s">
        <v>3</v>
      </c>
      <c r="F1" s="5" t="s">
        <v>4</v>
      </c>
      <c r="G1" s="5" t="s">
        <v>5</v>
      </c>
      <c r="H1" s="5" t="s">
        <v>6</v>
      </c>
      <c r="I1" s="5" t="s">
        <v>7</v>
      </c>
      <c r="J1" s="5" t="s">
        <v>8</v>
      </c>
      <c r="K1" s="5" t="s">
        <v>9</v>
      </c>
      <c r="L1" s="5" t="s">
        <v>111</v>
      </c>
      <c r="M1" s="5" t="s">
        <v>112</v>
      </c>
      <c r="N1" s="5" t="s">
        <v>121</v>
      </c>
      <c r="O1" s="5" t="s">
        <v>122</v>
      </c>
    </row>
    <row r="2" spans="1:16" ht="15.5" x14ac:dyDescent="0.35">
      <c r="A2" s="1" t="s">
        <v>10</v>
      </c>
      <c r="B2" s="1" t="s">
        <v>11</v>
      </c>
      <c r="C2" s="1">
        <v>59</v>
      </c>
      <c r="D2" s="1" t="s">
        <v>12</v>
      </c>
      <c r="E2" s="1" t="s">
        <v>13</v>
      </c>
      <c r="F2" s="2">
        <v>45235</v>
      </c>
      <c r="G2" s="2">
        <v>45425</v>
      </c>
      <c r="H2" s="1">
        <v>800</v>
      </c>
      <c r="I2" s="1">
        <v>25</v>
      </c>
      <c r="J2" s="1" t="s">
        <v>14</v>
      </c>
      <c r="K2" s="1" t="s">
        <v>15</v>
      </c>
      <c r="L2" s="12">
        <f>INT((G2-F2)/30)</f>
        <v>6</v>
      </c>
      <c r="M2" s="12" t="str">
        <f>IF(ISBLANK(K2), "No", "Yes")</f>
        <v>Yes</v>
      </c>
      <c r="N2" s="12">
        <f>H2*L2</f>
        <v>4800</v>
      </c>
      <c r="O2" s="12" t="str">
        <f>IF(C2&lt;=30,"Youth",IF(C2&lt;=45,"Adults","Senior"))</f>
        <v>Senior</v>
      </c>
      <c r="P2" s="8" t="b">
        <f>AND(I2&lt;8, L2&gt;=6)</f>
        <v>0</v>
      </c>
    </row>
    <row r="3" spans="1:16" ht="15.5" x14ac:dyDescent="0.35">
      <c r="A3" s="1" t="s">
        <v>16</v>
      </c>
      <c r="B3" s="1" t="s">
        <v>17</v>
      </c>
      <c r="C3" s="1">
        <v>27</v>
      </c>
      <c r="D3" s="1" t="s">
        <v>12</v>
      </c>
      <c r="E3" s="1" t="s">
        <v>13</v>
      </c>
      <c r="F3" s="2">
        <v>45714</v>
      </c>
      <c r="G3" s="2">
        <v>45740</v>
      </c>
      <c r="H3" s="1">
        <v>800</v>
      </c>
      <c r="I3" s="1">
        <v>20</v>
      </c>
      <c r="J3" s="1" t="s">
        <v>18</v>
      </c>
      <c r="K3" s="1" t="s">
        <v>19</v>
      </c>
      <c r="L3" s="12">
        <f t="shared" ref="L3:L36" si="0">INT((G3-F3)/30)</f>
        <v>0</v>
      </c>
      <c r="M3" s="12" t="str">
        <f t="shared" ref="M3:M36" si="1">IF(ISBLANK(K3), "No", "Yes")</f>
        <v>Yes</v>
      </c>
      <c r="N3" s="12">
        <f t="shared" ref="N3:N36" si="2">H3*L3</f>
        <v>0</v>
      </c>
      <c r="O3" s="12" t="str">
        <f t="shared" ref="O3:O36" si="3">IF(C3&lt;=30,"Youth",IF(C3&lt;=45,"Adults","Senior"))</f>
        <v>Youth</v>
      </c>
      <c r="P3" s="8" t="b">
        <f t="shared" ref="P3:P36" si="4">AND(I3&lt;8, L3&gt;=6)</f>
        <v>0</v>
      </c>
    </row>
    <row r="4" spans="1:16" ht="15.5" x14ac:dyDescent="0.35">
      <c r="A4" s="1" t="s">
        <v>20</v>
      </c>
      <c r="B4" s="1" t="s">
        <v>21</v>
      </c>
      <c r="C4" s="1">
        <v>24</v>
      </c>
      <c r="D4" s="1" t="s">
        <v>12</v>
      </c>
      <c r="E4" s="1" t="s">
        <v>22</v>
      </c>
      <c r="F4" s="2">
        <v>45191</v>
      </c>
      <c r="G4" s="2">
        <v>45371</v>
      </c>
      <c r="H4" s="1">
        <v>1200</v>
      </c>
      <c r="I4" s="1">
        <v>18</v>
      </c>
      <c r="J4" s="1" t="s">
        <v>23</v>
      </c>
      <c r="K4" s="1" t="s">
        <v>24</v>
      </c>
      <c r="L4" s="12">
        <f t="shared" si="0"/>
        <v>6</v>
      </c>
      <c r="M4" s="12" t="str">
        <f t="shared" si="1"/>
        <v>Yes</v>
      </c>
      <c r="N4" s="12">
        <f t="shared" si="2"/>
        <v>7200</v>
      </c>
      <c r="O4" s="12" t="str">
        <f t="shared" si="3"/>
        <v>Youth</v>
      </c>
      <c r="P4" s="8" t="b">
        <f t="shared" si="4"/>
        <v>0</v>
      </c>
    </row>
    <row r="5" spans="1:16" ht="15.5" x14ac:dyDescent="0.35">
      <c r="A5" s="1" t="s">
        <v>25</v>
      </c>
      <c r="B5" s="1" t="s">
        <v>26</v>
      </c>
      <c r="C5" s="1">
        <v>31</v>
      </c>
      <c r="D5" s="1" t="s">
        <v>27</v>
      </c>
      <c r="E5" s="1" t="s">
        <v>22</v>
      </c>
      <c r="F5" s="2">
        <v>45479</v>
      </c>
      <c r="G5" s="2">
        <v>45587</v>
      </c>
      <c r="H5" s="1">
        <v>1200</v>
      </c>
      <c r="I5" s="1">
        <v>16</v>
      </c>
      <c r="J5" s="1" t="s">
        <v>23</v>
      </c>
      <c r="K5" s="1" t="s">
        <v>28</v>
      </c>
      <c r="L5" s="12">
        <f t="shared" si="0"/>
        <v>3</v>
      </c>
      <c r="M5" s="12" t="str">
        <f t="shared" si="1"/>
        <v>Yes</v>
      </c>
      <c r="N5" s="12">
        <f t="shared" si="2"/>
        <v>3600</v>
      </c>
      <c r="O5" s="12" t="str">
        <f t="shared" si="3"/>
        <v>Adults</v>
      </c>
      <c r="P5" s="8" t="b">
        <f t="shared" si="4"/>
        <v>0</v>
      </c>
    </row>
    <row r="6" spans="1:16" ht="15.5" x14ac:dyDescent="0.35">
      <c r="A6" s="1" t="s">
        <v>29</v>
      </c>
      <c r="B6" s="1" t="s">
        <v>30</v>
      </c>
      <c r="C6" s="1">
        <v>19</v>
      </c>
      <c r="D6" s="1" t="s">
        <v>12</v>
      </c>
      <c r="E6" s="1" t="s">
        <v>31</v>
      </c>
      <c r="F6" s="2">
        <v>45286</v>
      </c>
      <c r="G6" s="2">
        <v>45501</v>
      </c>
      <c r="H6" s="1">
        <v>2500</v>
      </c>
      <c r="I6" s="1">
        <v>12</v>
      </c>
      <c r="J6" s="1" t="s">
        <v>14</v>
      </c>
      <c r="K6" s="1" t="s">
        <v>32</v>
      </c>
      <c r="L6" s="12">
        <f t="shared" si="0"/>
        <v>7</v>
      </c>
      <c r="M6" s="12" t="str">
        <f t="shared" si="1"/>
        <v>Yes</v>
      </c>
      <c r="N6" s="12">
        <f t="shared" si="2"/>
        <v>17500</v>
      </c>
      <c r="O6" s="12" t="str">
        <f t="shared" si="3"/>
        <v>Youth</v>
      </c>
      <c r="P6" s="8" t="b">
        <f t="shared" si="4"/>
        <v>0</v>
      </c>
    </row>
    <row r="7" spans="1:16" ht="15.5" x14ac:dyDescent="0.35">
      <c r="A7" s="1" t="s">
        <v>33</v>
      </c>
      <c r="B7" s="1" t="s">
        <v>34</v>
      </c>
      <c r="C7" s="1">
        <v>40</v>
      </c>
      <c r="D7" s="1" t="s">
        <v>12</v>
      </c>
      <c r="E7" s="1" t="s">
        <v>13</v>
      </c>
      <c r="F7" s="2">
        <v>45317</v>
      </c>
      <c r="G7" s="2">
        <v>45392</v>
      </c>
      <c r="H7" s="1">
        <v>800</v>
      </c>
      <c r="I7" s="1">
        <v>14</v>
      </c>
      <c r="J7" s="1" t="s">
        <v>35</v>
      </c>
      <c r="K7" s="1" t="s">
        <v>36</v>
      </c>
      <c r="L7" s="12">
        <f t="shared" si="0"/>
        <v>2</v>
      </c>
      <c r="M7" s="12" t="str">
        <f t="shared" si="1"/>
        <v>Yes</v>
      </c>
      <c r="N7" s="12">
        <f t="shared" si="2"/>
        <v>1600</v>
      </c>
      <c r="O7" s="12" t="str">
        <f t="shared" si="3"/>
        <v>Adults</v>
      </c>
      <c r="P7" s="8" t="b">
        <f t="shared" si="4"/>
        <v>0</v>
      </c>
    </row>
    <row r="8" spans="1:16" ht="15.5" x14ac:dyDescent="0.35">
      <c r="A8" s="1" t="s">
        <v>37</v>
      </c>
      <c r="B8" s="1" t="s">
        <v>38</v>
      </c>
      <c r="C8" s="1">
        <v>41</v>
      </c>
      <c r="D8" s="1" t="s">
        <v>27</v>
      </c>
      <c r="E8" s="1" t="s">
        <v>13</v>
      </c>
      <c r="F8" s="2">
        <v>45588</v>
      </c>
      <c r="G8" s="2">
        <v>45677</v>
      </c>
      <c r="H8" s="1">
        <v>800</v>
      </c>
      <c r="I8" s="1">
        <v>25</v>
      </c>
      <c r="J8" s="1" t="s">
        <v>18</v>
      </c>
      <c r="K8" s="3"/>
      <c r="L8" s="12">
        <f t="shared" si="0"/>
        <v>2</v>
      </c>
      <c r="M8" s="12" t="str">
        <f t="shared" si="1"/>
        <v>No</v>
      </c>
      <c r="N8" s="12">
        <f t="shared" si="2"/>
        <v>1600</v>
      </c>
      <c r="O8" s="12" t="str">
        <f t="shared" si="3"/>
        <v>Adults</v>
      </c>
      <c r="P8" s="8" t="b">
        <f t="shared" si="4"/>
        <v>0</v>
      </c>
    </row>
    <row r="9" spans="1:16" ht="15.5" x14ac:dyDescent="0.35">
      <c r="A9" s="1" t="s">
        <v>39</v>
      </c>
      <c r="B9" s="1" t="s">
        <v>40</v>
      </c>
      <c r="C9" s="1">
        <v>43</v>
      </c>
      <c r="D9" s="1" t="s">
        <v>12</v>
      </c>
      <c r="E9" s="1" t="s">
        <v>41</v>
      </c>
      <c r="F9" s="2">
        <v>45450</v>
      </c>
      <c r="G9" s="2">
        <v>45563</v>
      </c>
      <c r="H9" s="1">
        <v>1800</v>
      </c>
      <c r="I9" s="1">
        <v>28</v>
      </c>
      <c r="J9" s="1" t="s">
        <v>42</v>
      </c>
      <c r="K9" s="3"/>
      <c r="L9" s="12">
        <f t="shared" si="0"/>
        <v>3</v>
      </c>
      <c r="M9" s="12" t="str">
        <f t="shared" si="1"/>
        <v>No</v>
      </c>
      <c r="N9" s="12">
        <f t="shared" si="2"/>
        <v>5400</v>
      </c>
      <c r="O9" s="12" t="str">
        <f t="shared" si="3"/>
        <v>Adults</v>
      </c>
      <c r="P9" s="8" t="b">
        <f t="shared" si="4"/>
        <v>0</v>
      </c>
    </row>
    <row r="10" spans="1:16" ht="15.5" x14ac:dyDescent="0.35">
      <c r="A10" s="1" t="s">
        <v>43</v>
      </c>
      <c r="B10" s="1" t="s">
        <v>44</v>
      </c>
      <c r="C10" s="1">
        <v>42</v>
      </c>
      <c r="D10" s="1" t="s">
        <v>12</v>
      </c>
      <c r="E10" s="1" t="s">
        <v>13</v>
      </c>
      <c r="F10" s="2">
        <v>45569</v>
      </c>
      <c r="G10" s="2">
        <v>45582</v>
      </c>
      <c r="H10" s="1">
        <v>800</v>
      </c>
      <c r="I10" s="1">
        <v>3</v>
      </c>
      <c r="J10" s="1" t="s">
        <v>42</v>
      </c>
      <c r="K10" s="1" t="s">
        <v>45</v>
      </c>
      <c r="L10" s="12">
        <f t="shared" si="0"/>
        <v>0</v>
      </c>
      <c r="M10" s="12" t="str">
        <f t="shared" si="1"/>
        <v>Yes</v>
      </c>
      <c r="N10" s="12">
        <f t="shared" si="2"/>
        <v>0</v>
      </c>
      <c r="O10" s="12" t="str">
        <f t="shared" si="3"/>
        <v>Adults</v>
      </c>
      <c r="P10" s="8" t="b">
        <f t="shared" si="4"/>
        <v>0</v>
      </c>
    </row>
    <row r="11" spans="1:16" ht="15.5" x14ac:dyDescent="0.35">
      <c r="A11" s="1" t="s">
        <v>46</v>
      </c>
      <c r="B11" s="1" t="s">
        <v>47</v>
      </c>
      <c r="C11" s="1">
        <v>37</v>
      </c>
      <c r="D11" s="1" t="s">
        <v>12</v>
      </c>
      <c r="E11" s="1" t="s">
        <v>22</v>
      </c>
      <c r="F11" s="2">
        <v>45202</v>
      </c>
      <c r="G11" s="2">
        <v>45280</v>
      </c>
      <c r="H11" s="1">
        <v>1200</v>
      </c>
      <c r="I11" s="1">
        <v>29</v>
      </c>
      <c r="J11" s="1" t="s">
        <v>35</v>
      </c>
      <c r="K11" s="1" t="s">
        <v>48</v>
      </c>
      <c r="L11" s="12">
        <f t="shared" si="0"/>
        <v>2</v>
      </c>
      <c r="M11" s="12" t="str">
        <f t="shared" si="1"/>
        <v>Yes</v>
      </c>
      <c r="N11" s="12">
        <f t="shared" si="2"/>
        <v>2400</v>
      </c>
      <c r="O11" s="12" t="str">
        <f t="shared" si="3"/>
        <v>Adults</v>
      </c>
      <c r="P11" s="8" t="b">
        <f t="shared" si="4"/>
        <v>0</v>
      </c>
    </row>
    <row r="12" spans="1:16" ht="15.5" x14ac:dyDescent="0.35">
      <c r="A12" s="1" t="s">
        <v>49</v>
      </c>
      <c r="B12" s="1" t="s">
        <v>50</v>
      </c>
      <c r="C12" s="1">
        <v>48</v>
      </c>
      <c r="D12" s="1" t="s">
        <v>27</v>
      </c>
      <c r="E12" s="1" t="s">
        <v>22</v>
      </c>
      <c r="F12" s="2">
        <v>45297</v>
      </c>
      <c r="G12" s="2">
        <v>45459</v>
      </c>
      <c r="H12" s="1">
        <v>1200</v>
      </c>
      <c r="I12" s="1">
        <v>13</v>
      </c>
      <c r="J12" s="1" t="s">
        <v>14</v>
      </c>
      <c r="K12" s="1" t="s">
        <v>51</v>
      </c>
      <c r="L12" s="12">
        <f t="shared" si="0"/>
        <v>5</v>
      </c>
      <c r="M12" s="12" t="str">
        <f t="shared" si="1"/>
        <v>Yes</v>
      </c>
      <c r="N12" s="12">
        <f t="shared" si="2"/>
        <v>6000</v>
      </c>
      <c r="O12" s="12" t="str">
        <f t="shared" si="3"/>
        <v>Senior</v>
      </c>
      <c r="P12" s="8" t="b">
        <f t="shared" si="4"/>
        <v>0</v>
      </c>
    </row>
    <row r="13" spans="1:16" ht="15.5" x14ac:dyDescent="0.35">
      <c r="A13" s="1" t="s">
        <v>52</v>
      </c>
      <c r="B13" s="1" t="s">
        <v>53</v>
      </c>
      <c r="C13" s="1">
        <v>36</v>
      </c>
      <c r="D13" s="1" t="s">
        <v>12</v>
      </c>
      <c r="E13" s="1" t="s">
        <v>22</v>
      </c>
      <c r="F13" s="2">
        <v>45154</v>
      </c>
      <c r="G13" s="2">
        <v>45568</v>
      </c>
      <c r="H13" s="1">
        <v>1200</v>
      </c>
      <c r="I13" s="1">
        <v>19</v>
      </c>
      <c r="J13" s="1" t="s">
        <v>42</v>
      </c>
      <c r="K13" s="1" t="s">
        <v>54</v>
      </c>
      <c r="L13" s="12">
        <f t="shared" si="0"/>
        <v>13</v>
      </c>
      <c r="M13" s="12" t="str">
        <f t="shared" si="1"/>
        <v>Yes</v>
      </c>
      <c r="N13" s="12">
        <f t="shared" si="2"/>
        <v>15600</v>
      </c>
      <c r="O13" s="12" t="str">
        <f t="shared" si="3"/>
        <v>Adults</v>
      </c>
      <c r="P13" s="8" t="b">
        <f t="shared" si="4"/>
        <v>0</v>
      </c>
    </row>
    <row r="14" spans="1:16" ht="15.5" x14ac:dyDescent="0.35">
      <c r="A14" s="1" t="s">
        <v>55</v>
      </c>
      <c r="B14" s="1" t="s">
        <v>56</v>
      </c>
      <c r="C14" s="1">
        <v>48</v>
      </c>
      <c r="D14" s="1" t="s">
        <v>27</v>
      </c>
      <c r="E14" s="1" t="s">
        <v>41</v>
      </c>
      <c r="F14" s="2">
        <v>45556</v>
      </c>
      <c r="G14" s="2">
        <v>45641</v>
      </c>
      <c r="H14" s="1">
        <v>1800</v>
      </c>
      <c r="I14" s="1">
        <v>22</v>
      </c>
      <c r="J14" s="1" t="s">
        <v>42</v>
      </c>
      <c r="K14" s="3"/>
      <c r="L14" s="12">
        <f t="shared" si="0"/>
        <v>2</v>
      </c>
      <c r="M14" s="12" t="str">
        <f t="shared" si="1"/>
        <v>No</v>
      </c>
      <c r="N14" s="12">
        <f t="shared" si="2"/>
        <v>3600</v>
      </c>
      <c r="O14" s="12" t="str">
        <f t="shared" si="3"/>
        <v>Senior</v>
      </c>
      <c r="P14" s="8" t="b">
        <f t="shared" si="4"/>
        <v>0</v>
      </c>
    </row>
    <row r="15" spans="1:16" ht="15.5" x14ac:dyDescent="0.35">
      <c r="A15" s="1" t="s">
        <v>57</v>
      </c>
      <c r="B15" s="1" t="s">
        <v>58</v>
      </c>
      <c r="C15" s="1">
        <v>39</v>
      </c>
      <c r="D15" s="1" t="s">
        <v>12</v>
      </c>
      <c r="E15" s="1" t="s">
        <v>22</v>
      </c>
      <c r="F15" s="2">
        <v>45065</v>
      </c>
      <c r="G15" s="2">
        <v>45242</v>
      </c>
      <c r="H15" s="1">
        <v>1200</v>
      </c>
      <c r="I15" s="1">
        <v>28</v>
      </c>
      <c r="J15" s="1" t="s">
        <v>35</v>
      </c>
      <c r="K15" s="3"/>
      <c r="L15" s="12">
        <f t="shared" si="0"/>
        <v>5</v>
      </c>
      <c r="M15" s="12" t="str">
        <f t="shared" si="1"/>
        <v>No</v>
      </c>
      <c r="N15" s="12">
        <f t="shared" si="2"/>
        <v>6000</v>
      </c>
      <c r="O15" s="12" t="str">
        <f t="shared" si="3"/>
        <v>Adults</v>
      </c>
      <c r="P15" s="8" t="b">
        <f t="shared" si="4"/>
        <v>0</v>
      </c>
    </row>
    <row r="16" spans="1:16" ht="15.5" x14ac:dyDescent="0.35">
      <c r="A16" s="1" t="s">
        <v>59</v>
      </c>
      <c r="B16" s="1" t="s">
        <v>60</v>
      </c>
      <c r="C16" s="1">
        <v>44</v>
      </c>
      <c r="D16" s="1" t="s">
        <v>27</v>
      </c>
      <c r="E16" s="1" t="s">
        <v>13</v>
      </c>
      <c r="F16" s="2">
        <v>45333</v>
      </c>
      <c r="G16" s="2">
        <v>45540</v>
      </c>
      <c r="H16" s="1">
        <v>800</v>
      </c>
      <c r="I16" s="1">
        <v>8</v>
      </c>
      <c r="J16" s="1" t="s">
        <v>23</v>
      </c>
      <c r="K16" s="3"/>
      <c r="L16" s="12">
        <f t="shared" si="0"/>
        <v>6</v>
      </c>
      <c r="M16" s="12" t="str">
        <f t="shared" si="1"/>
        <v>No</v>
      </c>
      <c r="N16" s="12">
        <f t="shared" si="2"/>
        <v>4800</v>
      </c>
      <c r="O16" s="12" t="str">
        <f t="shared" si="3"/>
        <v>Adults</v>
      </c>
      <c r="P16" s="8" t="b">
        <f t="shared" si="4"/>
        <v>0</v>
      </c>
    </row>
    <row r="17" spans="1:16" ht="15.5" x14ac:dyDescent="0.35">
      <c r="A17" s="1" t="s">
        <v>61</v>
      </c>
      <c r="B17" s="1" t="s">
        <v>62</v>
      </c>
      <c r="C17" s="1">
        <v>39</v>
      </c>
      <c r="D17" s="1" t="s">
        <v>12</v>
      </c>
      <c r="E17" s="1" t="s">
        <v>31</v>
      </c>
      <c r="F17" s="2">
        <v>45702</v>
      </c>
      <c r="G17" s="2">
        <v>45732</v>
      </c>
      <c r="H17" s="1">
        <v>2500</v>
      </c>
      <c r="I17" s="1">
        <v>14</v>
      </c>
      <c r="J17" s="1" t="s">
        <v>42</v>
      </c>
      <c r="K17" s="3"/>
      <c r="L17" s="12">
        <f t="shared" si="0"/>
        <v>1</v>
      </c>
      <c r="M17" s="12" t="str">
        <f t="shared" si="1"/>
        <v>No</v>
      </c>
      <c r="N17" s="12">
        <f t="shared" si="2"/>
        <v>2500</v>
      </c>
      <c r="O17" s="12" t="str">
        <f t="shared" si="3"/>
        <v>Adults</v>
      </c>
      <c r="P17" s="8" t="b">
        <f t="shared" si="4"/>
        <v>0</v>
      </c>
    </row>
    <row r="18" spans="1:16" ht="15.5" x14ac:dyDescent="0.35">
      <c r="A18" s="1" t="s">
        <v>63</v>
      </c>
      <c r="B18" s="1" t="s">
        <v>64</v>
      </c>
      <c r="C18" s="1">
        <v>35</v>
      </c>
      <c r="D18" s="1" t="s">
        <v>12</v>
      </c>
      <c r="E18" s="1" t="s">
        <v>22</v>
      </c>
      <c r="F18" s="2">
        <v>45329</v>
      </c>
      <c r="G18" s="2">
        <v>45685</v>
      </c>
      <c r="H18" s="1">
        <v>1200</v>
      </c>
      <c r="I18" s="1">
        <v>25</v>
      </c>
      <c r="J18" s="1" t="s">
        <v>23</v>
      </c>
      <c r="K18" s="3"/>
      <c r="L18" s="12">
        <f t="shared" si="0"/>
        <v>11</v>
      </c>
      <c r="M18" s="12" t="str">
        <f t="shared" si="1"/>
        <v>No</v>
      </c>
      <c r="N18" s="12">
        <f t="shared" si="2"/>
        <v>13200</v>
      </c>
      <c r="O18" s="12" t="str">
        <f t="shared" si="3"/>
        <v>Adults</v>
      </c>
      <c r="P18" s="8" t="b">
        <f t="shared" si="4"/>
        <v>0</v>
      </c>
    </row>
    <row r="19" spans="1:16" ht="15.5" x14ac:dyDescent="0.35">
      <c r="A19" s="1" t="s">
        <v>65</v>
      </c>
      <c r="B19" s="1" t="s">
        <v>66</v>
      </c>
      <c r="C19" s="1">
        <v>56</v>
      </c>
      <c r="D19" s="1" t="s">
        <v>27</v>
      </c>
      <c r="E19" s="1" t="s">
        <v>31</v>
      </c>
      <c r="F19" s="2">
        <v>45213</v>
      </c>
      <c r="G19" s="2">
        <v>45649</v>
      </c>
      <c r="H19" s="1">
        <v>2500</v>
      </c>
      <c r="I19" s="1">
        <v>13</v>
      </c>
      <c r="J19" s="1" t="s">
        <v>67</v>
      </c>
      <c r="K19" s="3"/>
      <c r="L19" s="12">
        <f t="shared" si="0"/>
        <v>14</v>
      </c>
      <c r="M19" s="12" t="str">
        <f t="shared" si="1"/>
        <v>No</v>
      </c>
      <c r="N19" s="12">
        <f t="shared" si="2"/>
        <v>35000</v>
      </c>
      <c r="O19" s="12" t="str">
        <f t="shared" si="3"/>
        <v>Senior</v>
      </c>
      <c r="P19" s="8" t="b">
        <f t="shared" si="4"/>
        <v>0</v>
      </c>
    </row>
    <row r="20" spans="1:16" ht="15.5" x14ac:dyDescent="0.35">
      <c r="A20" s="1" t="s">
        <v>68</v>
      </c>
      <c r="B20" s="1" t="s">
        <v>69</v>
      </c>
      <c r="C20" s="1">
        <v>27</v>
      </c>
      <c r="D20" s="1" t="s">
        <v>27</v>
      </c>
      <c r="E20" s="1" t="s">
        <v>13</v>
      </c>
      <c r="F20" s="2">
        <v>45354</v>
      </c>
      <c r="G20" s="2">
        <v>45664</v>
      </c>
      <c r="H20" s="1">
        <v>800</v>
      </c>
      <c r="I20" s="1">
        <v>26</v>
      </c>
      <c r="J20" s="1" t="s">
        <v>35</v>
      </c>
      <c r="K20" s="3"/>
      <c r="L20" s="12">
        <f t="shared" si="0"/>
        <v>10</v>
      </c>
      <c r="M20" s="12" t="str">
        <f t="shared" si="1"/>
        <v>No</v>
      </c>
      <c r="N20" s="12">
        <f t="shared" si="2"/>
        <v>8000</v>
      </c>
      <c r="O20" s="12" t="str">
        <f t="shared" si="3"/>
        <v>Youth</v>
      </c>
      <c r="P20" s="8" t="b">
        <f t="shared" si="4"/>
        <v>0</v>
      </c>
    </row>
    <row r="21" spans="1:16" ht="15.5" x14ac:dyDescent="0.35">
      <c r="A21" s="1" t="s">
        <v>70</v>
      </c>
      <c r="B21" s="1" t="s">
        <v>71</v>
      </c>
      <c r="C21" s="1">
        <v>28</v>
      </c>
      <c r="D21" s="1" t="s">
        <v>12</v>
      </c>
      <c r="E21" s="1" t="s">
        <v>31</v>
      </c>
      <c r="F21" s="2">
        <v>45417</v>
      </c>
      <c r="G21" s="2">
        <v>45608</v>
      </c>
      <c r="H21" s="1">
        <v>2500</v>
      </c>
      <c r="I21" s="1">
        <v>21</v>
      </c>
      <c r="J21" s="1" t="s">
        <v>35</v>
      </c>
      <c r="K21" s="1" t="s">
        <v>72</v>
      </c>
      <c r="L21" s="12">
        <f t="shared" si="0"/>
        <v>6</v>
      </c>
      <c r="M21" s="12" t="str">
        <f t="shared" si="1"/>
        <v>Yes</v>
      </c>
      <c r="N21" s="12">
        <f t="shared" si="2"/>
        <v>15000</v>
      </c>
      <c r="O21" s="12" t="str">
        <f t="shared" si="3"/>
        <v>Youth</v>
      </c>
      <c r="P21" s="8" t="b">
        <f t="shared" si="4"/>
        <v>0</v>
      </c>
    </row>
    <row r="22" spans="1:16" ht="15.5" x14ac:dyDescent="0.35">
      <c r="A22" s="1" t="s">
        <v>73</v>
      </c>
      <c r="B22" s="1" t="s">
        <v>74</v>
      </c>
      <c r="C22" s="1">
        <v>57</v>
      </c>
      <c r="D22" s="1" t="s">
        <v>27</v>
      </c>
      <c r="E22" s="1" t="s">
        <v>41</v>
      </c>
      <c r="F22" s="2">
        <v>45146</v>
      </c>
      <c r="G22" s="2">
        <v>45674</v>
      </c>
      <c r="H22" s="1">
        <v>1800</v>
      </c>
      <c r="I22" s="1">
        <v>19</v>
      </c>
      <c r="J22" s="1" t="s">
        <v>35</v>
      </c>
      <c r="K22" s="3"/>
      <c r="L22" s="12">
        <f t="shared" si="0"/>
        <v>17</v>
      </c>
      <c r="M22" s="12" t="str">
        <f t="shared" si="1"/>
        <v>No</v>
      </c>
      <c r="N22" s="12">
        <f t="shared" si="2"/>
        <v>30600</v>
      </c>
      <c r="O22" s="12" t="str">
        <f t="shared" si="3"/>
        <v>Senior</v>
      </c>
      <c r="P22" s="8" t="b">
        <f t="shared" si="4"/>
        <v>0</v>
      </c>
    </row>
    <row r="23" spans="1:16" ht="15.5" x14ac:dyDescent="0.35">
      <c r="A23" s="27" t="s">
        <v>75</v>
      </c>
      <c r="B23" s="27" t="s">
        <v>76</v>
      </c>
      <c r="C23" s="27">
        <v>26</v>
      </c>
      <c r="D23" s="27" t="s">
        <v>27</v>
      </c>
      <c r="E23" s="27" t="s">
        <v>41</v>
      </c>
      <c r="F23" s="28">
        <v>45320</v>
      </c>
      <c r="G23" s="28">
        <v>45616</v>
      </c>
      <c r="H23" s="27">
        <v>1800</v>
      </c>
      <c r="I23" s="27">
        <v>5</v>
      </c>
      <c r="J23" s="27" t="s">
        <v>14</v>
      </c>
      <c r="K23" s="29"/>
      <c r="L23" s="30">
        <f t="shared" si="0"/>
        <v>9</v>
      </c>
      <c r="M23" s="30" t="str">
        <f t="shared" si="1"/>
        <v>No</v>
      </c>
      <c r="N23" s="30">
        <f t="shared" si="2"/>
        <v>16200</v>
      </c>
      <c r="O23" s="30" t="str">
        <f t="shared" si="3"/>
        <v>Youth</v>
      </c>
      <c r="P23" s="8" t="b">
        <f t="shared" si="4"/>
        <v>1</v>
      </c>
    </row>
    <row r="24" spans="1:16" ht="15.5" x14ac:dyDescent="0.35">
      <c r="A24" s="1" t="s">
        <v>77</v>
      </c>
      <c r="B24" s="1" t="s">
        <v>78</v>
      </c>
      <c r="C24" s="1">
        <v>48</v>
      </c>
      <c r="D24" s="1" t="s">
        <v>12</v>
      </c>
      <c r="E24" s="1" t="s">
        <v>41</v>
      </c>
      <c r="F24" s="2">
        <v>45451</v>
      </c>
      <c r="G24" s="2">
        <v>45455</v>
      </c>
      <c r="H24" s="1">
        <v>1800</v>
      </c>
      <c r="I24" s="1">
        <v>18</v>
      </c>
      <c r="J24" s="1" t="s">
        <v>67</v>
      </c>
      <c r="K24" s="3"/>
      <c r="L24" s="12">
        <f t="shared" si="0"/>
        <v>0</v>
      </c>
      <c r="M24" s="12" t="str">
        <f t="shared" si="1"/>
        <v>No</v>
      </c>
      <c r="N24" s="12">
        <f t="shared" si="2"/>
        <v>0</v>
      </c>
      <c r="O24" s="12" t="str">
        <f t="shared" si="3"/>
        <v>Senior</v>
      </c>
      <c r="P24" s="8" t="b">
        <f t="shared" si="4"/>
        <v>0</v>
      </c>
    </row>
    <row r="25" spans="1:16" ht="15.5" x14ac:dyDescent="0.35">
      <c r="A25" s="27" t="s">
        <v>79</v>
      </c>
      <c r="B25" s="27" t="s">
        <v>80</v>
      </c>
      <c r="C25" s="27">
        <v>25</v>
      </c>
      <c r="D25" s="27" t="s">
        <v>27</v>
      </c>
      <c r="E25" s="27" t="s">
        <v>22</v>
      </c>
      <c r="F25" s="28">
        <v>45439</v>
      </c>
      <c r="G25" s="28">
        <v>45730</v>
      </c>
      <c r="H25" s="27">
        <v>1200</v>
      </c>
      <c r="I25" s="27">
        <v>6</v>
      </c>
      <c r="J25" s="27" t="s">
        <v>14</v>
      </c>
      <c r="K25" s="29"/>
      <c r="L25" s="30">
        <f t="shared" si="0"/>
        <v>9</v>
      </c>
      <c r="M25" s="30" t="str">
        <f t="shared" si="1"/>
        <v>No</v>
      </c>
      <c r="N25" s="30">
        <f t="shared" si="2"/>
        <v>10800</v>
      </c>
      <c r="O25" s="30" t="str">
        <f t="shared" si="3"/>
        <v>Youth</v>
      </c>
      <c r="P25" s="8" t="b">
        <f t="shared" si="4"/>
        <v>1</v>
      </c>
    </row>
    <row r="26" spans="1:16" ht="15.5" x14ac:dyDescent="0.35">
      <c r="A26" s="1" t="s">
        <v>81</v>
      </c>
      <c r="B26" s="1" t="s">
        <v>82</v>
      </c>
      <c r="C26" s="1">
        <v>53</v>
      </c>
      <c r="D26" s="1" t="s">
        <v>12</v>
      </c>
      <c r="E26" s="1" t="s">
        <v>41</v>
      </c>
      <c r="F26" s="2">
        <v>45286</v>
      </c>
      <c r="G26" s="2">
        <v>45372</v>
      </c>
      <c r="H26" s="1">
        <v>1800</v>
      </c>
      <c r="I26" s="1">
        <v>17</v>
      </c>
      <c r="J26" s="1" t="s">
        <v>35</v>
      </c>
      <c r="K26" s="1" t="s">
        <v>83</v>
      </c>
      <c r="L26" s="12">
        <f t="shared" si="0"/>
        <v>2</v>
      </c>
      <c r="M26" s="12" t="str">
        <f t="shared" si="1"/>
        <v>Yes</v>
      </c>
      <c r="N26" s="12">
        <f t="shared" si="2"/>
        <v>3600</v>
      </c>
      <c r="O26" s="12" t="str">
        <f t="shared" si="3"/>
        <v>Senior</v>
      </c>
      <c r="P26" s="8" t="b">
        <f t="shared" si="4"/>
        <v>0</v>
      </c>
    </row>
    <row r="27" spans="1:16" ht="15.5" x14ac:dyDescent="0.35">
      <c r="A27" s="1" t="s">
        <v>84</v>
      </c>
      <c r="B27" s="1" t="s">
        <v>85</v>
      </c>
      <c r="C27" s="1">
        <v>42</v>
      </c>
      <c r="D27" s="1" t="s">
        <v>27</v>
      </c>
      <c r="E27" s="1" t="s">
        <v>22</v>
      </c>
      <c r="F27" s="2">
        <v>45702</v>
      </c>
      <c r="G27" s="2">
        <v>45727</v>
      </c>
      <c r="H27" s="1">
        <v>1200</v>
      </c>
      <c r="I27" s="1">
        <v>3</v>
      </c>
      <c r="J27" s="1" t="s">
        <v>67</v>
      </c>
      <c r="K27" s="3"/>
      <c r="L27" s="12">
        <f t="shared" si="0"/>
        <v>0</v>
      </c>
      <c r="M27" s="12" t="str">
        <f t="shared" si="1"/>
        <v>No</v>
      </c>
      <c r="N27" s="12">
        <f t="shared" si="2"/>
        <v>0</v>
      </c>
      <c r="O27" s="12" t="str">
        <f t="shared" si="3"/>
        <v>Adults</v>
      </c>
      <c r="P27" s="8" t="b">
        <f t="shared" si="4"/>
        <v>0</v>
      </c>
    </row>
    <row r="28" spans="1:16" ht="15.5" x14ac:dyDescent="0.35">
      <c r="A28" s="1" t="s">
        <v>86</v>
      </c>
      <c r="B28" s="1" t="s">
        <v>87</v>
      </c>
      <c r="C28" s="1">
        <v>24</v>
      </c>
      <c r="D28" s="1" t="s">
        <v>12</v>
      </c>
      <c r="E28" s="1" t="s">
        <v>31</v>
      </c>
      <c r="F28" s="2">
        <v>45698</v>
      </c>
      <c r="G28" s="2">
        <v>45726</v>
      </c>
      <c r="H28" s="1">
        <v>2500</v>
      </c>
      <c r="I28" s="1">
        <v>28</v>
      </c>
      <c r="J28" s="1" t="s">
        <v>35</v>
      </c>
      <c r="K28" s="3"/>
      <c r="L28" s="12">
        <f t="shared" si="0"/>
        <v>0</v>
      </c>
      <c r="M28" s="12" t="str">
        <f t="shared" si="1"/>
        <v>No</v>
      </c>
      <c r="N28" s="12">
        <f t="shared" si="2"/>
        <v>0</v>
      </c>
      <c r="O28" s="12" t="str">
        <f t="shared" si="3"/>
        <v>Youth</v>
      </c>
      <c r="P28" s="8" t="b">
        <f t="shared" si="4"/>
        <v>0</v>
      </c>
    </row>
    <row r="29" spans="1:16" ht="15.5" x14ac:dyDescent="0.35">
      <c r="A29" s="1" t="s">
        <v>88</v>
      </c>
      <c r="B29" s="1" t="s">
        <v>89</v>
      </c>
      <c r="C29" s="1">
        <v>53</v>
      </c>
      <c r="D29" s="1" t="s">
        <v>12</v>
      </c>
      <c r="E29" s="1" t="s">
        <v>22</v>
      </c>
      <c r="F29" s="2">
        <v>45614</v>
      </c>
      <c r="G29" s="2">
        <v>45645</v>
      </c>
      <c r="H29" s="1">
        <v>1200</v>
      </c>
      <c r="I29" s="1">
        <v>23</v>
      </c>
      <c r="J29" s="1" t="s">
        <v>18</v>
      </c>
      <c r="K29" s="3"/>
      <c r="L29" s="12">
        <f t="shared" si="0"/>
        <v>1</v>
      </c>
      <c r="M29" s="12" t="str">
        <f t="shared" si="1"/>
        <v>No</v>
      </c>
      <c r="N29" s="12">
        <f t="shared" si="2"/>
        <v>1200</v>
      </c>
      <c r="O29" s="12" t="str">
        <f t="shared" si="3"/>
        <v>Senior</v>
      </c>
      <c r="P29" s="8" t="b">
        <f t="shared" si="4"/>
        <v>0</v>
      </c>
    </row>
    <row r="30" spans="1:16" ht="15.5" x14ac:dyDescent="0.35">
      <c r="A30" s="1" t="s">
        <v>90</v>
      </c>
      <c r="B30" s="1" t="s">
        <v>91</v>
      </c>
      <c r="C30" s="1">
        <v>29</v>
      </c>
      <c r="D30" s="1" t="s">
        <v>27</v>
      </c>
      <c r="E30" s="1" t="s">
        <v>31</v>
      </c>
      <c r="F30" s="2">
        <v>45401</v>
      </c>
      <c r="G30" s="2">
        <v>45408</v>
      </c>
      <c r="H30" s="1">
        <v>2500</v>
      </c>
      <c r="I30" s="1">
        <v>8</v>
      </c>
      <c r="J30" s="1" t="s">
        <v>23</v>
      </c>
      <c r="K30" s="3"/>
      <c r="L30" s="12">
        <f t="shared" si="0"/>
        <v>0</v>
      </c>
      <c r="M30" s="12" t="str">
        <f t="shared" si="1"/>
        <v>No</v>
      </c>
      <c r="N30" s="12">
        <f t="shared" si="2"/>
        <v>0</v>
      </c>
      <c r="O30" s="12" t="str">
        <f t="shared" si="3"/>
        <v>Youth</v>
      </c>
      <c r="P30" s="8" t="b">
        <f t="shared" si="4"/>
        <v>0</v>
      </c>
    </row>
    <row r="31" spans="1:16" ht="15.5" x14ac:dyDescent="0.35">
      <c r="A31" s="1" t="s">
        <v>92</v>
      </c>
      <c r="B31" s="1" t="s">
        <v>93</v>
      </c>
      <c r="C31" s="1">
        <v>31</v>
      </c>
      <c r="D31" s="1" t="s">
        <v>27</v>
      </c>
      <c r="E31" s="1" t="s">
        <v>31</v>
      </c>
      <c r="F31" s="2">
        <v>45667</v>
      </c>
      <c r="G31" s="2">
        <v>45745</v>
      </c>
      <c r="H31" s="1">
        <v>2500</v>
      </c>
      <c r="I31" s="1">
        <v>23</v>
      </c>
      <c r="J31" s="1" t="s">
        <v>42</v>
      </c>
      <c r="K31" s="1" t="s">
        <v>94</v>
      </c>
      <c r="L31" s="12">
        <f t="shared" si="0"/>
        <v>2</v>
      </c>
      <c r="M31" s="12" t="str">
        <f t="shared" si="1"/>
        <v>Yes</v>
      </c>
      <c r="N31" s="12">
        <f t="shared" si="2"/>
        <v>5000</v>
      </c>
      <c r="O31" s="12" t="str">
        <f t="shared" si="3"/>
        <v>Adults</v>
      </c>
      <c r="P31" s="8" t="b">
        <f t="shared" si="4"/>
        <v>0</v>
      </c>
    </row>
    <row r="32" spans="1:16" ht="15.5" x14ac:dyDescent="0.35">
      <c r="A32" s="1" t="s">
        <v>95</v>
      </c>
      <c r="B32" s="1" t="s">
        <v>96</v>
      </c>
      <c r="C32" s="1">
        <v>52</v>
      </c>
      <c r="D32" s="1" t="s">
        <v>27</v>
      </c>
      <c r="E32" s="1" t="s">
        <v>13</v>
      </c>
      <c r="F32" s="2">
        <v>45088</v>
      </c>
      <c r="G32" s="2">
        <v>45656</v>
      </c>
      <c r="H32" s="1">
        <v>800</v>
      </c>
      <c r="I32" s="1">
        <v>9</v>
      </c>
      <c r="J32" s="1" t="s">
        <v>67</v>
      </c>
      <c r="K32" s="1" t="s">
        <v>97</v>
      </c>
      <c r="L32" s="12">
        <f t="shared" si="0"/>
        <v>18</v>
      </c>
      <c r="M32" s="12" t="str">
        <f t="shared" si="1"/>
        <v>Yes</v>
      </c>
      <c r="N32" s="12">
        <f t="shared" si="2"/>
        <v>14400</v>
      </c>
      <c r="O32" s="12" t="str">
        <f t="shared" si="3"/>
        <v>Senior</v>
      </c>
      <c r="P32" s="8" t="b">
        <f t="shared" si="4"/>
        <v>0</v>
      </c>
    </row>
    <row r="33" spans="1:16" ht="15.5" x14ac:dyDescent="0.35">
      <c r="A33" s="27" t="s">
        <v>98</v>
      </c>
      <c r="B33" s="27" t="s">
        <v>99</v>
      </c>
      <c r="C33" s="27">
        <v>20</v>
      </c>
      <c r="D33" s="27" t="s">
        <v>12</v>
      </c>
      <c r="E33" s="27" t="s">
        <v>22</v>
      </c>
      <c r="F33" s="28">
        <v>45391</v>
      </c>
      <c r="G33" s="28">
        <v>45604</v>
      </c>
      <c r="H33" s="27">
        <v>1200</v>
      </c>
      <c r="I33" s="27">
        <v>2</v>
      </c>
      <c r="J33" s="27" t="s">
        <v>35</v>
      </c>
      <c r="K33" s="29"/>
      <c r="L33" s="30">
        <f t="shared" si="0"/>
        <v>7</v>
      </c>
      <c r="M33" s="30" t="str">
        <f t="shared" si="1"/>
        <v>No</v>
      </c>
      <c r="N33" s="30">
        <f t="shared" si="2"/>
        <v>8400</v>
      </c>
      <c r="O33" s="30" t="str">
        <f t="shared" si="3"/>
        <v>Youth</v>
      </c>
      <c r="P33" s="8" t="b">
        <f t="shared" si="4"/>
        <v>1</v>
      </c>
    </row>
    <row r="34" spans="1:16" ht="15.5" x14ac:dyDescent="0.35">
      <c r="A34" s="1" t="s">
        <v>100</v>
      </c>
      <c r="B34" s="1" t="s">
        <v>101</v>
      </c>
      <c r="C34" s="1">
        <v>22</v>
      </c>
      <c r="D34" s="1" t="s">
        <v>12</v>
      </c>
      <c r="E34" s="1" t="s">
        <v>13</v>
      </c>
      <c r="F34" s="2">
        <v>45699</v>
      </c>
      <c r="G34" s="2">
        <v>45740</v>
      </c>
      <c r="H34" s="1">
        <v>800</v>
      </c>
      <c r="I34" s="1">
        <v>30</v>
      </c>
      <c r="J34" s="1" t="s">
        <v>35</v>
      </c>
      <c r="K34" s="3"/>
      <c r="L34" s="12">
        <f t="shared" si="0"/>
        <v>1</v>
      </c>
      <c r="M34" s="12" t="str">
        <f t="shared" si="1"/>
        <v>No</v>
      </c>
      <c r="N34" s="12">
        <f t="shared" si="2"/>
        <v>800</v>
      </c>
      <c r="O34" s="12" t="str">
        <f t="shared" si="3"/>
        <v>Youth</v>
      </c>
      <c r="P34" s="8" t="b">
        <f t="shared" si="4"/>
        <v>0</v>
      </c>
    </row>
    <row r="35" spans="1:16" ht="15.5" x14ac:dyDescent="0.35">
      <c r="A35" s="1" t="s">
        <v>102</v>
      </c>
      <c r="B35" s="1" t="s">
        <v>103</v>
      </c>
      <c r="C35" s="1">
        <v>23</v>
      </c>
      <c r="D35" s="1" t="s">
        <v>12</v>
      </c>
      <c r="E35" s="1" t="s">
        <v>41</v>
      </c>
      <c r="F35" s="2">
        <v>45588</v>
      </c>
      <c r="G35" s="2">
        <v>45721</v>
      </c>
      <c r="H35" s="1">
        <v>1800</v>
      </c>
      <c r="I35" s="1">
        <v>23</v>
      </c>
      <c r="J35" s="1" t="s">
        <v>18</v>
      </c>
      <c r="K35" s="1" t="s">
        <v>104</v>
      </c>
      <c r="L35" s="12">
        <f t="shared" si="0"/>
        <v>4</v>
      </c>
      <c r="M35" s="12" t="str">
        <f t="shared" si="1"/>
        <v>Yes</v>
      </c>
      <c r="N35" s="12">
        <f t="shared" si="2"/>
        <v>7200</v>
      </c>
      <c r="O35" s="12" t="str">
        <f t="shared" si="3"/>
        <v>Youth</v>
      </c>
      <c r="P35" s="8" t="b">
        <f t="shared" si="4"/>
        <v>0</v>
      </c>
    </row>
    <row r="36" spans="1:16" ht="15.5" x14ac:dyDescent="0.35">
      <c r="A36" s="1" t="s">
        <v>105</v>
      </c>
      <c r="B36" s="1" t="s">
        <v>106</v>
      </c>
      <c r="C36" s="1">
        <v>27</v>
      </c>
      <c r="D36" s="1" t="s">
        <v>27</v>
      </c>
      <c r="E36" s="1" t="s">
        <v>22</v>
      </c>
      <c r="F36" s="2">
        <v>45312</v>
      </c>
      <c r="G36" s="2">
        <v>45652</v>
      </c>
      <c r="H36" s="1">
        <v>1200</v>
      </c>
      <c r="I36" s="1">
        <v>27</v>
      </c>
      <c r="J36" s="1" t="s">
        <v>18</v>
      </c>
      <c r="K36" s="4"/>
      <c r="L36" s="12">
        <f t="shared" si="0"/>
        <v>11</v>
      </c>
      <c r="M36" s="12" t="str">
        <f t="shared" si="1"/>
        <v>No</v>
      </c>
      <c r="N36" s="12">
        <f t="shared" si="2"/>
        <v>13200</v>
      </c>
      <c r="O36" s="12" t="str">
        <f t="shared" si="3"/>
        <v>Youth</v>
      </c>
      <c r="P36" s="8" t="b">
        <f t="shared" si="4"/>
        <v>0</v>
      </c>
    </row>
    <row r="38" spans="1:16" x14ac:dyDescent="0.35">
      <c r="B38"/>
      <c r="C38"/>
    </row>
    <row r="39" spans="1:16" x14ac:dyDescent="0.35">
      <c r="B39"/>
      <c r="C39"/>
    </row>
    <row r="40" spans="1:16" x14ac:dyDescent="0.35">
      <c r="B40"/>
      <c r="C40"/>
    </row>
    <row r="41" spans="1:16" x14ac:dyDescent="0.35">
      <c r="B41"/>
      <c r="C41"/>
    </row>
    <row r="42" spans="1:16" x14ac:dyDescent="0.35">
      <c r="B42"/>
      <c r="C42"/>
    </row>
    <row r="43" spans="1:16" x14ac:dyDescent="0.35">
      <c r="B43"/>
      <c r="C43"/>
    </row>
    <row r="44" spans="1:16" x14ac:dyDescent="0.35">
      <c r="B44"/>
      <c r="C44"/>
    </row>
    <row r="45" spans="1:16" x14ac:dyDescent="0.35">
      <c r="B45"/>
      <c r="C45"/>
    </row>
    <row r="46" spans="1:16" x14ac:dyDescent="0.35">
      <c r="B46"/>
      <c r="C46"/>
    </row>
    <row r="47" spans="1:16" x14ac:dyDescent="0.35">
      <c r="B47"/>
      <c r="C47"/>
    </row>
    <row r="48" spans="1:16" x14ac:dyDescent="0.35">
      <c r="B48"/>
      <c r="C48"/>
    </row>
    <row r="49" spans="2:3" x14ac:dyDescent="0.35">
      <c r="B49"/>
      <c r="C49"/>
    </row>
    <row r="50" spans="2:3" x14ac:dyDescent="0.35">
      <c r="B50"/>
      <c r="C50"/>
    </row>
    <row r="51" spans="2:3" x14ac:dyDescent="0.35">
      <c r="B51"/>
      <c r="C51"/>
    </row>
    <row r="52" spans="2:3" x14ac:dyDescent="0.35">
      <c r="B52"/>
      <c r="C52"/>
    </row>
    <row r="53" spans="2:3" x14ac:dyDescent="0.35">
      <c r="B53"/>
      <c r="C53"/>
    </row>
  </sheetData>
  <autoFilter ref="A1:M1" xr:uid="{B09200AA-C7A0-4A29-83D3-36407B8228AE}"/>
  <conditionalFormatting sqref="A1:O36">
    <cfRule type="expression" dxfId="1" priority="1">
      <formula>AND($I$2:$I$36&lt;8, $L$2:$L$36&gt;=6)</formula>
    </cfRule>
  </conditionalFormatting>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I E A A B Q S w M E F A A C A A g A y Z I i W x X I G O S m A A A A 9 w A A A B I A H A B D b 2 5 m a W c v U G F j a 2 F n Z S 5 4 b W w g o h g A K K A U A A A A A A A A A A A A A A A A A A A A A A A A A A A A h Y 8 x D o I w G I W v Q r r T l q r R k J 8 y O J m I M T E x r k 2 p 0 A j F 0 G K 5 m 4 N H 8 g p i F H V z f N / 7 h v f u 1 x u k f V 0 F F 9 V a 3 Z g E R Z i i Q B n Z 5 N o U C e r c M V y g l M N W y J M o V D D I x s a 9 z R N U O n e O C f H e Y z / B T V s Q R m l E D t l 6 J 0 t V C / S R 9 X 8 5 1 M Y 6 Y a R C H P a v M Z z h a D r D E W V z T I G M F D J t v g Y b B j / b H w j L r n J d q 7 g y 4 W o D Z I x A 3 i f 4 A 1 B L A w Q U A A I A C A D J k i J b 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y Z I i W x t 8 I G M K A Q A A r w E A A B M A H A B G b 3 J t d W x h c y 9 T Z W N 0 a W 9 u M S 5 t I K I Y A C i g F A A A A A A A A A A A A A A A A A A A A A A A A A A A A H 2 P Q W v D M A y F 7 4 H 8 B + F e k p E G c m 3 p o E u b b b B d m t y 2 E V x H a w y O P W y 1 z S j 5 7 3 O a w x i M G m y B / P T e J 4 e C p N F Q T j V b h k E Y u J Z b b G D G K r 5 X C B m D F S i k M A B / S n O 0 A n 2 n k A r T 3 G h C T S 5 i m 8 X 7 u j l x L b C p C 0 k a n a t f s d u j d f W z b i R P e + V 6 m M O j M Q f v u r H y h G l L n W J x M l n P 2 L Y n y w X 5 8 C m 6 s K a D p 1 H j A 8 e a X v v R B J H A 5 c J y o 4 6 d z l g C r F o / v G x T d 5 Y k W r S T w z 3 c + V v t / L P Q 1 M 5 F K 1 U T Z T E b h g T e d u Z c o v K 7 G 7 u 6 O c 4 + f i H z l u v D i P j 9 h S P X V Z l W l m v 3 a W w 3 A Y 2 f L r q 1 U f I H n r w e C H s a h j g M p P 4 3 b P k D U E s B A i 0 A F A A C A A g A y Z I i W x X I G O S m A A A A 9 w A A A B I A A A A A A A A A A A A A A A A A A A A A A E N v b m Z p Z y 9 Q Y W N r Y W d l L n h t b F B L A Q I t A B Q A A g A I A M m S I l s P y u m r p A A A A O k A A A A T A A A A A A A A A A A A A A A A A P I A A A B b Q 2 9 u d G V u d F 9 U e X B l c 1 0 u e G 1 s U E s B A i 0 A F A A C A A g A y Z I i W x t 8 I G M K A Q A A r w E A A B M A A A A A A A A A A A A A A A A A 4 w E A A E Z v c m 1 1 b G F z L 1 N l Y 3 R p b 2 4 x L m 1 Q S w U G A A A A A A M A A w D C A A A A O g 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8 A g A A A A A A A D O C 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V G F i b G U l M j A x P C 9 J d G V t U G F 0 a D 4 8 L 0 l 0 Z W 1 M b 2 N h d G l v b j 4 8 U 3 R h Y m x l R W 5 0 c m l l c z 4 8 R W 5 0 c n k g V H l w Z T 0 i U X V l c n l J R C I g V m F s d W U 9 I n M z N j c y Y W I 4 Z C 0 y O D M x L T Q 0 M D U t O D V j M i 1 k Y W N i N W I z N j Y 3 M j A i I C 8 + P E V u d H J 5 I F R 5 c G U 9 I k Z p b G x F b m F i b G V k I i B W Y W x 1 Z T 0 i b D A i I C 8 + P E V u d H J 5 I F R 5 c G U 9 I k Z p b G x P Y m p l Y 3 R U e X B l I i B W Y W x 1 Z T 0 i c 0 N v b m 5 l Y 3 R p b 2 5 P b m x 5 I i A v P j x F b n R y e S B U e X B l P S J G a W x s V G 9 E Y X R h T W 9 k Z W x F b m F i b G V k I i B W Y W x 1 Z T 0 i b D A i I C 8 + P E V u d H J 5 I F R 5 c G U 9 I k l z U H J p d m F 0 Z S 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x I i A v P j x F b n R y e S B U e X B l P S J B Z G R l Z F R v R G F 0 Y U 1 v Z G V s I i B W Y W x 1 Z T 0 i b D A i I C 8 + P E V u d H J 5 I F R 5 c G U 9 I k Z p b G x D b 3 V u d C I g V m F s d W U 9 I m w x I i A v P j x F b n R y e S B U e X B l P S J G a W x s R X J y b 3 J D b 2 R l I i B W Y W x 1 Z T 0 i c 1 V u a 2 5 v d 2 4 i I C 8 + P E V u d H J 5 I F R 5 c G U 9 I k Z p b G x F c n J v c k N v d W 5 0 I i B W Y W x 1 Z T 0 i b D A i I C 8 + P E V u d H J 5 I F R 5 c G U 9 I k Z p b G x M Y X N 0 V X B k Y X R l Z C I g V m F s d W U 9 I m Q y M D I 1 L T A 5 L T A y V D E y O j E 0 O j U x L j M z N z Y 0 M D Z a I i A v P j x F b n R y e S B U e X B l P S J G a W x s Q 2 9 s d W 1 u V H l w Z X M i I F Z h b H V l P S J z Q m c 9 P S I g L z 4 8 R W 5 0 c n k g V H l w Z T 0 i R m l s b E N v b H V t b k 5 h b W V z I i B W Y W x 1 Z T 0 i c 1 s m c X V v d D t D b 2 x 1 b W 4 x J n F 1 b 3 Q 7 X S I g L z 4 8 R W 5 0 c n k g V H l w Z T 0 i R m l s b F N 0 Y X R 1 c y I g V m F s d W U 9 I n N D b 2 1 w b G V 0 Z S I g L z 4 8 R W 5 0 c n k g V H l w Z T 0 i U m V s Y X R p b 2 5 z a G l w S W 5 m b 0 N v b n R h a W 5 l c i I g V m F s d W U 9 I n N 7 J n F 1 b 3 Q 7 Y 2 9 s d W 1 u Q 2 9 1 b n Q m c X V v d D s 6 M S w m c X V v d D t r Z X l D b 2 x 1 b W 5 O Y W 1 l c y Z x d W 9 0 O z p b X S w m c X V v d D t x d W V y e V J l b G F 0 a W 9 u c 2 h p c H M m c X V v d D s 6 W 1 0 s J n F 1 b 3 Q 7 Y 2 9 s d W 1 u S W R l b n R p d G l l c y Z x d W 9 0 O z p b J n F 1 b 3 Q 7 U 2 V j d G l v b j E v V G F i b G U g M S 9 B d X R v U m V t b 3 Z l Z E N v b H V t b n M x L n t D b 2 x 1 b W 4 x L D B 9 J n F 1 b 3 Q 7 X S w m c X V v d D t D b 2 x 1 b W 5 D b 3 V u d C Z x d W 9 0 O z o x L C Z x d W 9 0 O 0 t l e U N v b H V t b k 5 h b W V z J n F 1 b 3 Q 7 O l t d L C Z x d W 9 0 O 0 N v b H V t b k l k Z W 5 0 a X R p Z X M m c X V v d D s 6 W y Z x d W 9 0 O 1 N l Y 3 R p b 2 4 x L 1 R h Y m x l I D E v Q X V 0 b 1 J l b W 9 2 Z W R D b 2 x 1 b W 5 z M S 5 7 Q 2 9 s d W 1 u M S w w f S Z x d W 9 0 O 1 0 s J n F 1 b 3 Q 7 U m V s Y X R p b 2 5 z a G l w S W 5 m b y Z x d W 9 0 O z p b X X 0 i I C 8 + P C 9 T d G F i b G V F b n R y a W V z P j w v S X R l b T 4 8 S X R l b T 4 8 S X R l b U x v Y 2 F 0 a W 9 u P j x J d G V t V H l w Z T 5 G b 3 J t d W x h P C 9 J d G V t V H l w Z T 4 8 S X R l b V B h d G g + U 2 V j d G l v b j E v V G F i b G U l M j A x L 1 N v d X J j Z T w v S X R l b V B h d G g + P C 9 J d G V t T G 9 j Y X R p b 2 4 + P F N 0 Y W J s Z U V u d H J p Z X M g L z 4 8 L 0 l 0 Z W 0 + P E l 0 Z W 0 + P E l 0 Z W 1 M b 2 N h d G l v b j 4 8 S X R l b V R 5 c G U + R m 9 y b X V s Y T w v S X R l b V R 5 c G U + P E l 0 Z W 1 Q Y X R o P l N l Y 3 R p b 2 4 x L 1 R h Y m x l J T I w M S 9 F e H R y Y W N 0 Z W Q l M j B U Y W J s Z S U y M E Z y b 2 0 l M j B I d G 1 s P C 9 J d G V t U G F 0 a D 4 8 L 0 l 0 Z W 1 M b 2 N h d G l v b j 4 8 U 3 R h Y m x l R W 5 0 c m l l c y A v P j w v S X R l b T 4 8 S X R l b T 4 8 S X R l b U x v Y 2 F 0 a W 9 u P j x J d G V t V H l w Z T 5 G b 3 J t d W x h P C 9 J d G V t V H l w Z T 4 8 S X R l b V B h d G g + U 2 V j d G l v b j E v V G F i b G U l M j A x L 0 N o Y W 5 n Z W Q l M j B U e X B l P C 9 J d G V t U G F 0 a D 4 8 L 0 l 0 Z W 1 M b 2 N h d G l v b j 4 8 U 3 R h Y m x l R W 5 0 c m l l c y A v P j w v S X R l b T 4 8 L 0 l 0 Z W 1 z P j w v T G 9 j Y W x Q Y W N r Y W d l T W V 0 Y W R h d G F G a W x l P h Y A A A B Q S w U G A A A A A A A A A A A A A A A A A A A A A A A A J g E A A A E A A A D Q j J 3 f A R X R E Y x 6 A M B P w p f r A Q A A A F R v j i P 7 / 2 J H p S e N c n W e Q Z c A A A A A A g A A A A A A E G Y A A A A B A A A g A A A A o X N / R T o n g E 4 7 F S y o y m / E j 6 y H 4 p Z o p P i C C E + E s b R F j X g A A A A A D o A A A A A C A A A g A A A A A K + z x 5 D F R U L w k 8 M h Q b R I f M e p X 4 h C 7 V m P Z Q o S K x D N 7 T p Q A A A A x k N u K l 4 L z E G g L 9 K K l h / t r R D / o j M E N I F z h G A 8 O b Q M P R Y Q B z 5 I Z h + 1 h i f v S C j z Y g c o G K M w U 8 3 7 h n u l v z 7 + q e e q n w t t z a z I a r Q s + 3 m N V A N P s s h A A A A A R 2 k s k L j S 4 S 0 Q u 3 0 d O C s y 2 z l 9 2 w z h l r V 8 x h q p 1 w U O M O Y p R Q g h 2 r w w N A t R G 0 A J i R Z d U J i Q F 8 p Z j 3 6 p c 4 k i c G r F u g = = < / D a t a M a s h u p > 
</file>

<file path=customXml/itemProps1.xml><?xml version="1.0" encoding="utf-8"?>
<ds:datastoreItem xmlns:ds="http://schemas.openxmlformats.org/officeDocument/2006/customXml" ds:itemID="{CF4E75A9-8391-41E1-A22E-2E6FC2F0F4D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RAW DATA</vt:lpstr>
      <vt:lpstr>PIVOT TABLES</vt:lpstr>
      <vt:lpstr>DASHBOARD</vt:lpstr>
      <vt:lpstr>TASKS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LAXMI GUPTA</dc:creator>
  <cp:lastModifiedBy>LAXMI GUPTA</cp:lastModifiedBy>
  <cp:lastPrinted>2025-09-04T18:23:24Z</cp:lastPrinted>
  <dcterms:created xsi:type="dcterms:W3CDTF">2025-08-27T13:54:24Z</dcterms:created>
  <dcterms:modified xsi:type="dcterms:W3CDTF">2025-10-28T12:13:28Z</dcterms:modified>
</cp:coreProperties>
</file>