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_Doctor\Documents\UofA\Analysis Projects\Crowdfunding Analysis\"/>
    </mc:Choice>
  </mc:AlternateContent>
  <xr:revisionPtr revIDLastSave="0" documentId="13_ncr:1_{F6E38EEE-0194-4E18-AA2D-06190339336B}" xr6:coauthVersionLast="47" xr6:coauthVersionMax="47" xr10:uidLastSave="{00000000-0000-0000-0000-000000000000}"/>
  <bookViews>
    <workbookView xWindow="-120" yWindow="-120" windowWidth="29040" windowHeight="15720" tabRatio="615" xr2:uid="{00000000-000D-0000-FFFF-FFFF00000000}"/>
  </bookViews>
  <sheets>
    <sheet name="Chart1" sheetId="11" r:id="rId1"/>
    <sheet name="Kickstarter" sheetId="1" r:id="rId2"/>
    <sheet name="Descriptive Statistics" sheetId="10" r:id="rId3"/>
    <sheet name="Failed US Kickstarters" sheetId="9" r:id="rId4"/>
    <sheet name="Successful US Kickstarters" sheetId="8" r:id="rId5"/>
    <sheet name="Category Statistics" sheetId="2" r:id="rId6"/>
    <sheet name="Subcategory Statistics" sheetId="3" r:id="rId7"/>
    <sheet name="Outcomes Based on Launch Date" sheetId="6" r:id="rId8"/>
    <sheet name="Edinburgh Research" sheetId="7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7" i="10"/>
  <c r="B7" i="10"/>
  <c r="C13" i="10"/>
  <c r="B13" i="10"/>
  <c r="C12" i="10"/>
  <c r="B12" i="10"/>
  <c r="C6" i="10"/>
  <c r="B6" i="10"/>
  <c r="C5" i="10"/>
  <c r="B5" i="10"/>
  <c r="C11" i="10"/>
  <c r="B11" i="10"/>
  <c r="C4" i="10"/>
  <c r="B4" i="10"/>
  <c r="C10" i="10"/>
  <c r="B10" i="10"/>
  <c r="C9" i="10"/>
  <c r="B9" i="10"/>
  <c r="C3" i="10"/>
  <c r="B3" i="10"/>
  <c r="C2" i="10"/>
  <c r="B2" i="10"/>
  <c r="D3" i="7"/>
  <c r="D4" i="7"/>
  <c r="D5" i="7"/>
  <c r="D6" i="7"/>
  <c r="C3" i="7"/>
  <c r="C4" i="7"/>
  <c r="C5" i="7"/>
  <c r="C6" i="7"/>
  <c r="D2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The_Doctor</author>
  </authors>
  <commentList>
    <comment ref="D1" authorId="0" shapeId="0" xr:uid="{1A7F1A24-2B54-4737-856E-79CA79631EE9}">
      <text>
        <r>
          <rPr>
            <b/>
            <sz val="9"/>
            <color indexed="81"/>
            <rFont val="Tahoma"/>
            <charset val="1"/>
          </rPr>
          <t>The_Doctor: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</rPr>
          <t>Tell us how much money each campaign will need to succeed</t>
        </r>
      </text>
    </comment>
    <comment ref="E1" authorId="0" shapeId="0" xr:uid="{FB2756C6-9040-429A-88AC-D699491A2570}">
      <text>
        <r>
          <rPr>
            <b/>
            <sz val="9"/>
            <color indexed="81"/>
            <rFont val="Tahoma"/>
            <family val="2"/>
          </rPr>
          <t>The_Doctor: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>Tell us how much each campaign actually made</t>
        </r>
      </text>
    </comment>
    <comment ref="F1" authorId="0" shapeId="0" xr:uid="{85ECED68-61C5-4118-8A03-E3D8E2369473}">
      <text>
        <r>
          <rPr>
            <b/>
            <sz val="9"/>
            <color indexed="81"/>
            <rFont val="Tahoma"/>
            <family val="2"/>
          </rPr>
          <t>The_Doctor: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>tell us if the campaign met its goal</t>
        </r>
      </text>
    </comment>
    <comment ref="G1" authorId="0" shapeId="0" xr:uid="{3CAAA58B-8174-4F88-A47F-F5417806143B}">
      <text>
        <r>
          <rPr>
            <b/>
            <sz val="9"/>
            <color indexed="81"/>
            <rFont val="Tahoma"/>
            <family val="2"/>
          </rPr>
          <t>The_Doctor: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>lists the country in which the campaign was started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The_Doctor</author>
  </authors>
  <commentList>
    <comment ref="D1" authorId="0" shapeId="0" xr:uid="{32D5E127-1F6E-4E9E-91A1-0FADD3C6BFAD}">
      <text>
        <r>
          <rPr>
            <b/>
            <sz val="9"/>
            <color indexed="81"/>
            <rFont val="Tahoma"/>
            <charset val="1"/>
          </rPr>
          <t>The_Doctor: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</rPr>
          <t>Tell us how much money each campaign will need to succeed</t>
        </r>
      </text>
    </comment>
    <comment ref="E1" authorId="0" shapeId="0" xr:uid="{63B80D43-AE4A-40A5-AA8C-D0D84FBB5CEE}">
      <text>
        <r>
          <rPr>
            <b/>
            <sz val="9"/>
            <color indexed="81"/>
            <rFont val="Tahoma"/>
            <family val="2"/>
          </rPr>
          <t>The_Doctor: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>Tell us how much each campaign actually made</t>
        </r>
      </text>
    </comment>
    <comment ref="F1" authorId="0" shapeId="0" xr:uid="{7CC6F32D-066B-446D-81CE-15F965399C8A}">
      <text>
        <r>
          <rPr>
            <b/>
            <sz val="9"/>
            <color indexed="81"/>
            <rFont val="Tahoma"/>
            <family val="2"/>
          </rPr>
          <t>The_Doctor: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>tell us if the campaign met its goal</t>
        </r>
      </text>
    </comment>
    <comment ref="G1" authorId="0" shapeId="0" xr:uid="{7FF5A7CF-A98E-4179-B317-92E1CA5FBC5C}">
      <text>
        <r>
          <rPr>
            <b/>
            <sz val="9"/>
            <color indexed="81"/>
            <rFont val="Tahoma"/>
            <family val="2"/>
          </rPr>
          <t>The_Doctor: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>lists the country in which the campaign was started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The_Doctor</author>
  </authors>
  <commentList>
    <comment ref="D1" authorId="0" shapeId="0" xr:uid="{29CCCFD8-9188-48FF-B222-5B2704253DE8}">
      <text>
        <r>
          <rPr>
            <b/>
            <sz val="9"/>
            <color indexed="81"/>
            <rFont val="Tahoma"/>
            <charset val="1"/>
          </rPr>
          <t>The_Doctor: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4"/>
            <color indexed="81"/>
            <rFont val="Tahoma"/>
            <family val="2"/>
          </rPr>
          <t>Tell us how much money each campaign will need to succeed</t>
        </r>
      </text>
    </comment>
    <comment ref="E1" authorId="0" shapeId="0" xr:uid="{373269C6-EDD7-4BCB-8534-006427C28857}">
      <text>
        <r>
          <rPr>
            <b/>
            <sz val="9"/>
            <color indexed="81"/>
            <rFont val="Tahoma"/>
            <family val="2"/>
          </rPr>
          <t>The_Doctor: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>Tell us how much each campaign actually made</t>
        </r>
      </text>
    </comment>
    <comment ref="F1" authorId="0" shapeId="0" xr:uid="{C961CC8A-A18E-4ADF-8756-F872239FCD5A}">
      <text>
        <r>
          <rPr>
            <b/>
            <sz val="9"/>
            <color indexed="81"/>
            <rFont val="Tahoma"/>
            <family val="2"/>
          </rPr>
          <t>The_Doctor: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>tell us if the campaign met its goal</t>
        </r>
      </text>
    </comment>
    <comment ref="G1" authorId="0" shapeId="0" xr:uid="{7D7284FC-F273-4A77-96F5-15F2B0638238}">
      <text>
        <r>
          <rPr>
            <b/>
            <sz val="9"/>
            <color indexed="81"/>
            <rFont val="Tahoma"/>
            <family val="2"/>
          </rPr>
          <t>The_Doctor: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>lists the country in which the campaign was started</t>
        </r>
      </text>
    </comment>
  </commentList>
</comments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<sst xmlns="http://schemas.openxmlformats.org/spreadsheetml/2006/main" count="38339" uniqueCount="8397">
  <si>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</si>
  <si>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</si>
  <si>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</si>
  <si>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</si>
  <si>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</si>
  <si>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</si>
  <si>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</si>
  <si>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</si>
  <si>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</si>
  <si>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</si>
  <si>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</si>
  <si>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</si>
  <si>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</si>
  <si>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</si>
  <si>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</si>
  <si>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</si>
  <si>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</si>
  <si>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</si>
  <si>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</si>
  <si>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</si>
  <si>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</si>
  <si>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</si>
  <si>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</si>
  <si>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</si>
  <si>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</si>
  <si>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</si>
  <si>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</si>
  <si>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</si>
  <si>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</si>
  <si>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</si>
  <si>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</si>
  <si>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</si>
  <si>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</si>
  <si>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</si>
  <si>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</si>
  <si>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</si>
  <si>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</si>
  <si>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</si>
  <si>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</si>
  <si>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</si>
  <si>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</si>
  <si>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</si>
  <si>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</si>
  <si>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</si>
  <si>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</si>
  <si>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</si>
  <si>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</si>
  <si>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</si>
  <si>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</si>
  <si>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</si>
  <si>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</si>
  <si>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</si>
  <si>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</si>
  <si>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</si>
  <si>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</si>
  <si>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</si>
  <si>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</si>
  <si>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</si>
  <si>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</si>
  <si>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</si>
  <si>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</si>
  <si>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</si>
  <si>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</si>
  <si>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</si>
  <si>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</si>
  <si>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</si>
  <si>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</si>
  <si>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</si>
  <si>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</si>
  <si>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</si>
  <si>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</si>
  <si>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</si>
  <si>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</si>
  <si>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</si>
  <si>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</si>
  <si>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</si>
  <si>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</si>
  <si>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</si>
  <si>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</si>
  <si>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</si>
  <si>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</si>
  <si>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</si>
  <si>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</si>
  <si>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</si>
  <si>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</si>
  <si>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</si>
  <si>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</si>
  <si>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</si>
  <si>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</si>
  <si>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</si>
  <si>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</si>
  <si>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</si>
  <si>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</si>
  <si>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</si>
  <si>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</si>
  <si>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</si>
  <si>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</si>
  <si>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</si>
  <si>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</si>
  <si>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</si>
  <si>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</si>
  <si>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</si>
  <si>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</si>
  <si>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</si>
  <si>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</si>
  <si>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</si>
  <si>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</si>
  <si>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</si>
  <si>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</si>
  <si>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</si>
  <si>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</si>
  <si>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</si>
  <si>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</si>
  <si>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</si>
  <si>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</si>
  <si>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</si>
  <si>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</si>
  <si>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</si>
  <si>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</si>
  <si>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</si>
  <si>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</si>
  <si>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</si>
  <si>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</si>
  <si>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</si>
  <si>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</si>
  <si>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</si>
  <si>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</si>
  <si>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</si>
  <si>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</si>
  <si>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</si>
  <si>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</si>
  <si>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</si>
  <si>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</si>
  <si>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</si>
  <si>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</si>
  <si>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</si>
  <si>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</si>
  <si>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</si>
  <si>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</si>
  <si>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</si>
  <si>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</si>
  <si>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</si>
  <si>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</si>
  <si>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</si>
  <si>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</si>
  <si>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</si>
  <si>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</si>
  <si>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</si>
  <si>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</si>
  <si>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</si>
  <si>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</si>
  <si>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</si>
  <si>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</si>
  <si>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</si>
  <si>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</si>
  <si>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</si>
  <si>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</si>
  <si>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</si>
  <si>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</si>
  <si>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</si>
  <si>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</si>
  <si>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</si>
  <si>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</si>
  <si>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</si>
  <si>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</si>
  <si>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</si>
  <si>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</si>
  <si>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</si>
  <si>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</si>
  <si>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</si>
  <si>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</si>
  <si>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</si>
  <si>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</si>
  <si>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</si>
  <si>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</si>
  <si>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</si>
  <si>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</si>
  <si>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</si>
  <si>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</si>
  <si>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</si>
  <si>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</si>
  <si>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</si>
  <si>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</si>
  <si>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</si>
  <si>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</si>
  <si>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</si>
  <si>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</si>
  <si>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</si>
  <si>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</si>
  <si>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</si>
  <si>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</si>
  <si>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</si>
  <si>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</si>
  <si>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</si>
  <si>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</si>
  <si>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</si>
  <si>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</si>
  <si>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</si>
  <si>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</si>
  <si>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</si>
  <si>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</si>
  <si>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</si>
  <si>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</si>
  <si>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</si>
  <si>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</si>
  <si>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</si>
  <si>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</si>
  <si>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</si>
  <si>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</si>
  <si>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</si>
  <si>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</si>
  <si>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</si>
  <si>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</si>
  <si>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</si>
  <si>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</si>
  <si>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</si>
  <si>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</si>
  <si>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</si>
  <si>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</si>
  <si>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</si>
  <si>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</si>
  <si>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</si>
  <si>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</si>
  <si>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</si>
  <si>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</si>
  <si>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</si>
  <si>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</si>
  <si>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</si>
  <si>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</si>
  <si>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</si>
  <si>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</si>
  <si>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</si>
  <si>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</si>
  <si>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</si>
  <si>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</si>
  <si>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</si>
  <si>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</si>
  <si>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</si>
  <si>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</si>
  <si>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</si>
  <si>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</si>
  <si>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</si>
  <si>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</si>
  <si>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</si>
  <si>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</si>
  <si>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</si>
  <si>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</si>
  <si>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</si>
  <si>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</si>
  <si>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</si>
  <si>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</si>
  <si>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</si>
  <si>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</si>
  <si>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</si>
  <si>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</si>
  <si>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</si>
  <si>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</si>
  <si>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</si>
  <si>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</si>
  <si>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</si>
  <si>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</si>
  <si>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</si>
  <si>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</si>
  <si>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</si>
  <si>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</si>
  <si>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</si>
  <si>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</si>
  <si>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</si>
  <si>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</si>
  <si>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</si>
  <si>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</si>
  <si>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</si>
  <si>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</si>
  <si>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</si>
  <si>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</si>
  <si>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</si>
  <si>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</si>
  <si>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</si>
  <si>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</si>
  <si>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</si>
  <si>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</si>
  <si>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</si>
  <si>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</si>
  <si>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</si>
  <si>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</si>
  <si>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</si>
  <si>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</si>
  <si>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</si>
  <si>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</si>
  <si>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</si>
  <si>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</si>
  <si>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</si>
  <si>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</si>
  <si>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</si>
  <si>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</si>
  <si>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</si>
  <si>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</si>
  <si>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</si>
  <si>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</si>
  <si>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</si>
  <si>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</si>
  <si>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</si>
  <si>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</si>
  <si>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</si>
  <si>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</si>
  <si>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</si>
  <si>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</si>
  <si>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</si>
  <si>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</si>
  <si>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</si>
  <si>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</si>
  <si>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</si>
  <si>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</si>
  <si>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</si>
  <si>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</si>
  <si>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</si>
  <si>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</si>
  <si>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</si>
  <si>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</si>
  <si>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</si>
  <si>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</si>
  <si>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</si>
  <si>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</si>
  <si>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</si>
  <si>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</si>
  <si>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</si>
  <si>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</si>
  <si>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</si>
  <si>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</si>
  <si>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</si>
  <si>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</si>
  <si>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</si>
  <si>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</si>
  <si>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</si>
  <si>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</si>
  <si>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</si>
  <si>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</si>
  <si>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</si>
  <si>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</si>
  <si>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</si>
  <si>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</si>
  <si>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</si>
  <si>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</si>
  <si>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</si>
  <si>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</si>
  <si>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</si>
  <si>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</si>
  <si>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</si>
  <si>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</si>
  <si>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</si>
  <si>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</si>
  <si>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</si>
  <si>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</si>
  <si>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</si>
  <si>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</si>
  <si>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</si>
  <si>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</si>
  <si>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</si>
  <si>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</si>
  <si>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</si>
  <si>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</si>
  <si>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</si>
  <si>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</si>
  <si>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</si>
  <si>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</si>
  <si>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</si>
  <si>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</si>
  <si>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</si>
  <si>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</si>
  <si>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</si>
  <si>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</si>
  <si>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</si>
  <si>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</si>
  <si>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</si>
  <si>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</si>
  <si>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</si>
  <si>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</si>
  <si>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</si>
  <si>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</si>
  <si>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</si>
  <si>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</si>
  <si>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</si>
  <si>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</si>
  <si>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</si>
  <si>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</si>
  <si>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</si>
  <si>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</si>
  <si>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</si>
  <si>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</si>
  <si>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</si>
  <si>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</si>
  <si>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</si>
  <si>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</si>
  <si>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</si>
  <si>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</si>
  <si>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</si>
  <si>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</si>
  <si>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</si>
  <si>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</si>
  <si>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</si>
  <si>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</si>
  <si>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</si>
  <si>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</si>
  <si>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</si>
  <si>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</si>
  <si>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</si>
  <si>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</si>
  <si>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</si>
  <si>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</si>
  <si>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</si>
  <si>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</si>
  <si>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</si>
  <si>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</si>
  <si>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</si>
  <si>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</si>
  <si>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</si>
  <si>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</si>
  <si>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</si>
  <si>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</si>
  <si>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</si>
  <si>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</si>
  <si>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</si>
  <si>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</si>
  <si>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</si>
  <si>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</si>
  <si>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</si>
  <si>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</si>
  <si>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</si>
  <si>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</si>
  <si>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</si>
  <si>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</si>
  <si>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</si>
  <si>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</si>
  <si>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</si>
  <si>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</si>
  <si>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</si>
  <si>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</si>
  <si>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</si>
  <si>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</si>
  <si>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</si>
  <si>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</si>
  <si>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</si>
  <si>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</si>
  <si>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</si>
  <si>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</si>
  <si>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</si>
  <si>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</si>
  <si>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</si>
  <si>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</si>
  <si>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</si>
  <si>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</si>
  <si>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</si>
  <si>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</si>
  <si>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</si>
  <si>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</si>
  <si>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</si>
  <si>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</si>
  <si>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</si>
  <si>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</si>
  <si>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</si>
  <si>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</si>
  <si>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</si>
  <si>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</si>
  <si>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</si>
  <si>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</si>
  <si>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</si>
  <si>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</si>
  <si>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</si>
  <si>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</si>
  <si>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</si>
  <si>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</si>
  <si>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</si>
  <si>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</si>
  <si>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</si>
  <si>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</si>
  <si>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</si>
  <si>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</si>
  <si>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</si>
  <si>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</si>
  <si>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</si>
  <si>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</si>
  <si>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</si>
  <si>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</si>
  <si>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</si>
  <si>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</si>
  <si>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</si>
  <si>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</si>
  <si>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</si>
  <si>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</si>
  <si>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</si>
  <si>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</si>
  <si>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</si>
  <si>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</si>
  <si>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</si>
  <si>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</si>
  <si>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</si>
  <si>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</si>
  <si>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</si>
  <si>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</si>
  <si>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</si>
  <si>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</si>
  <si>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</si>
  <si>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</si>
  <si>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</si>
  <si>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</si>
  <si>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</si>
  <si>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</si>
  <si>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</si>
  <si>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</si>
  <si>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</si>
  <si>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</si>
  <si>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</si>
  <si>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</si>
  <si>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</si>
  <si>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</si>
  <si>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</si>
  <si>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</si>
  <si>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</si>
  <si>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</si>
  <si>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</si>
  <si>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</si>
  <si>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</si>
  <si>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</si>
  <si>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</si>
  <si>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</si>
  <si>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</si>
  <si>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</si>
  <si>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</si>
  <si>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</si>
  <si>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</si>
  <si>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</si>
  <si>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</si>
  <si>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</si>
  <si>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</si>
  <si>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</si>
  <si>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</si>
  <si>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</si>
  <si>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</si>
  <si>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</si>
  <si>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</si>
  <si>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</si>
  <si>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</si>
  <si>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</si>
  <si>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</si>
  <si>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</si>
  <si>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</si>
  <si>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</si>
  <si>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</si>
  <si>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</si>
  <si>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</si>
  <si>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</si>
  <si>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</si>
  <si>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</si>
  <si>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</si>
  <si>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</si>
  <si>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</si>
  <si>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</si>
  <si>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</si>
  <si>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</si>
  <si>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</si>
  <si>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</si>
  <si>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</si>
  <si>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</si>
  <si>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</si>
  <si>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</si>
  <si>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</si>
  <si>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</si>
  <si>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</si>
  <si>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</si>
  <si>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</si>
  <si>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</si>
  <si>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</si>
  <si>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</si>
  <si>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</si>
  <si>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</si>
  <si>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</si>
  <si>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</si>
  <si>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</si>
  <si>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</si>
  <si>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</si>
  <si>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</si>
  <si>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</si>
  <si>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</si>
  <si>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</si>
  <si>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</si>
  <si>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</si>
  <si>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</si>
  <si>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</si>
  <si>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</si>
  <si>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</si>
  <si>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</si>
  <si>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</si>
  <si>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</si>
  <si>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</si>
  <si>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</si>
  <si>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</si>
  <si>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</si>
  <si>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</si>
  <si>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</si>
  <si>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</si>
  <si>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</si>
  <si>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</si>
  <si>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</si>
  <si>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</si>
  <si>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</si>
  <si>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</si>
  <si>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</si>
  <si>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</si>
  <si>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</si>
  <si>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</si>
  <si>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</si>
  <si>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</si>
  <si>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</si>
  <si>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</si>
  <si>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</si>
  <si>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</si>
  <si>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</si>
  <si>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</si>
  <si>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</si>
  <si>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</si>
  <si>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</si>
  <si>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</si>
  <si>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</si>
  <si>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</si>
  <si>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</si>
  <si>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</si>
  <si>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</si>
  <si>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</si>
  <si>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</si>
  <si>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</si>
  <si>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</si>
  <si>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</si>
  <si>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</si>
  <si>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</si>
  <si>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</si>
  <si>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</si>
  <si>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</si>
  <si>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</si>
  <si>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</si>
  <si>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</si>
  <si>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</si>
  <si>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</si>
  <si>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</si>
  <si>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</si>
  <si>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</si>
  <si>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</si>
  <si>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</si>
  <si>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</si>
  <si>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</si>
  <si>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</si>
  <si>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</si>
  <si>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</si>
  <si>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</si>
  <si>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</si>
  <si>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</si>
  <si>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</si>
  <si>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</si>
  <si>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</si>
  <si>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</si>
  <si>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</si>
  <si>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</si>
  <si>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</si>
  <si>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</si>
  <si>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</si>
  <si>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</si>
  <si>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</si>
  <si>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</si>
  <si>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</si>
  <si>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</si>
  <si>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</si>
  <si>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</si>
  <si>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</si>
  <si>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</si>
  <si>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</si>
  <si>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</si>
  <si>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</si>
  <si>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</si>
  <si>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</si>
  <si>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</si>
  <si>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</si>
  <si>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</si>
  <si>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</si>
  <si>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</si>
  <si>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</si>
  <si>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</si>
  <si>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</si>
  <si>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</si>
  <si>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</si>
  <si>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</si>
  <si>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</si>
  <si>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</si>
  <si>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</si>
  <si>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</si>
  <si>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</si>
  <si>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</si>
  <si>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</si>
  <si>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</si>
  <si>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</si>
  <si>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</si>
  <si>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</si>
  <si>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</si>
  <si>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</si>
  <si>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</si>
  <si>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</si>
  <si>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</si>
  <si>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</si>
  <si>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</si>
  <si>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</si>
  <si>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</si>
  <si>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</si>
  <si>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</si>
  <si>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</si>
  <si>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</si>
  <si>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</si>
  <si>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</si>
  <si>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</si>
  <si>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</si>
  <si>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</si>
  <si>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</si>
  <si>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</si>
  <si>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</si>
  <si>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</si>
  <si>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</si>
  <si>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</si>
  <si>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</si>
  <si>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</si>
  <si>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</si>
  <si>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</si>
  <si>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</si>
  <si>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</si>
  <si>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</si>
  <si>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</si>
  <si>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</si>
  <si>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</si>
  <si>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</si>
  <si>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</si>
  <si>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</si>
  <si>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</si>
  <si>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</si>
  <si>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</si>
  <si>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</si>
  <si>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</si>
  <si>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</si>
  <si>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</si>
  <si>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</si>
  <si>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</si>
  <si>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</si>
  <si>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</si>
  <si>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</si>
  <si>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</si>
  <si>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</si>
  <si>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</si>
  <si>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</si>
  <si>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</si>
  <si>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</si>
  <si>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</si>
  <si>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</si>
  <si>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</si>
  <si>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</si>
  <si>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</si>
  <si>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</si>
  <si>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</si>
  <si>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</si>
  <si>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</si>
  <si>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</si>
  <si>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</si>
  <si>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</si>
  <si>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</si>
  <si>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</si>
  <si>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</si>
  <si>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</si>
  <si>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</si>
  <si>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</si>
  <si>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</si>
  <si>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</si>
  <si>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</si>
  <si>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</si>
  <si>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</si>
  <si>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</si>
  <si>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</si>
  <si>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</si>
  <si>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</si>
  <si>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</si>
  <si>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</si>
  <si>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</si>
  <si>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</si>
  <si>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</si>
  <si>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</si>
  <si>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</si>
  <si>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</si>
  <si>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</si>
  <si>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</si>
  <si>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</si>
  <si>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</si>
  <si>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</si>
  <si>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</si>
  <si>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</si>
  <si>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</si>
  <si>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</si>
  <si>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</si>
  <si>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</si>
  <si>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</si>
  <si>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</si>
  <si>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</si>
  <si>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</si>
  <si>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</si>
  <si>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</si>
  <si>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</si>
  <si>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</si>
  <si>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</si>
  <si>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</si>
  <si>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</si>
  <si>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</si>
  <si>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</si>
  <si>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</si>
  <si>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</si>
  <si>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</si>
  <si>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</si>
  <si>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</si>
  <si>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</si>
  <si>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</si>
  <si>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</si>
  <si>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</si>
  <si>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</si>
  <si>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</si>
  <si>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</si>
  <si>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</si>
  <si>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</si>
  <si>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</si>
  <si>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</si>
  <si>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</si>
  <si>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</si>
  <si>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</si>
  <si>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</si>
  <si>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</si>
  <si>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</si>
  <si>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</si>
  <si>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</si>
  <si>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</si>
  <si>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</si>
  <si>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</si>
  <si>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</si>
  <si>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</si>
  <si>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</si>
  <si>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</si>
  <si>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</si>
  <si>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</si>
  <si>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</si>
  <si>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</si>
  <si>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</si>
  <si>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</si>
  <si>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</si>
  <si>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</si>
  <si>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</si>
  <si>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</si>
  <si>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</si>
  <si>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</si>
  <si>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</si>
  <si>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</si>
  <si>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</si>
  <si>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</si>
  <si>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</si>
  <si>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</si>
  <si>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</si>
  <si>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</si>
  <si>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</si>
  <si>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</si>
  <si>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</si>
  <si>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</si>
  <si>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</si>
  <si>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</si>
  <si>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</si>
  <si>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</si>
  <si>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</si>
  <si>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</si>
  <si>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</si>
  <si>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</si>
  <si>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</si>
  <si>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</si>
  <si>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</si>
  <si>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</si>
  <si>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</si>
  <si>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</si>
  <si>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</si>
  <si>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</si>
  <si>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</si>
  <si>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</si>
  <si>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</si>
  <si>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</si>
  <si>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</si>
  <si>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</si>
  <si>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</si>
  <si>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</si>
  <si>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</si>
  <si>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</si>
  <si>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</si>
  <si>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</si>
  <si>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</si>
  <si>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</si>
  <si>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</si>
  <si>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</si>
  <si>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</si>
  <si>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</si>
  <si>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</si>
  <si>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</si>
  <si>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</si>
  <si>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</si>
  <si>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</si>
  <si>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</si>
  <si>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</si>
  <si>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</si>
  <si>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</si>
  <si>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</si>
  <si>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</si>
  <si>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</si>
  <si>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</si>
  <si>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</si>
  <si>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</si>
  <si>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</si>
  <si>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</si>
  <si>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</si>
  <si>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</si>
  <si>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</si>
  <si>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</si>
  <si>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</si>
  <si>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</si>
  <si>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</si>
  <si>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</si>
  <si>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</si>
  <si>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</si>
  <si>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</si>
  <si>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</si>
  <si>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</si>
  <si>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</si>
  <si>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</si>
  <si>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</si>
  <si>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</si>
  <si>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</si>
  <si>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</si>
  <si>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</si>
  <si>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</si>
  <si>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</si>
  <si>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</si>
  <si>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</si>
  <si>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</si>
  <si>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</si>
  <si>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</si>
  <si>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</si>
  <si>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</si>
  <si>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</si>
  <si>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</si>
  <si>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</si>
  <si>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</si>
  <si>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</si>
  <si>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</si>
  <si>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</si>
  <si>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</si>
  <si>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</si>
  <si>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</si>
  <si>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</si>
  <si>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</si>
  <si>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</si>
  <si>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</si>
  <si>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</si>
  <si>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</si>
  <si>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</si>
  <si>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</si>
  <si>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</si>
  <si>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</si>
  <si>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</si>
  <si>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</si>
  <si>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</si>
  <si>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</si>
  <si>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</si>
  <si>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</si>
  <si>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</si>
  <si>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</si>
  <si>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</si>
  <si>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</si>
  <si>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</si>
  <si>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</si>
  <si>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</si>
  <si>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</si>
  <si>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</si>
  <si>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</si>
  <si>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</si>
  <si>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</si>
  <si>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</si>
  <si>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</si>
  <si>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</si>
  <si>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</si>
  <si>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</si>
  <si>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</si>
  <si>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</si>
  <si>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</si>
  <si>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</si>
  <si>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</si>
  <si>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</si>
  <si>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</si>
  <si>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</si>
  <si>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</si>
  <si>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</si>
  <si>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</si>
  <si>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</si>
  <si>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</si>
  <si>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</si>
  <si>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</si>
  <si>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</si>
  <si>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</si>
  <si>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</si>
  <si>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</si>
  <si>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</si>
  <si>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</si>
  <si>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</si>
  <si>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</si>
  <si>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</si>
  <si>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</si>
  <si>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</si>
  <si>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</si>
  <si>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</si>
  <si>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</si>
  <si>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</si>
  <si>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</si>
  <si>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</si>
  <si>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</si>
  <si>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</si>
  <si>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</si>
  <si>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</si>
  <si>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</si>
  <si>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</si>
  <si>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</si>
  <si>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</si>
  <si>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</si>
  <si>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</si>
  <si>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</si>
  <si>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</si>
  <si>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</si>
  <si>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</si>
  <si>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</si>
  <si>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</si>
  <si>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</si>
  <si>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</si>
  <si>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</si>
  <si>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</si>
  <si>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</si>
  <si>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</si>
  <si>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</si>
  <si>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</si>
  <si>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</si>
  <si>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</si>
  <si>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</si>
  <si>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</si>
  <si>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</si>
  <si>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</si>
  <si>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</si>
  <si>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</si>
  <si>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</si>
  <si>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</si>
  <si>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</si>
  <si>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</si>
  <si>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</si>
  <si>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</si>
  <si>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</si>
  <si>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</si>
  <si>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</si>
  <si>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</si>
  <si>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</si>
  <si>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</si>
  <si>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</si>
  <si>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</si>
  <si>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</si>
  <si>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</si>
  <si>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</si>
  <si>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</si>
  <si>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</si>
  <si>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</si>
  <si>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</si>
  <si>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</si>
  <si>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</si>
  <si>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</si>
  <si>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</si>
  <si>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</si>
  <si>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</si>
  <si>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</si>
  <si>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</si>
  <si>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</si>
  <si>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</si>
  <si>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</si>
  <si>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</si>
  <si>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</si>
  <si>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</si>
  <si>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</si>
  <si>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</si>
  <si>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</si>
  <si>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</si>
  <si>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</si>
  <si>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</si>
  <si>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</si>
  <si>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</si>
  <si>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</si>
  <si>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</si>
  <si>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</si>
  <si>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</si>
  <si>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</si>
  <si>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</si>
  <si>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</si>
  <si>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</si>
  <si>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</si>
  <si>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</si>
  <si>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</si>
  <si>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</si>
  <si>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</si>
  <si>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</si>
  <si>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</si>
  <si>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</si>
  <si>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</si>
  <si>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</si>
  <si>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</si>
  <si>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</si>
  <si>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</si>
  <si>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</si>
  <si>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</si>
  <si>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</si>
  <si>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</si>
  <si>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</si>
  <si>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</si>
  <si>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</si>
  <si>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</si>
  <si>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</si>
  <si>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</si>
  <si>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</si>
  <si>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</si>
  <si>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</si>
  <si>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</si>
  <si>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</si>
  <si>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</si>
  <si>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</si>
  <si>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</si>
  <si>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</si>
  <si>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</si>
  <si>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</si>
  <si>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</si>
  <si>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</si>
  <si>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</si>
  <si>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</si>
  <si>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</si>
  <si>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</si>
  <si>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</si>
  <si>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</si>
  <si>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</si>
  <si>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</si>
  <si>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</si>
  <si>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</si>
  <si>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</si>
  <si>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</si>
  <si>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</si>
  <si>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</si>
  <si>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</si>
  <si>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</si>
  <si>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</si>
  <si>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</si>
  <si>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</si>
  <si>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</si>
  <si>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</si>
  <si>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</si>
  <si>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</si>
  <si>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</si>
  <si>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</si>
  <si>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</si>
  <si>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</si>
  <si>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</si>
  <si>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</si>
  <si>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</si>
  <si>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</si>
  <si>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</si>
  <si>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</si>
  <si>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</si>
  <si>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</si>
  <si>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</si>
  <si>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</si>
  <si>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</si>
  <si>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</si>
  <si>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</si>
  <si>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</si>
  <si>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</si>
  <si>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</si>
  <si>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</si>
  <si>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</si>
  <si>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</si>
  <si>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</si>
  <si>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</si>
  <si>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</si>
  <si>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</si>
  <si>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</si>
  <si>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</si>
  <si>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</si>
  <si>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</si>
  <si>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</si>
  <si>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</si>
  <si>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</si>
  <si>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</si>
  <si>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</si>
  <si>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</si>
  <si>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</si>
  <si>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</si>
  <si>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</si>
  <si>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</si>
  <si>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</si>
  <si>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</si>
  <si>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</si>
  <si>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</si>
  <si>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</si>
  <si>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</si>
  <si>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</si>
  <si>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</si>
  <si>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</si>
  <si>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</si>
  <si>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</si>
  <si>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</si>
  <si>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</si>
  <si>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</si>
  <si>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</si>
  <si>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</si>
  <si>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</si>
  <si>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</si>
  <si>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</si>
  <si>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</si>
  <si>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</si>
  <si>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</si>
  <si>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</si>
  <si>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</si>
  <si>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</si>
  <si>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</si>
  <si>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</si>
  <si>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</si>
  <si>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</si>
  <si>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</si>
  <si>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</si>
  <si>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</si>
  <si>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</si>
  <si>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</si>
  <si>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</si>
  <si>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</si>
  <si>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</si>
  <si>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</si>
  <si>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</si>
  <si>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</si>
  <si>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</si>
  <si>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</si>
  <si>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</si>
  <si>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</si>
  <si>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</si>
  <si>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</si>
  <si>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</si>
  <si>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</si>
  <si>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</si>
  <si>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</si>
  <si>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</si>
  <si>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</si>
  <si>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</si>
  <si>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</si>
  <si>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</si>
  <si>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</si>
  <si>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</si>
  <si>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</si>
  <si>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</si>
  <si>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</si>
  <si>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</si>
  <si>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</si>
  <si>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</si>
  <si>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</si>
  <si>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</si>
  <si>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</si>
  <si>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</si>
  <si>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</si>
  <si>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</si>
  <si>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</si>
  <si>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</si>
  <si>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</si>
  <si>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</si>
  <si>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</si>
  <si>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</si>
  <si>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</si>
  <si>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</si>
  <si>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</si>
  <si>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</si>
  <si>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</si>
  <si>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</si>
  <si>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</si>
  <si>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</si>
  <si>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</si>
  <si>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</si>
  <si>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</si>
  <si>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</si>
  <si>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</si>
  <si>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</si>
  <si>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</si>
  <si>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</si>
  <si>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</si>
  <si>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</si>
  <si>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</si>
  <si>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</si>
  <si>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</si>
  <si>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</si>
  <si>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</si>
  <si>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</si>
  <si>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</si>
  <si>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</si>
  <si>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</si>
  <si>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</si>
  <si>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</si>
  <si>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</si>
  <si>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</si>
  <si>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</si>
  <si>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</si>
  <si>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</si>
  <si>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</si>
  <si>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</si>
  <si>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</si>
  <si>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</si>
  <si>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</si>
  <si>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</si>
  <si>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</si>
  <si>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</si>
  <si>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</si>
  <si>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</si>
  <si>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</si>
  <si>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</si>
  <si>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</si>
  <si>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</si>
  <si>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</si>
  <si>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</si>
  <si>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</si>
  <si>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</si>
  <si>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</si>
  <si>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</si>
  <si>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</si>
  <si>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</si>
  <si>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</si>
  <si>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</si>
  <si>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</si>
  <si>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</si>
  <si>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</si>
  <si>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</si>
  <si>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</si>
  <si>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</si>
  <si>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</si>
  <si>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</si>
  <si>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</si>
  <si>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</si>
  <si>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</si>
  <si>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</si>
  <si>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</si>
  <si>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</si>
  <si>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</si>
  <si>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</si>
  <si>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</si>
  <si>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</si>
  <si>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</si>
  <si>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</si>
  <si>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</si>
  <si>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</si>
  <si>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</si>
  <si>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</si>
  <si>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</si>
  <si>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</si>
  <si>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</si>
  <si>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</si>
  <si>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</si>
  <si>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</si>
  <si>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</si>
  <si>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</si>
  <si>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</si>
  <si>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</si>
  <si>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</si>
  <si>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</si>
  <si>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</si>
  <si>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</si>
  <si>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</si>
  <si>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</si>
  <si>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</si>
  <si>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</si>
  <si>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</si>
  <si>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</si>
  <si>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</si>
  <si>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</si>
  <si>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</si>
  <si>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</si>
  <si>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</si>
  <si>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</si>
  <si>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</si>
  <si>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</si>
  <si>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</si>
  <si>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</si>
  <si>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</si>
  <si>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</si>
  <si>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</si>
  <si>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</si>
  <si>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</si>
  <si>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</si>
  <si>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</si>
  <si>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</si>
  <si>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</si>
  <si>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</si>
  <si>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</si>
  <si>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</si>
  <si>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</si>
  <si>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</si>
  <si>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</si>
  <si>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</si>
  <si>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</si>
  <si>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</si>
  <si>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</si>
  <si>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</si>
  <si>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</si>
  <si>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</si>
  <si>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</si>
  <si>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</si>
  <si>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</si>
  <si>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</si>
  <si>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</si>
  <si>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</si>
  <si>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</si>
  <si>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</si>
  <si>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</si>
  <si>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</si>
  <si>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</si>
  <si>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</si>
  <si>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</si>
  <si>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</si>
  <si>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</si>
  <si>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</si>
  <si>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</si>
  <si>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</si>
  <si>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</si>
  <si>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</si>
  <si>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</si>
  <si>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</si>
  <si>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</si>
  <si>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</si>
  <si>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</si>
  <si>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</si>
  <si>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</si>
  <si>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</si>
  <si>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</si>
  <si>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</si>
  <si>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</si>
  <si>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</si>
  <si>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</si>
  <si>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</si>
  <si>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</si>
  <si>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</si>
  <si>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</si>
  <si>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</si>
  <si>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</si>
  <si>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</si>
  <si>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</si>
  <si>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</si>
  <si>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</si>
  <si>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</si>
  <si>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</si>
  <si>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</si>
  <si>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</si>
  <si>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</si>
  <si>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</si>
  <si>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</si>
  <si>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</si>
  <si>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</si>
  <si>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</si>
  <si>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</si>
  <si>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</si>
  <si>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</si>
  <si>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</si>
  <si>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</si>
  <si>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</si>
  <si>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</si>
  <si>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</si>
  <si>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</si>
  <si>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</si>
  <si>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</si>
  <si>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</si>
  <si>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</si>
  <si>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</si>
  <si>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</si>
  <si>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</si>
  <si>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</si>
  <si>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</si>
  <si>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</si>
  <si>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</si>
  <si>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</si>
  <si>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</si>
  <si>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</si>
  <si>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</si>
  <si>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</si>
  <si>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</si>
  <si>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</si>
  <si>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</si>
  <si>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</si>
  <si>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</si>
  <si>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</si>
  <si>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</si>
  <si>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</si>
  <si>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</si>
  <si>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</si>
  <si>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</si>
  <si>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</si>
  <si>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</si>
  <si>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</si>
  <si>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</si>
  <si>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</si>
  <si>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</si>
  <si>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</si>
  <si>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</si>
  <si>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</si>
  <si>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</si>
  <si>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</si>
  <si>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</si>
  <si>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</si>
  <si>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</si>
  <si>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</si>
  <si>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</si>
  <si>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</si>
  <si>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</si>
  <si>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</si>
  <si>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</si>
  <si>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</si>
  <si>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</si>
  <si>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</si>
  <si>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</si>
  <si>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</si>
  <si>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</si>
  <si>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</si>
  <si>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</si>
  <si>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</si>
  <si>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</si>
  <si>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</si>
  <si>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</si>
  <si>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</si>
  <si>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</si>
  <si>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</si>
  <si>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</si>
  <si>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</si>
  <si>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</si>
  <si>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</si>
  <si>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</si>
  <si>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</si>
  <si>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</si>
  <si>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</si>
  <si>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</si>
  <si>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</si>
  <si>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</si>
  <si>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</si>
  <si>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</si>
  <si>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</si>
  <si>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</si>
  <si>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</si>
  <si>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</si>
  <si>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</si>
  <si>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</si>
  <si>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</si>
  <si>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</si>
  <si>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</si>
  <si>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</si>
  <si>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</si>
  <si>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</si>
  <si>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</si>
  <si>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</si>
  <si>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</si>
  <si>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</si>
  <si>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</si>
  <si>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</si>
  <si>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</si>
  <si>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</si>
  <si>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</si>
  <si>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</si>
  <si>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</si>
  <si>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</si>
  <si>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</si>
  <si>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</si>
  <si>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</si>
  <si>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</si>
  <si>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</si>
  <si>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</si>
  <si>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</si>
  <si>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</si>
  <si>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</si>
  <si>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</si>
  <si>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</si>
  <si>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</si>
  <si>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</si>
  <si>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</si>
  <si>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</si>
  <si>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</si>
  <si>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</si>
  <si>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</si>
  <si>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</si>
  <si>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</si>
  <si>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</si>
  <si>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</si>
  <si>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</si>
  <si>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</si>
  <si>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</si>
  <si>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</si>
  <si>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</si>
  <si>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</si>
  <si>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</si>
  <si>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</si>
  <si>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</si>
  <si>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</si>
  <si>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</si>
  <si>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</si>
  <si>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</si>
  <si>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</si>
  <si>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</si>
  <si>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</si>
  <si>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</si>
  <si>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</si>
  <si>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</si>
  <si>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</si>
  <si>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</si>
  <si>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</si>
  <si>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</si>
  <si>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</si>
  <si>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</si>
  <si>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</si>
  <si>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</si>
  <si>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</si>
  <si>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</si>
  <si>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</si>
  <si>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</si>
  <si>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</si>
  <si>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</si>
  <si>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</si>
  <si>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</si>
  <si>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</si>
  <si>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</si>
  <si>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</si>
  <si>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</si>
  <si>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</si>
  <si>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</si>
  <si>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</si>
  <si>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</si>
  <si>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</si>
  <si>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</si>
  <si>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</si>
  <si>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</si>
  <si>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</si>
  <si>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</si>
  <si>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</si>
  <si>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</si>
  <si>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</si>
  <si>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</si>
  <si>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</si>
  <si>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</si>
  <si>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</si>
  <si>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</si>
  <si>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</si>
  <si>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</si>
  <si>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</si>
  <si>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</si>
  <si>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</si>
  <si>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</si>
  <si>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</si>
  <si>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</si>
  <si>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</si>
  <si>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</si>
  <si>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</si>
  <si>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</si>
  <si>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</si>
  <si>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</si>
  <si>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</si>
  <si>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</si>
  <si>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</si>
  <si>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</si>
  <si>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</si>
  <si>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</si>
  <si>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</si>
  <si>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</si>
  <si>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</si>
  <si>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</si>
  <si>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</si>
  <si>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</si>
  <si>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</si>
  <si>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</si>
  <si>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</si>
  <si>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</si>
  <si>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</si>
  <si>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</si>
  <si>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</si>
  <si>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</si>
  <si>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</si>
  <si>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</si>
  <si>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</si>
  <si>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</si>
  <si>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</si>
  <si>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</si>
  <si>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</si>
  <si>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</si>
  <si>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</si>
  <si>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</si>
  <si>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</si>
  <si>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</si>
  <si>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</si>
  <si>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</si>
  <si>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</si>
  <si>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</si>
  <si>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</si>
  <si>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</si>
  <si>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</si>
  <si>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</si>
  <si>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</si>
  <si>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</si>
  <si>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</si>
  <si>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</si>
  <si>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</si>
  <si>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</si>
  <si>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</si>
  <si>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</si>
  <si>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</si>
  <si>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</si>
  <si>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</si>
  <si>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</si>
  <si>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</si>
  <si>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</si>
  <si>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</si>
  <si>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</si>
  <si>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</si>
  <si>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</si>
  <si>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</si>
  <si>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</si>
  <si>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</si>
  <si>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</si>
  <si>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</si>
  <si>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</si>
  <si>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</si>
  <si>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</si>
  <si>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</si>
  <si>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</si>
  <si>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</si>
  <si>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</si>
  <si>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</si>
  <si>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</si>
  <si>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</si>
  <si>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</si>
  <si>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</si>
  <si>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</si>
  <si>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</si>
  <si>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</si>
  <si>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</si>
  <si>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</si>
  <si>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</si>
  <si>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</si>
  <si>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</si>
  <si>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</si>
  <si>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</si>
  <si>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</si>
  <si>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</si>
  <si>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</si>
  <si>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</si>
  <si>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</si>
  <si>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</si>
  <si>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</si>
  <si>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</si>
  <si>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</si>
  <si>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</si>
  <si>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</si>
  <si>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</si>
  <si>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</si>
  <si>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</si>
  <si>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</si>
  <si>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</si>
  <si>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</si>
  <si>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</si>
  <si>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</si>
  <si>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</si>
  <si>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</si>
  <si>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</si>
  <si>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</si>
  <si>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</si>
  <si>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</si>
  <si>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</si>
  <si>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</si>
  <si>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</si>
  <si>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</si>
  <si>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</si>
  <si>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</si>
  <si>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</si>
  <si>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</si>
  <si>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</si>
  <si>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</si>
  <si>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</si>
  <si>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</si>
  <si>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</si>
  <si>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</si>
  <si>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</si>
  <si>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</si>
  <si>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</si>
  <si>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</si>
  <si>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</si>
  <si>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</si>
  <si>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</si>
  <si>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</si>
  <si>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</si>
  <si>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</si>
  <si>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</si>
  <si>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</si>
  <si>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</si>
  <si>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</si>
  <si>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</si>
  <si>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</si>
  <si>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</si>
  <si>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</si>
  <si>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</si>
  <si>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</si>
  <si>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</si>
  <si>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</si>
  <si>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</si>
  <si>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</si>
  <si>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</si>
  <si>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</si>
  <si>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</si>
  <si>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</si>
  <si>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</si>
  <si>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</si>
  <si>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</si>
  <si>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</si>
  <si>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</si>
  <si>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</si>
  <si>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</si>
  <si>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</si>
  <si>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</si>
  <si>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</si>
  <si>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</si>
  <si>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</si>
  <si>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</si>
  <si>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</si>
  <si>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</si>
  <si>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</si>
  <si>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</si>
  <si>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</si>
  <si>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</si>
  <si>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</si>
  <si>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</si>
  <si>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</si>
  <si>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</si>
  <si>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</si>
  <si>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</si>
  <si>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</si>
  <si>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</si>
  <si>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</si>
  <si>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</si>
  <si>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</si>
  <si>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</si>
  <si>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</si>
  <si>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</si>
  <si>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</si>
  <si>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</si>
  <si>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</si>
  <si>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</si>
  <si>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</si>
  <si>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</si>
  <si>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</si>
  <si>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</si>
  <si>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</si>
  <si>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</si>
  <si>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</si>
  <si>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</si>
  <si>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</si>
  <si>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</si>
  <si>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</si>
  <si>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</si>
  <si>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</si>
  <si>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</si>
  <si>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</si>
  <si>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</si>
  <si>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</si>
  <si>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</si>
  <si>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</si>
  <si>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</si>
  <si>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</si>
  <si>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</si>
  <si>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</si>
  <si>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</si>
  <si>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</si>
  <si>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</si>
  <si>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</si>
  <si>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</si>
  <si>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</si>
  <si>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</si>
  <si>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</si>
  <si>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</si>
  <si>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</si>
  <si>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</si>
  <si>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</si>
  <si>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</si>
  <si>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</si>
  <si>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</si>
  <si>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</si>
  <si>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</si>
  <si>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</si>
  <si>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</si>
  <si>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</si>
  <si>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</si>
  <si>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</si>
  <si>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</si>
  <si>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</si>
  <si>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</si>
  <si>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</si>
  <si>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</si>
  <si>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</si>
  <si>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</si>
  <si>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</si>
  <si>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</si>
  <si>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</si>
  <si>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</si>
  <si>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</si>
  <si>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</si>
  <si>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</si>
  <si>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</si>
  <si>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</si>
  <si>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</si>
  <si>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</si>
  <si>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</si>
  <si>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</si>
  <si>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</si>
  <si>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</si>
  <si>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</si>
  <si>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</si>
  <si>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</si>
  <si>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</si>
  <si>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</si>
  <si>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</si>
  <si>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</si>
  <si>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</si>
  <si>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</si>
  <si>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</si>
  <si>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</si>
  <si>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</si>
  <si>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</si>
  <si>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</si>
  <si>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</si>
  <si>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</si>
  <si>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</si>
  <si>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</si>
  <si>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</si>
  <si>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</si>
  <si>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</si>
  <si>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</si>
  <si>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</si>
  <si>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</si>
  <si>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</si>
  <si>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</si>
  <si>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</si>
  <si>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</si>
  <si>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</si>
  <si>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</si>
  <si>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</si>
  <si>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</si>
  <si>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</si>
  <si>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</si>
  <si>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</si>
  <si>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</si>
  <si>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</si>
  <si>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</si>
  <si>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</si>
  <si>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</si>
  <si>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</si>
  <si>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</si>
  <si>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</si>
  <si>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</si>
  <si>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</si>
  <si>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</si>
  <si>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</si>
  <si>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</si>
  <si>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</si>
  <si>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</si>
  <si>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</si>
  <si>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</si>
  <si>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</si>
  <si>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</si>
  <si>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</si>
  <si>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</si>
  <si>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</si>
  <si>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</si>
  <si>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</si>
  <si>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</si>
  <si>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</si>
  <si>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</si>
  <si>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</si>
  <si>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</si>
  <si>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</si>
  <si>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</si>
  <si>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</si>
  <si>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</si>
  <si>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</si>
  <si>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</si>
  <si>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</si>
  <si>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</si>
  <si>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</si>
  <si>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</si>
  <si>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</si>
  <si>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</si>
  <si>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</si>
  <si>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</si>
  <si>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</si>
  <si>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</si>
  <si>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</si>
  <si>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</si>
  <si>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</si>
  <si>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</si>
  <si>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</si>
  <si>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</si>
  <si>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</si>
  <si>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</si>
  <si>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</si>
  <si>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</si>
  <si>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</si>
  <si>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</si>
  <si>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</si>
  <si>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</si>
  <si>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</si>
  <si>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</si>
  <si>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</si>
  <si>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</si>
  <si>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</si>
  <si>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</si>
  <si>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</si>
  <si>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</si>
  <si>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</si>
  <si>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</si>
  <si>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</si>
  <si>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</si>
  <si>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</si>
  <si>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</si>
  <si>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</si>
  <si>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</si>
  <si>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</si>
  <si>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</si>
  <si>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</si>
  <si>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</si>
  <si>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</si>
  <si>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</si>
  <si>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</si>
  <si>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</si>
  <si>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</si>
  <si>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</si>
  <si>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</si>
  <si>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</si>
  <si>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</si>
  <si>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</si>
  <si>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</si>
  <si>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</si>
  <si>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</si>
  <si>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</si>
  <si>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</si>
  <si>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</si>
  <si>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</si>
  <si>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</si>
  <si>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</si>
  <si>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</si>
  <si>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</si>
  <si>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</si>
  <si>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</si>
  <si>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</si>
  <si>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</si>
  <si>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</si>
  <si>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</si>
  <si>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</si>
  <si>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</si>
  <si>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</si>
  <si>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</si>
  <si>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</si>
  <si>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</si>
  <si>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</si>
  <si>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</si>
  <si>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</si>
  <si>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</si>
  <si>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</si>
  <si>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</si>
  <si>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</si>
  <si>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</si>
  <si>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</si>
  <si>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</si>
  <si>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</si>
  <si>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</si>
  <si>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</si>
  <si>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</si>
  <si>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</si>
  <si>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</si>
  <si>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</si>
  <si>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</si>
  <si>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</si>
  <si>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</si>
  <si>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</si>
  <si>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</si>
  <si>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</si>
  <si>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</si>
  <si>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</si>
  <si>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</si>
  <si>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</si>
  <si>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</si>
  <si>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</si>
  <si>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</si>
  <si>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</si>
  <si>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</si>
  <si>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</si>
  <si>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</si>
  <si>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</si>
  <si>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</si>
  <si>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</si>
  <si>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</si>
  <si>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</si>
  <si>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</si>
  <si>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</si>
  <si>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</si>
  <si>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</si>
  <si>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</si>
  <si>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</si>
  <si>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</si>
  <si>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</si>
  <si>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</si>
  <si>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</si>
  <si>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</si>
  <si>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</si>
  <si>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</si>
  <si>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</si>
  <si>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</si>
  <si>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</si>
  <si>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</si>
  <si>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</si>
  <si>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</si>
  <si>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</si>
  <si>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</si>
  <si>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</si>
  <si>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</si>
  <si>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</si>
  <si>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</si>
  <si>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</si>
  <si>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</si>
  <si>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</si>
  <si>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</si>
  <si>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</si>
  <si>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</si>
  <si>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</si>
  <si>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</si>
  <si>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</si>
  <si>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</si>
  <si>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</si>
  <si>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</si>
  <si>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</si>
  <si>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</si>
  <si>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</si>
  <si>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</si>
  <si>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</si>
  <si>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</si>
  <si>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</si>
  <si>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</si>
  <si>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</si>
  <si>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</si>
  <si>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</si>
  <si>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</si>
  <si>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</si>
  <si>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</si>
  <si>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</si>
  <si>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</si>
  <si>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</si>
  <si>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</si>
  <si>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</si>
  <si>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</si>
  <si>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</si>
  <si>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</si>
  <si>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</si>
  <si>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</si>
  <si>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</si>
  <si>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</si>
  <si>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</si>
  <si>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</si>
  <si>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</si>
  <si>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</si>
  <si>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</si>
  <si>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</si>
  <si>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</si>
  <si>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</si>
  <si>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</si>
  <si>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</si>
  <si>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</si>
  <si>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</si>
  <si>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</si>
  <si>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</si>
  <si>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</si>
  <si>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</si>
  <si>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</si>
  <si>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</si>
  <si>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</si>
  <si>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</si>
  <si>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</si>
  <si>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</si>
  <si>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</si>
  <si>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</si>
  <si>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</si>
  <si>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</si>
  <si>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</si>
  <si>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</si>
  <si>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</si>
  <si>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</si>
  <si>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</si>
  <si>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</si>
  <si>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</si>
  <si>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</si>
  <si>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</si>
  <si>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</si>
  <si>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</si>
  <si>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</si>
  <si>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</si>
  <si>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</si>
  <si>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</si>
  <si>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</si>
  <si>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</si>
  <si>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</si>
  <si>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</si>
  <si>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</si>
  <si>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</si>
  <si>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</si>
  <si>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</si>
  <si>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</si>
  <si>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</si>
  <si>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</si>
  <si>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</si>
  <si>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</si>
  <si>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</si>
  <si>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</si>
  <si>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</si>
  <si>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</si>
  <si>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</si>
  <si>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</si>
  <si>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</si>
  <si>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</si>
  <si>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</si>
  <si>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</si>
  <si>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</si>
  <si>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</si>
  <si>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</si>
  <si>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</si>
  <si>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</si>
  <si>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</si>
  <si>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</si>
  <si>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</si>
  <si>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</si>
  <si>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</si>
  <si>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</si>
  <si>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</si>
  <si>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</si>
  <si>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</si>
  <si>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</si>
  <si>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</si>
  <si>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</si>
  <si>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</si>
  <si>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</si>
  <si>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</si>
  <si>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</si>
  <si>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</si>
  <si>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</si>
  <si>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</si>
  <si>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</si>
  <si>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</si>
  <si>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</si>
  <si>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</si>
  <si>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</si>
  <si>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</si>
  <si>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</si>
  <si>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</si>
  <si>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</si>
  <si>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</si>
  <si>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</si>
  <si>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</si>
  <si>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</si>
  <si>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</si>
  <si>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</si>
  <si>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</si>
  <si>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</si>
  <si>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</si>
  <si>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</si>
  <si>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</si>
  <si>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</si>
  <si>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</si>
  <si>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</si>
  <si>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</si>
  <si>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</si>
  <si>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</si>
  <si>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</si>
  <si>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</si>
  <si>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</si>
  <si>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</si>
  <si>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</si>
  <si>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</si>
  <si>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</si>
  <si>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</si>
  <si>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</si>
  <si>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</si>
  <si>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</si>
  <si>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</si>
  <si>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</si>
  <si>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</si>
  <si>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</si>
  <si>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</si>
  <si>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</si>
  <si>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</si>
  <si>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</si>
  <si>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</si>
  <si>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</si>
  <si>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</si>
  <si>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</si>
  <si>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</si>
  <si>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</si>
  <si>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</si>
  <si>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</si>
  <si>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</si>
  <si>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</si>
  <si>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</si>
  <si>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</si>
  <si>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</si>
  <si>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</si>
  <si>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</si>
  <si>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</si>
  <si>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</si>
  <si>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</si>
  <si>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</si>
  <si>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</si>
  <si>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</si>
  <si>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</si>
  <si>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</si>
  <si>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</si>
  <si>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</si>
  <si>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</si>
  <si>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</si>
  <si>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</si>
  <si>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</si>
  <si>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</si>
  <si>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</si>
  <si>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</si>
  <si>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</si>
  <si>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</si>
  <si>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</si>
  <si>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</si>
  <si>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</si>
  <si>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</si>
  <si>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</si>
  <si>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</si>
  <si>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</si>
  <si>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</si>
  <si>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</si>
  <si>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</si>
  <si>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</si>
  <si>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</si>
  <si>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</si>
  <si>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</si>
  <si>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</si>
  <si>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</si>
  <si>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</si>
  <si>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</si>
  <si>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</si>
  <si>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</si>
  <si>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</si>
  <si>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</si>
  <si>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</si>
  <si>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</si>
  <si>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</si>
  <si>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</si>
  <si>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</si>
  <si>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</si>
  <si>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</si>
  <si>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</si>
  <si>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</si>
  <si>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</si>
  <si>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</si>
  <si>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</si>
  <si>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</si>
  <si>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</si>
  <si>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</si>
  <si>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</si>
  <si>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</si>
  <si>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</si>
  <si>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</si>
  <si>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</si>
  <si>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</si>
  <si>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</si>
  <si>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</si>
  <si>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</si>
  <si>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</si>
  <si>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</si>
  <si>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</si>
  <si>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</si>
  <si>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</si>
  <si>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</si>
  <si>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</si>
  <si>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</si>
  <si>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</si>
  <si>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</si>
  <si>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</si>
  <si>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</si>
  <si>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</si>
  <si>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</si>
  <si>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</si>
  <si>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</si>
  <si>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</si>
  <si>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</si>
  <si>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</si>
  <si>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</si>
  <si>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</si>
  <si>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</si>
  <si>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</si>
  <si>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</si>
  <si>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</si>
  <si>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</si>
  <si>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</si>
  <si>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</si>
  <si>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</si>
  <si>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</si>
  <si>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</si>
  <si>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</si>
  <si>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</si>
  <si>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</si>
  <si>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</si>
  <si>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</si>
  <si>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</si>
  <si>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</si>
  <si>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</si>
  <si>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</si>
  <si>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</si>
  <si>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</si>
  <si>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</si>
  <si>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</si>
  <si>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</si>
  <si>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</si>
  <si>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</si>
  <si>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</si>
  <si>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</si>
  <si>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</si>
  <si>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</si>
  <si>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</si>
  <si>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</si>
  <si>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</si>
  <si>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</si>
  <si>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</si>
  <si>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</si>
  <si>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</si>
  <si>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</si>
  <si>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</si>
  <si>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</si>
  <si>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</si>
  <si>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</si>
  <si>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</si>
  <si>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</si>
  <si>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</si>
  <si>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</si>
  <si>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</si>
  <si>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</si>
  <si>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</si>
  <si>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</si>
  <si>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</si>
  <si>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</si>
  <si>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</si>
  <si>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</si>
  <si>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</si>
  <si>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</si>
  <si>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</si>
  <si>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</si>
  <si>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</si>
  <si>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</si>
  <si>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</si>
  <si>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</si>
  <si>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</si>
  <si>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</si>
  <si>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</si>
  <si>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</si>
  <si>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</si>
  <si>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</si>
  <si>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</si>
  <si>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</si>
  <si>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</si>
  <si>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</si>
  <si>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</si>
  <si>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</si>
  <si>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</si>
  <si>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</si>
  <si>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</si>
  <si>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</si>
  <si>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</si>
  <si>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</si>
  <si>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</si>
  <si>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</si>
  <si>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</si>
  <si>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</si>
  <si>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</si>
  <si>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</si>
  <si>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</si>
  <si>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</si>
  <si>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</si>
  <si>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</si>
  <si>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</si>
  <si>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</si>
  <si>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</si>
  <si>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</si>
  <si>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</si>
  <si>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</si>
  <si>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</si>
  <si>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</si>
  <si>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</si>
  <si>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</si>
  <si>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</si>
  <si>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</si>
  <si>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</si>
  <si>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</si>
  <si>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</si>
  <si>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</si>
  <si>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</si>
  <si>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</si>
  <si>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</si>
  <si>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</si>
  <si>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</si>
  <si>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</si>
  <si>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</si>
  <si>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</si>
  <si>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</si>
  <si>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</si>
  <si>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</si>
  <si>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</si>
  <si>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</si>
  <si>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</si>
  <si>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</si>
  <si>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</si>
  <si>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</si>
  <si>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</si>
  <si>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</si>
  <si>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</si>
  <si>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</si>
  <si>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</si>
  <si>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</si>
  <si>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</si>
  <si>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</si>
  <si>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</si>
  <si>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</si>
  <si>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</si>
  <si>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</si>
  <si>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</si>
  <si>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</si>
  <si>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</si>
  <si>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</si>
  <si>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</si>
  <si>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</si>
  <si>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</si>
  <si>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</si>
  <si>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</si>
  <si>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</si>
  <si>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</si>
  <si>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</si>
  <si>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</si>
  <si>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</si>
  <si>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</si>
  <si>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</si>
  <si>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</si>
  <si>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</si>
  <si>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</si>
  <si>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</si>
  <si>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</si>
  <si>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</si>
  <si>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</si>
  <si>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</si>
  <si>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</si>
  <si>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</si>
  <si>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</si>
  <si>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</si>
  <si>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</si>
  <si>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</si>
  <si>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</si>
  <si>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</si>
  <si>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</si>
  <si>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</si>
  <si>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</si>
  <si>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</si>
  <si>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</si>
  <si>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</si>
  <si>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</si>
  <si>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</si>
  <si>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</si>
  <si>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</si>
  <si>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</si>
  <si>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</si>
  <si>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</si>
  <si>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</si>
  <si>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</si>
  <si>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</si>
  <si>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</si>
  <si>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</si>
  <si>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</si>
  <si>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</si>
  <si>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</si>
  <si>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</si>
  <si>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</si>
  <si>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</si>
  <si>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</si>
  <si>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</si>
  <si>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</si>
  <si>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</si>
  <si>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</si>
  <si>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</si>
  <si>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</si>
  <si>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</si>
  <si>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</si>
  <si>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</si>
  <si>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</si>
  <si>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</si>
  <si>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</si>
  <si>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</si>
  <si>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</si>
  <si>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</si>
  <si>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</si>
  <si>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</si>
  <si>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</si>
  <si>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</si>
  <si>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</si>
  <si>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</si>
  <si>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</si>
  <si>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</si>
  <si>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</si>
  <si>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</si>
  <si>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</si>
  <si>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</si>
  <si>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</si>
  <si>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</si>
  <si>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</si>
  <si>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</si>
  <si>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</si>
  <si>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</si>
  <si>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</si>
  <si>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</si>
  <si>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</si>
  <si>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</si>
  <si>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</si>
  <si>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</si>
  <si>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</si>
  <si>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</si>
  <si>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</si>
  <si>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</si>
  <si>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</si>
  <si>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</si>
  <si>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</si>
  <si>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</si>
  <si>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</si>
  <si>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</si>
  <si>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</si>
  <si>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</si>
  <si>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</si>
  <si>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</si>
  <si>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</si>
  <si>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</si>
  <si>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</si>
  <si>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</si>
  <si>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</si>
  <si>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</si>
  <si>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</si>
  <si>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</si>
  <si>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</si>
  <si>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</si>
  <si>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</si>
  <si>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</si>
  <si>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</si>
  <si>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</si>
  <si>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</si>
  <si>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</si>
  <si>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</si>
  <si>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</si>
  <si>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</si>
  <si>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</si>
  <si>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</si>
  <si>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</si>
  <si>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</si>
  <si>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</si>
  <si>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</si>
  <si>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</si>
  <si>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</si>
  <si>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</si>
  <si>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</si>
  <si>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</si>
  <si>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</si>
  <si>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</si>
  <si>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</si>
  <si>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</si>
  <si>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</si>
  <si>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</si>
  <si>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</si>
  <si>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</si>
  <si>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</si>
  <si>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</si>
  <si>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</si>
  <si>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</si>
  <si>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</si>
  <si>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</si>
  <si>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</si>
  <si>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</si>
  <si>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</si>
  <si>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</si>
  <si>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</si>
  <si>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</si>
  <si>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</si>
  <si>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</si>
  <si>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</si>
  <si>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</si>
  <si>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</si>
  <si>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</si>
  <si>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</si>
  <si>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</si>
  <si>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</si>
  <si>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</si>
  <si>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</si>
  <si>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</si>
  <si>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</si>
  <si>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</si>
  <si>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</si>
  <si>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</si>
  <si>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</si>
  <si>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</si>
  <si>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</si>
  <si>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</si>
  <si>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</si>
  <si>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</si>
  <si>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</si>
  <si>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</si>
  <si>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</si>
  <si>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</si>
  <si>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</si>
  <si>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</si>
  <si>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</si>
  <si>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</si>
  <si>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</si>
  <si>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</si>
  <si>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</si>
  <si>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</si>
  <si>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</si>
  <si>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</si>
  <si>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</si>
  <si>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</si>
  <si>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</si>
  <si>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</si>
  <si>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</si>
  <si>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</si>
  <si>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</si>
  <si>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</si>
  <si>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</si>
  <si>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</si>
  <si>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</si>
  <si>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</si>
  <si>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</si>
  <si>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</si>
  <si>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</si>
  <si>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</si>
  <si>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</si>
  <si>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</si>
  <si>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</si>
  <si>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</si>
  <si>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</si>
  <si>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</si>
  <si>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</si>
  <si>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</si>
  <si>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</si>
  <si>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</si>
  <si>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</si>
  <si>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</si>
  <si>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</si>
  <si>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</si>
  <si>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</si>
  <si>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</si>
  <si>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</si>
  <si>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</si>
  <si>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</si>
  <si>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</si>
  <si>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</si>
  <si>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</si>
  <si>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</si>
  <si>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</si>
  <si>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</si>
  <si>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</si>
  <si>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</si>
  <si>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</si>
  <si>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</si>
  <si>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</si>
  <si>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</si>
  <si>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</si>
  <si>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</si>
  <si>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</si>
  <si>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</si>
  <si>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</si>
  <si>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</si>
  <si>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</si>
  <si>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</si>
  <si>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</si>
  <si>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</si>
  <si>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</si>
  <si>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</si>
  <si>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</si>
  <si>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</si>
  <si>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</si>
  <si>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</si>
  <si>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</si>
  <si>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</si>
  <si>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</si>
  <si>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</si>
  <si>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</si>
  <si>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</si>
  <si>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</si>
  <si>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</si>
  <si>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</si>
  <si>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</si>
  <si>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</si>
  <si>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</si>
  <si>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</si>
  <si>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</si>
  <si>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</si>
  <si>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</si>
  <si>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</si>
  <si>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</si>
  <si>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</si>
  <si>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</si>
  <si>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</si>
  <si>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</si>
  <si>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</si>
  <si>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</si>
  <si>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</si>
  <si>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</si>
  <si>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</si>
  <si>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</si>
  <si>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</si>
  <si>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</si>
  <si>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</si>
  <si>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</si>
  <si>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</si>
  <si>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</si>
  <si>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</si>
  <si>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</si>
  <si>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</si>
  <si>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</si>
  <si>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</si>
  <si>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</si>
  <si>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</si>
  <si>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</si>
  <si>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</si>
  <si>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</si>
  <si>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</si>
  <si>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</si>
  <si>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</si>
  <si>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</si>
  <si>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</si>
  <si>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</si>
  <si>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</si>
  <si>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</si>
  <si>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</si>
  <si>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</si>
  <si>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</si>
  <si>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</si>
  <si>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</si>
  <si>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</si>
  <si>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</si>
  <si>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</si>
  <si>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</si>
  <si>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</si>
  <si>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</si>
  <si>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</si>
  <si>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</si>
  <si>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</si>
  <si>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</si>
  <si>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</si>
  <si>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</si>
  <si>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</si>
  <si>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</si>
  <si>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</si>
  <si>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</si>
  <si>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</si>
  <si>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</si>
  <si>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</si>
  <si>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</si>
  <si>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</si>
  <si>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</si>
  <si>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</si>
  <si>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</si>
  <si>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</si>
  <si>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</si>
  <si>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</si>
  <si>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</si>
  <si>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</si>
  <si>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</si>
  <si>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</si>
  <si>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</si>
  <si>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</si>
  <si>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</si>
  <si>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</si>
  <si>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</si>
  <si>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</si>
  <si>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</si>
  <si>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</si>
  <si>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</si>
  <si>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</si>
  <si>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</si>
  <si>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</si>
  <si>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</si>
  <si>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</si>
  <si>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</si>
  <si>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</si>
  <si>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</si>
  <si>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</si>
  <si>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</si>
  <si>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</si>
  <si>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</si>
  <si>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</si>
  <si>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</si>
  <si>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</si>
  <si>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</si>
  <si>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</si>
  <si>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</si>
  <si>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</si>
  <si>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</si>
  <si>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</si>
  <si>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</si>
  <si>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</si>
  <si>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</si>
  <si>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</si>
  <si>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</si>
  <si>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</si>
  <si>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</si>
  <si>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</si>
  <si>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</si>
  <si>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</si>
  <si>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</si>
  <si>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</si>
  <si>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</si>
  <si>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</si>
  <si>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</si>
  <si>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</si>
  <si>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</si>
  <si>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</si>
  <si>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</si>
  <si>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</si>
  <si>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</si>
  <si>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</si>
  <si>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</si>
  <si>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</si>
  <si>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</si>
  <si>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</si>
  <si>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</si>
  <si>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</si>
  <si>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</si>
  <si>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</si>
  <si>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</si>
  <si>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</si>
  <si>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</si>
  <si>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</si>
  <si>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</si>
  <si>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</si>
  <si>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</si>
  <si>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</si>
  <si>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</si>
  <si>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</si>
  <si>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</si>
  <si>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</si>
  <si>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</si>
  <si>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</si>
  <si>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</si>
  <si>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</si>
  <si>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</si>
  <si>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</si>
  <si>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</si>
  <si>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</si>
  <si>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</si>
  <si>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</si>
  <si>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</si>
  <si>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</si>
  <si>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</si>
  <si>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</si>
  <si>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</si>
  <si>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</si>
  <si>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</si>
  <si>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</si>
  <si>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</si>
  <si>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</si>
  <si>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</si>
  <si>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</si>
  <si>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</si>
  <si>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</si>
  <si>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</si>
  <si>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</si>
  <si>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</si>
  <si>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</si>
  <si>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</si>
  <si>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</si>
  <si>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</si>
  <si>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</si>
  <si>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</si>
  <si>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</si>
  <si>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</si>
  <si>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</si>
  <si>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</si>
  <si>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</si>
  <si>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</si>
  <si>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</si>
  <si>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</si>
  <si>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</si>
  <si>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</si>
  <si>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</si>
  <si>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</si>
  <si>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</si>
  <si>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</si>
  <si>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</si>
  <si>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</si>
  <si>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</si>
  <si>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</si>
  <si>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</si>
  <si>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</si>
  <si>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</si>
  <si>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</si>
  <si>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</si>
  <si>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</si>
  <si>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</si>
  <si>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</si>
  <si>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</si>
  <si>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</si>
  <si>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</si>
  <si>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</si>
  <si>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</si>
  <si>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</si>
  <si>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</si>
  <si>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</si>
  <si>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</si>
  <si>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</si>
  <si>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</si>
  <si>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</si>
  <si>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</si>
  <si>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</si>
  <si>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</si>
  <si>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</si>
  <si>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</si>
  <si>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</si>
  <si>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</si>
  <si>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</si>
  <si>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</si>
  <si>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</si>
  <si>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</si>
  <si>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</si>
  <si>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</si>
  <si>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</si>
  <si>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</si>
  <si>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</si>
  <si>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</si>
  <si>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</si>
  <si>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</si>
  <si>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</si>
  <si>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</si>
  <si>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</si>
  <si>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</si>
  <si>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</si>
  <si>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</si>
  <si>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</si>
  <si>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</si>
  <si>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</si>
  <si>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</si>
  <si>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</si>
  <si>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</si>
  <si>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</si>
  <si>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</si>
  <si>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</si>
  <si>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</si>
  <si>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</si>
  <si>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</si>
  <si>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</si>
  <si>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</si>
  <si>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</si>
  <si>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</si>
  <si>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</si>
  <si>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</si>
  <si>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</si>
  <si>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</si>
  <si>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</si>
  <si>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</si>
  <si>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</si>
  <si>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</si>
  <si>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</si>
  <si>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</si>
  <si>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</si>
  <si>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</si>
  <si>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</si>
  <si>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</si>
  <si>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</si>
  <si>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</si>
  <si>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</si>
  <si>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</si>
  <si>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</si>
  <si>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</si>
  <si>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</si>
  <si>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</si>
  <si>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</si>
  <si>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</si>
  <si>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</si>
  <si>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</si>
  <si>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</si>
  <si>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</si>
  <si>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</si>
  <si>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</si>
  <si>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</si>
  <si>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</si>
  <si>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</si>
  <si>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</si>
  <si>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</si>
  <si>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</si>
  <si>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</si>
  <si>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</si>
  <si>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</si>
  <si>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</si>
  <si>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</si>
  <si>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</si>
  <si>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</si>
  <si>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</si>
  <si>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</si>
  <si>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</si>
  <si>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</si>
  <si>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</si>
  <si>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</si>
  <si>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</si>
  <si>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</si>
  <si>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</si>
  <si>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</si>
  <si>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</si>
  <si>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</si>
  <si>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</si>
  <si>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</si>
  <si>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</si>
  <si>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</si>
  <si>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</si>
  <si>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</si>
  <si>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</si>
  <si>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</si>
  <si>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</si>
  <si>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</si>
  <si>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</si>
  <si>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</si>
  <si>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</si>
  <si>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</si>
  <si>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</si>
  <si>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</si>
  <si>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</si>
  <si>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</si>
  <si>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</si>
  <si>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</si>
  <si>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</si>
  <si>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</si>
  <si>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</si>
  <si>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</si>
  <si>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</si>
  <si>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</si>
  <si>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</si>
  <si>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</si>
  <si>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</si>
  <si>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</si>
  <si>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</si>
  <si>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</si>
  <si>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</si>
  <si>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</si>
  <si>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</si>
  <si>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</si>
  <si>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</si>
  <si>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</si>
  <si>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</si>
  <si>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</si>
  <si>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</si>
  <si>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</si>
  <si>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</si>
  <si>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</si>
  <si>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</si>
  <si>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</si>
  <si>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</si>
  <si>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</si>
  <si>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</si>
  <si>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</si>
  <si>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</si>
  <si>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</si>
  <si>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</si>
  <si>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</si>
  <si>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</si>
  <si>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</si>
  <si>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</si>
  <si>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</si>
  <si>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</si>
  <si>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</si>
  <si>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</si>
  <si>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</si>
  <si>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</si>
  <si>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</si>
  <si>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</si>
  <si>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</si>
  <si>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</si>
  <si>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</si>
  <si>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</si>
  <si>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</si>
  <si>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</si>
  <si>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</si>
  <si>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</si>
  <si>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</si>
  <si>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</si>
  <si>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</si>
  <si>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</si>
  <si>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</si>
  <si>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</si>
  <si>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</si>
  <si>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</si>
  <si>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</si>
  <si>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</si>
  <si>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</si>
  <si>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</si>
  <si>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</si>
  <si>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</si>
  <si>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</si>
  <si>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</si>
  <si>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</si>
  <si>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</si>
  <si>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</si>
  <si>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</si>
  <si>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</si>
  <si>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</si>
  <si>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</si>
  <si>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</si>
  <si>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</si>
  <si>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</si>
  <si>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</si>
  <si>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</si>
  <si>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</si>
  <si>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</si>
  <si>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</si>
  <si>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</si>
  <si>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</si>
  <si>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</si>
  <si>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</si>
  <si>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</si>
  <si>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</si>
  <si>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</si>
  <si>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</si>
  <si>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</si>
  <si>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</si>
  <si>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</si>
  <si>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</si>
  <si>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</si>
  <si>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</si>
  <si>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</si>
  <si>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</si>
  <si>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</si>
  <si>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</si>
  <si>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</si>
  <si>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</si>
  <si>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</si>
  <si>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</si>
  <si>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</si>
  <si>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</si>
  <si>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</si>
  <si>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</si>
  <si>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</si>
  <si>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</si>
  <si>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</si>
  <si>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</si>
  <si>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</si>
  <si>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</si>
  <si>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</si>
  <si>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</si>
  <si>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</si>
  <si>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</si>
  <si>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</si>
  <si>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</si>
  <si>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</si>
  <si>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</si>
  <si>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</si>
  <si>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</si>
  <si>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</si>
  <si>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</si>
  <si>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</si>
  <si>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</si>
  <si>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</si>
  <si>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</si>
  <si>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</si>
  <si>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</si>
  <si>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</si>
  <si>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</si>
  <si>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</si>
  <si>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</si>
  <si>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</si>
  <si>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</si>
  <si>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</si>
  <si>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</si>
  <si>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</si>
  <si>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</si>
  <si>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</si>
  <si>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</si>
  <si>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</si>
  <si>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</si>
  <si>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</si>
  <si>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</si>
  <si>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</si>
  <si>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</si>
  <si>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</si>
  <si>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</si>
  <si>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</si>
  <si>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</si>
  <si>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</si>
  <si>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</si>
  <si>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</si>
  <si>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</si>
  <si>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</si>
  <si>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</si>
  <si>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</si>
  <si>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</si>
  <si>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</si>
  <si>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</si>
  <si>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</si>
  <si>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</si>
  <si>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</si>
  <si>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</si>
  <si>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</si>
  <si>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</si>
  <si>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</si>
  <si>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</si>
  <si>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</si>
  <si>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</si>
  <si>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</si>
  <si>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</si>
  <si>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</si>
  <si>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</si>
  <si>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</si>
  <si>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</si>
  <si>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</si>
  <si>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</si>
  <si>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</si>
  <si>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</si>
  <si>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</si>
  <si>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</si>
  <si>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</si>
  <si>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</si>
  <si>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</si>
  <si>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</si>
  <si>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</si>
  <si>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</si>
  <si>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</si>
  <si>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</si>
  <si>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</si>
  <si>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</si>
  <si>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</si>
  <si>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</si>
  <si>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</si>
  <si>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</si>
  <si>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</si>
  <si>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</si>
  <si>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</si>
  <si>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</si>
  <si>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</si>
  <si>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</si>
  <si>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</si>
  <si>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</si>
  <si>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</si>
  <si>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</si>
  <si>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</si>
  <si>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</si>
  <si>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</si>
  <si>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</si>
  <si>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</si>
  <si>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</si>
  <si>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</si>
  <si>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</si>
  <si>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</si>
  <si>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</si>
  <si>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</si>
  <si>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</si>
  <si>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</si>
  <si>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</si>
  <si>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</si>
  <si>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</si>
  <si>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</si>
  <si>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</si>
  <si>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</si>
  <si>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</si>
  <si>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</si>
  <si>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</si>
  <si>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</si>
  <si>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</si>
  <si>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</si>
  <si>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</si>
  <si>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</si>
  <si>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</si>
  <si>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</si>
  <si>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</si>
  <si>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</si>
  <si>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</si>
  <si>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</si>
  <si>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</si>
  <si>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</si>
  <si>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</si>
  <si>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</si>
  <si>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</si>
  <si>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</si>
  <si>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</si>
  <si>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</si>
  <si>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</si>
  <si>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</si>
  <si>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</si>
  <si>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</si>
  <si>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</si>
  <si>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</si>
  <si>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</si>
  <si>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</si>
  <si>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</si>
  <si>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</si>
  <si>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</si>
  <si>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</si>
  <si>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</si>
  <si>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</si>
  <si>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</si>
  <si>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</si>
  <si>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</si>
  <si>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</si>
  <si>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</si>
  <si>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</si>
  <si>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</si>
  <si>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</si>
  <si>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</si>
  <si>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</si>
  <si>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</si>
  <si>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</si>
  <si>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</si>
  <si>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</si>
  <si>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</si>
  <si>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</si>
  <si>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</si>
  <si>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</si>
  <si>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</si>
  <si>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</si>
  <si>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</si>
  <si>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</si>
  <si>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</si>
  <si>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</si>
  <si>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</si>
  <si>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</si>
  <si>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</si>
  <si>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</si>
  <si>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</si>
  <si>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</si>
  <si>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</si>
  <si>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</si>
  <si>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</si>
  <si>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</si>
  <si>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</si>
  <si>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</si>
  <si>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</si>
  <si>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</si>
  <si>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</si>
  <si>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</si>
  <si>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</si>
  <si>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</si>
  <si>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</si>
  <si>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</si>
  <si>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</si>
  <si>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</si>
  <si>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</si>
  <si>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</si>
  <si>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</si>
  <si>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</si>
  <si>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</si>
  <si>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</si>
  <si>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</si>
  <si>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</si>
  <si>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</si>
  <si>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</si>
  <si>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</si>
  <si>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</si>
  <si>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</si>
  <si>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</si>
  <si>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</si>
  <si>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</si>
  <si>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</si>
  <si>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</si>
  <si>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</si>
  <si>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</si>
  <si>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</si>
  <si>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</si>
  <si>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</si>
  <si>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</si>
  <si>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</si>
  <si>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</si>
  <si>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</si>
  <si>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</si>
  <si>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</si>
  <si>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</si>
  <si>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</si>
  <si>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</si>
  <si>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</si>
  <si>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</si>
  <si>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</si>
  <si>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</si>
  <si>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</si>
  <si>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</si>
  <si>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</si>
  <si>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</si>
  <si>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</si>
  <si>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</si>
  <si>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</si>
  <si>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</si>
  <si>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</si>
  <si>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</si>
  <si>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</si>
  <si>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</si>
  <si>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</si>
  <si>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</si>
  <si>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</si>
  <si>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</si>
  <si>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</si>
  <si>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</si>
  <si>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</si>
  <si>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</si>
  <si>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</si>
  <si>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</si>
  <si>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</si>
  <si>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</si>
  <si>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</si>
  <si>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</si>
  <si>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</si>
  <si>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</si>
  <si>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</si>
  <si>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</si>
  <si>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</si>
  <si>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</si>
  <si>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</si>
  <si>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</si>
  <si>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</si>
  <si>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</si>
  <si>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</si>
  <si>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</si>
  <si>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</si>
  <si>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</si>
  <si>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</si>
  <si>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</si>
  <si>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</si>
  <si>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</si>
  <si>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</si>
  <si>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</si>
  <si>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</si>
  <si>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</si>
  <si>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</si>
  <si>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</si>
  <si>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</si>
  <si>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</si>
  <si>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</si>
  <si>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</si>
  <si>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</si>
  <si>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</si>
  <si>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</si>
  <si>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</si>
  <si>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</si>
  <si>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</si>
  <si>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</si>
  <si>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</si>
  <si>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</si>
  <si>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</si>
  <si>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</si>
  <si>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</si>
  <si>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</si>
  <si>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</si>
  <si>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</si>
  <si>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</si>
  <si>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</si>
  <si>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</si>
  <si>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</si>
  <si>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</si>
  <si>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</si>
  <si>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</si>
  <si>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</si>
  <si>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</si>
  <si>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</si>
  <si>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</si>
  <si>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</si>
  <si>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</si>
  <si>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</si>
  <si>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</si>
  <si>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</si>
  <si>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</si>
  <si>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</si>
  <si>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</si>
  <si>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</si>
  <si>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</si>
  <si>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</si>
  <si>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</si>
  <si>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</si>
  <si>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</si>
  <si>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</si>
  <si>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</si>
  <si>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</si>
  <si>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</si>
  <si>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</si>
  <si>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</si>
  <si>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</si>
  <si>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</si>
  <si>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</si>
  <si>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</si>
  <si>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</si>
  <si>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</si>
  <si>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</si>
  <si>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</si>
  <si>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</si>
  <si>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</si>
  <si>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</si>
  <si>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</si>
  <si>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</si>
  <si>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</si>
  <si>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</si>
  <si>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</si>
  <si>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</si>
  <si>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</si>
  <si>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</si>
  <si>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</si>
  <si>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</si>
  <si>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</si>
  <si>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</si>
  <si>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</si>
  <si>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</si>
  <si>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</si>
  <si>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</si>
  <si>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</si>
  <si>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</si>
  <si>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</si>
  <si>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</si>
  <si>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</si>
  <si>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</si>
  <si>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</si>
  <si>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</si>
  <si>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</si>
  <si>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</si>
  <si>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</si>
  <si>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</si>
  <si>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</si>
  <si>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</si>
  <si>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</si>
  <si>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</si>
  <si>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</si>
  <si>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</si>
  <si>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</si>
  <si>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</si>
  <si>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</si>
  <si>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</si>
  <si>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</si>
  <si>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</si>
  <si>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</si>
  <si>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</si>
  <si>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</si>
  <si>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</si>
  <si>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</si>
  <si>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</si>
  <si>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</si>
  <si>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</si>
  <si>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</si>
  <si>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</si>
  <si>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</si>
  <si>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</si>
  <si>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</si>
  <si>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</si>
  <si>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</si>
  <si>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</si>
  <si>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</si>
  <si>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</si>
  <si>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</si>
  <si>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</si>
  <si>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</si>
  <si>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</si>
  <si>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</si>
  <si>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</si>
  <si>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</si>
  <si>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</si>
  <si>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</si>
  <si>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</si>
  <si>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</si>
  <si>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</si>
  <si>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</si>
  <si>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</si>
  <si>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</si>
  <si>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</si>
  <si>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</si>
  <si>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</si>
  <si>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</si>
  <si>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</si>
  <si>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</si>
  <si>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</si>
  <si>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</si>
  <si>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</si>
  <si>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</si>
  <si>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</si>
  <si>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</si>
  <si>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</si>
  <si>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</si>
  <si>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</si>
  <si>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</si>
  <si>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</si>
  <si>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</si>
  <si>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</si>
  <si>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</si>
  <si>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</si>
  <si>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</si>
  <si>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</si>
  <si>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</si>
  <si>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</si>
  <si>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</si>
  <si>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</si>
  <si>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</si>
  <si>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</si>
  <si>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</si>
  <si>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</si>
  <si>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</si>
  <si>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</si>
  <si>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</si>
  <si>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</si>
  <si>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</si>
  <si>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</si>
  <si>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</si>
  <si>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</si>
  <si>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</si>
  <si>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</si>
  <si>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</si>
  <si>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</si>
  <si>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</si>
  <si>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</si>
  <si>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</si>
  <si>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</si>
  <si>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</si>
  <si>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</si>
  <si>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</si>
  <si>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</si>
  <si>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</si>
  <si>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</si>
  <si>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</si>
  <si>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</si>
  <si>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</si>
  <si>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</si>
  <si>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</si>
  <si>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</si>
  <si>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</si>
  <si>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</si>
  <si>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</si>
  <si>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</si>
  <si>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</si>
  <si>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</si>
  <si>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</si>
  <si>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</si>
  <si>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</si>
  <si>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</si>
  <si>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</si>
  <si>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</si>
  <si>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</si>
  <si>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</si>
  <si>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</si>
  <si>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</si>
  <si>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</si>
  <si>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</si>
  <si>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</si>
  <si>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</si>
  <si>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</si>
  <si>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</si>
  <si>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</si>
  <si>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</si>
  <si>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</si>
  <si>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</si>
  <si>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</si>
  <si>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</si>
  <si>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</si>
  <si>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</si>
  <si>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</si>
  <si>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</si>
  <si>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</si>
  <si>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</si>
  <si>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</si>
  <si>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</si>
  <si>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</si>
  <si>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</si>
  <si>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</si>
  <si>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</si>
  <si>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</si>
  <si>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</si>
  <si>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</si>
  <si>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</si>
  <si>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</si>
  <si>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</si>
  <si>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</si>
  <si>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</si>
  <si>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</si>
  <si>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</si>
  <si>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</si>
  <si>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</si>
  <si>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</si>
  <si>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</si>
  <si>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</si>
  <si>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</si>
  <si>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</si>
  <si>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</si>
  <si>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</si>
  <si>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</si>
  <si>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</si>
  <si>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</si>
  <si>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</si>
  <si>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</si>
  <si>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</si>
  <si>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</si>
  <si>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</si>
  <si>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</si>
  <si>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</si>
  <si>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</si>
  <si>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</si>
  <si>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</si>
  <si>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</si>
  <si>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</si>
  <si>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</si>
  <si>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</si>
  <si>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</si>
  <si>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</si>
  <si>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</si>
  <si>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</si>
  <si>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</si>
  <si>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</si>
  <si>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</si>
  <si>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</si>
  <si>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</si>
  <si>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</si>
  <si>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</si>
  <si>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</si>
  <si>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</si>
  <si>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</si>
  <si>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</si>
  <si>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</si>
  <si>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</si>
  <si>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</si>
  <si>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</si>
  <si>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</si>
  <si>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</si>
  <si>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</si>
  <si>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</si>
  <si>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</si>
  <si>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</si>
  <si>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</si>
  <si>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</si>
  <si>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</si>
  <si>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</si>
  <si>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</si>
  <si>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</si>
  <si>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</si>
  <si>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</si>
  <si>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</si>
  <si>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</si>
  <si>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</si>
  <si>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</si>
  <si>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</si>
  <si>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</si>
  <si>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</si>
  <si>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</si>
  <si>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</si>
  <si>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</si>
  <si>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</si>
  <si>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</si>
  <si>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</si>
  <si>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</si>
  <si>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</si>
  <si>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</si>
  <si>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</si>
  <si>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</si>
  <si>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</si>
  <si>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</si>
  <si>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</si>
  <si>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</si>
  <si>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</si>
  <si>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</si>
  <si>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</si>
  <si>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</si>
  <si>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</si>
  <si>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</si>
  <si>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</si>
  <si>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</si>
  <si>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</si>
  <si>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</si>
  <si>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</si>
  <si>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</si>
  <si>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</si>
  <si>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</si>
  <si>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</si>
  <si>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</si>
  <si>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</si>
  <si>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</si>
  <si>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</si>
  <si>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</si>
  <si>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</si>
  <si>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</si>
  <si>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</si>
  <si>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</si>
  <si>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</si>
  <si>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</si>
  <si>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</si>
  <si>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</si>
  <si>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</si>
  <si>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</si>
  <si>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</si>
  <si>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</si>
  <si>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</si>
  <si>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</si>
  <si>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</si>
  <si>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</si>
  <si>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</si>
  <si>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</si>
  <si>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</si>
  <si>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</si>
  <si>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</si>
  <si>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</si>
  <si>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</si>
  <si>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</si>
  <si>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</si>
  <si>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</si>
  <si>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</si>
  <si>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</si>
  <si>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</si>
  <si>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</si>
  <si>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</si>
  <si>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</si>
  <si>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</si>
  <si>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</si>
  <si>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</si>
  <si>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</si>
  <si>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</si>
  <si>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</si>
  <si>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</si>
  <si>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</si>
  <si>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</si>
  <si>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</si>
  <si>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</si>
  <si>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</si>
  <si>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</si>
  <si>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</si>
  <si>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</si>
  <si>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</si>
  <si>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</si>
  <si>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</si>
  <si>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</si>
  <si>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</si>
  <si>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</si>
  <si>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</si>
  <si>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</si>
  <si>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</si>
  <si>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</si>
  <si>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</si>
  <si>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</si>
  <si>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</si>
  <si>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</si>
  <si>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</si>
  <si>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</si>
  <si>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</si>
  <si>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</si>
  <si>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</si>
  <si>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</si>
  <si>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</si>
  <si>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</si>
  <si>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</si>
  <si>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</si>
  <si>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</si>
  <si>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</si>
  <si>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</si>
  <si>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</si>
  <si>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</si>
  <si>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</si>
  <si>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</si>
  <si>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</si>
  <si>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</si>
  <si>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</si>
  <si>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</si>
  <si>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</si>
  <si>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</si>
  <si>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</si>
  <si>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</si>
  <si>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</si>
  <si>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</si>
  <si>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</si>
  <si>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</si>
  <si>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</si>
  <si>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</si>
  <si>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</si>
  <si>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</si>
  <si>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</si>
  <si>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</si>
  <si>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</si>
  <si>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</si>
  <si>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</si>
  <si>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</si>
  <si>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</si>
  <si>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</si>
  <si>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</si>
  <si>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</si>
  <si>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</si>
  <si>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</si>
  <si>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</si>
  <si>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</si>
  <si>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</si>
  <si>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</si>
  <si>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</si>
  <si>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</si>
  <si>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</si>
  <si>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</si>
  <si>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</si>
  <si>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</si>
  <si>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</si>
  <si>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</si>
  <si>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</si>
  <si>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</si>
  <si>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</si>
  <si>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</si>
  <si>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</si>
  <si>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</si>
  <si>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</si>
  <si>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</si>
  <si>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</si>
  <si>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</si>
  <si>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</si>
  <si>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</si>
  <si>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</si>
  <si>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</si>
  <si>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</si>
  <si>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</si>
  <si>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</si>
  <si>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</si>
  <si>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</si>
  <si>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</si>
  <si>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</si>
  <si>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</si>
  <si>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</si>
  <si>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</si>
  <si>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</si>
  <si>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</si>
  <si>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</si>
  <si>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</si>
  <si>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</si>
  <si>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</si>
  <si>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</si>
  <si>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</si>
  <si>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</si>
  <si>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</si>
  <si>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</si>
  <si>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</si>
  <si>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</si>
  <si>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</si>
  <si>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</si>
  <si>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</si>
  <si>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</si>
  <si>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</si>
  <si>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</si>
  <si>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</si>
  <si>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</si>
  <si>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</si>
  <si>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</si>
  <si>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</si>
  <si>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</si>
  <si>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</si>
  <si>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</si>
  <si>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</si>
  <si>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</si>
  <si>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</si>
  <si>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</si>
  <si>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</si>
  <si>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</si>
  <si>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</si>
  <si>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</si>
  <si>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</si>
  <si>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</si>
  <si>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</si>
  <si>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</si>
  <si>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</si>
  <si>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</si>
  <si>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</si>
  <si>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</si>
  <si>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</si>
  <si>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</si>
  <si>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</si>
  <si>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</si>
  <si>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</si>
  <si>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</si>
  <si>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</si>
  <si>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</si>
  <si>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</si>
  <si>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</si>
  <si>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</si>
  <si>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</si>
  <si>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</si>
  <si>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</si>
  <si>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</si>
  <si>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</si>
  <si>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</si>
  <si>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</si>
  <si>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</si>
  <si>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</si>
  <si>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</si>
  <si>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</si>
  <si>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</si>
  <si>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</si>
  <si>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</si>
  <si>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</si>
  <si>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</si>
  <si>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</si>
  <si>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</si>
  <si>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</si>
  <si>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</si>
  <si>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</si>
  <si>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</si>
  <si>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</si>
  <si>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</si>
  <si>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</si>
  <si>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</si>
  <si>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</si>
  <si>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</si>
  <si>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</si>
  <si>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</si>
  <si>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</si>
  <si>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</si>
  <si>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</si>
  <si>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</si>
  <si>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</si>
  <si>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</si>
  <si>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</si>
  <si>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</si>
  <si>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</si>
  <si>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</si>
  <si>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</si>
  <si>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</si>
  <si>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</si>
  <si>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</si>
  <si>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</si>
  <si>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</si>
  <si>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</si>
  <si>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</si>
  <si>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</si>
  <si>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</si>
  <si>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</si>
  <si>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</si>
  <si>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</si>
  <si>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</si>
  <si>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</si>
  <si>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</si>
  <si>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</si>
  <si>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</si>
  <si>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</si>
  <si>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</si>
  <si>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</si>
  <si>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</si>
  <si>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</si>
  <si>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</si>
  <si>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</si>
  <si>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</si>
  <si>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</si>
  <si>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</si>
  <si>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</si>
  <si>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</si>
  <si>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</si>
  <si>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</si>
  <si>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</si>
  <si>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</si>
  <si>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</si>
  <si>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</si>
  <si>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</si>
  <si>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</si>
  <si>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</si>
  <si>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</si>
  <si>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</si>
  <si>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</si>
  <si>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</si>
  <si>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</si>
  <si>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</si>
  <si>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</si>
  <si>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</si>
  <si>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</si>
  <si>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</si>
  <si>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</si>
  <si>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</si>
  <si>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</si>
  <si>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</si>
  <si>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</si>
  <si>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</si>
  <si>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</si>
  <si>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</si>
  <si>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</si>
  <si>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</si>
  <si>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</si>
  <si>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</si>
  <si>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</si>
  <si>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</si>
  <si>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</si>
  <si>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</si>
  <si>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</si>
  <si>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</si>
  <si>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</si>
  <si>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</si>
  <si>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</si>
  <si>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</si>
  <si>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</si>
  <si>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</si>
  <si>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</si>
  <si>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</si>
  <si>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</si>
  <si>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</si>
  <si>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</si>
  <si>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</si>
  <si>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</si>
  <si>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</si>
  <si>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</si>
  <si>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</si>
  <si>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</si>
  <si>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</si>
  <si>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</si>
  <si>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</si>
  <si>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</si>
  <si>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</si>
  <si>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</si>
  <si>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</si>
  <si>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</si>
  <si>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</si>
  <si>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</si>
  <si>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</si>
  <si>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</si>
  <si>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</si>
  <si>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</si>
  <si>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</si>
  <si>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</si>
  <si>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</si>
  <si>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</si>
  <si>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</si>
  <si>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</si>
  <si>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</si>
  <si>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</si>
  <si>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</si>
  <si>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</si>
  <si>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</si>
  <si>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</si>
  <si>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</si>
  <si>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</si>
  <si>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</si>
  <si>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</si>
  <si>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</si>
  <si>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</si>
  <si>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</si>
  <si>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</si>
  <si>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</si>
  <si>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</si>
  <si>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</si>
  <si>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</si>
  <si>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</si>
  <si>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</si>
  <si>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</si>
  <si>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</si>
  <si>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</si>
  <si>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</si>
  <si>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</si>
  <si>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</si>
  <si>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</si>
  <si>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</si>
  <si>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</si>
  <si>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</si>
  <si>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</si>
  <si>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</si>
  <si>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</si>
  <si>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</si>
  <si>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</si>
  <si>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</si>
  <si>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</si>
  <si>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</si>
  <si>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</si>
  <si>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</si>
  <si>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</si>
  <si>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</si>
  <si>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</si>
  <si>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</si>
  <si>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</si>
  <si>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</si>
  <si>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</si>
  <si>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</si>
  <si>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</si>
  <si>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</si>
  <si>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</si>
  <si>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</si>
  <si>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</si>
  <si>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</si>
  <si>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</si>
  <si>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</si>
  <si>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</si>
  <si>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</si>
  <si>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</si>
  <si>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</si>
  <si>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</si>
  <si>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</si>
  <si>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</si>
  <si>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</si>
  <si>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</si>
  <si>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</si>
  <si>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</si>
  <si>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</si>
  <si>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</si>
  <si>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</si>
  <si>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</si>
  <si>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</si>
  <si>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</si>
  <si>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</si>
  <si>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</si>
  <si>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</si>
  <si>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</si>
  <si>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</si>
  <si>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</si>
  <si>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</si>
  <si>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</si>
  <si>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</si>
  <si>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</si>
  <si>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</si>
  <si>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</si>
  <si>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</si>
  <si>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</si>
  <si>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</si>
  <si>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</si>
  <si>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</si>
  <si>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</si>
  <si>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</si>
  <si>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</si>
  <si>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</si>
  <si>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</si>
  <si>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</si>
  <si>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</si>
  <si>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</si>
  <si>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</si>
  <si>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</si>
  <si>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</si>
  <si>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</si>
  <si>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</si>
  <si>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</si>
  <si>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</si>
  <si>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</si>
  <si>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</si>
  <si>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</si>
  <si>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</si>
  <si>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</si>
  <si>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</si>
  <si>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</si>
  <si>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</si>
  <si>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</si>
  <si>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</si>
  <si>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</si>
  <si>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</si>
  <si>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</si>
  <si>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</si>
  <si>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</si>
  <si>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</si>
  <si>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</si>
  <si>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</si>
  <si>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</si>
  <si>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</si>
  <si>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</si>
  <si>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</si>
  <si>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</si>
  <si>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</si>
  <si>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</si>
  <si>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</si>
  <si>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</si>
  <si>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</si>
  <si>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</si>
  <si>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</si>
  <si>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</si>
  <si>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</si>
  <si>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</si>
  <si>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</si>
  <si>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</si>
  <si>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</si>
  <si>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</si>
  <si>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</si>
  <si>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</si>
  <si>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</si>
  <si>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</si>
  <si>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</si>
  <si>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</si>
  <si>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</si>
  <si>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</si>
  <si>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</si>
  <si>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</si>
  <si>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</si>
  <si>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</si>
  <si>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</si>
  <si>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</si>
  <si>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</si>
  <si>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</si>
  <si>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</si>
  <si>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</si>
  <si>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</si>
  <si>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</si>
  <si>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</si>
  <si>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</si>
  <si>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</si>
  <si>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</si>
  <si>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</si>
  <si>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</si>
  <si>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</si>
  <si>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</si>
  <si>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</si>
  <si>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</si>
  <si>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</si>
  <si>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</si>
  <si>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</si>
  <si>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</si>
  <si>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</si>
  <si>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</si>
  <si>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</si>
  <si>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</si>
  <si>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</si>
  <si>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</si>
  <si>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</si>
  <si>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</si>
  <si>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</si>
  <si>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</si>
  <si>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</si>
  <si>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</si>
  <si>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</si>
  <si>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</si>
  <si>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</si>
  <si>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</si>
  <si>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</si>
  <si>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</si>
  <si>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</si>
  <si>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</si>
  <si>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</si>
  <si>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</si>
  <si>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</si>
  <si>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</si>
  <si>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</si>
  <si>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</si>
  <si>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</si>
  <si>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</si>
  <si>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</si>
  <si>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</si>
  <si>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</si>
  <si>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</si>
  <si>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</si>
  <si>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</si>
  <si>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</si>
  <si>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</si>
  <si>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</si>
  <si>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</si>
  <si>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</si>
  <si>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</si>
  <si>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</si>
  <si>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</si>
  <si>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</si>
  <si>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</si>
  <si>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</si>
  <si>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</si>
  <si>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</si>
  <si>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</si>
  <si>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</si>
  <si>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</si>
  <si>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</si>
  <si>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</si>
  <si>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</si>
  <si>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</si>
  <si>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</si>
  <si>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</si>
  <si>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</si>
  <si>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</si>
  <si>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</si>
  <si>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</si>
  <si>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</si>
  <si>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</si>
  <si>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</si>
  <si>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</si>
  <si>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</si>
  <si>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</si>
  <si>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</si>
  <si>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</si>
  <si>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</si>
  <si>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</si>
  <si>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</si>
  <si>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</si>
  <si>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</si>
  <si>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</si>
  <si>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</si>
  <si>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</si>
  <si>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</si>
  <si>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</si>
  <si>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</si>
  <si>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</si>
  <si>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</si>
  <si>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</si>
  <si>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</si>
  <si>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</si>
  <si>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</si>
  <si>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</si>
  <si>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</si>
  <si>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</si>
  <si>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</si>
  <si>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</si>
  <si>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</si>
  <si>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</si>
  <si>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</si>
  <si>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</si>
  <si>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</si>
  <si>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</si>
  <si>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</si>
  <si>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</si>
  <si>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</si>
  <si>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</si>
  <si>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</si>
  <si>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</si>
  <si>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</si>
  <si>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</si>
  <si>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</si>
  <si>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</si>
  <si>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</si>
  <si>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</si>
  <si>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</si>
  <si>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</si>
  <si>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</si>
  <si>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</si>
  <si>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</si>
  <si>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</si>
  <si>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</si>
  <si>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</si>
  <si>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</si>
  <si>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</si>
  <si>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</si>
  <si>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</si>
  <si>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</si>
  <si>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</si>
  <si>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</si>
  <si>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</si>
  <si>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</si>
  <si>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</si>
  <si>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</si>
  <si>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</si>
  <si>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</si>
  <si>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</si>
  <si>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</si>
  <si>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</si>
  <si>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</si>
  <si>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</si>
  <si>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</si>
  <si>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</si>
  <si>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</si>
  <si>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</si>
  <si>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</si>
  <si>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</si>
  <si>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</si>
  <si>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</si>
  <si>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</si>
  <si>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</si>
  <si>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</si>
  <si>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</si>
  <si>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</si>
  <si>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</si>
  <si>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</si>
  <si>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</si>
  <si>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</si>
  <si>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</si>
  <si>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</si>
  <si>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</si>
  <si>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</si>
  <si>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</si>
  <si>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</si>
  <si>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</si>
  <si>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</si>
  <si>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</si>
  <si>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</si>
  <si>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</si>
  <si>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</si>
  <si>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</si>
  <si>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</si>
  <si>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</si>
  <si>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</si>
  <si>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</si>
  <si>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</si>
  <si>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</si>
  <si>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</si>
  <si>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</si>
  <si>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</si>
  <si>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</si>
  <si>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</si>
  <si>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</si>
  <si>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</si>
  <si>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</si>
  <si>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</si>
  <si>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</si>
  <si>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</si>
  <si>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</si>
  <si>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</si>
  <si>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</si>
  <si>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</si>
  <si>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</si>
  <si>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</si>
  <si>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</si>
  <si>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</si>
  <si>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</si>
  <si>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</si>
  <si>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</si>
  <si>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</si>
  <si>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</si>
  <si>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</si>
  <si>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</si>
  <si>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</si>
  <si>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</si>
  <si>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</si>
  <si>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</si>
  <si>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</si>
  <si>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</si>
  <si>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</si>
  <si>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</si>
  <si>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</si>
  <si>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</si>
  <si>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</si>
  <si>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</si>
  <si>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</si>
  <si>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</si>
  <si>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</si>
  <si>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</si>
  <si>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</si>
  <si>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</si>
  <si>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</si>
  <si>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</si>
  <si>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</si>
  <si>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</si>
  <si>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</si>
  <si>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</si>
  <si>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</si>
  <si>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</si>
  <si>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</si>
  <si>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</si>
  <si>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</si>
  <si>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</si>
  <si>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</si>
  <si>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</si>
  <si>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</si>
  <si>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</si>
  <si>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</si>
  <si>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</si>
  <si>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</si>
  <si>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</si>
  <si>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</si>
  <si>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</si>
  <si>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</si>
  <si>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</si>
  <si>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</si>
  <si>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</si>
  <si>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</si>
  <si>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</si>
  <si>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</si>
  <si>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</si>
  <si>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</si>
  <si>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</si>
  <si>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</si>
  <si>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</si>
  <si>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</si>
  <si>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</si>
  <si>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</si>
  <si>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</si>
  <si>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</si>
  <si>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</si>
  <si>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</si>
  <si>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</si>
  <si>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</si>
  <si>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</si>
  <si>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</si>
  <si>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</si>
  <si>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</si>
  <si>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</si>
  <si>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</si>
  <si>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</si>
  <si>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</si>
  <si>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</si>
  <si>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</si>
  <si>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</si>
  <si>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</si>
  <si>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</si>
  <si>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</si>
  <si>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</si>
  <si>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</si>
  <si>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</si>
  <si>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</si>
  <si>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</si>
  <si>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</si>
  <si>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</si>
  <si>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</si>
  <si>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</si>
  <si>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</si>
  <si>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</si>
  <si>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</si>
  <si>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</si>
  <si>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</si>
  <si>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</si>
  <si>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</si>
  <si>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</si>
  <si>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</si>
  <si>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</si>
  <si>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</si>
  <si>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</si>
  <si>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</si>
  <si>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</si>
  <si>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</si>
  <si>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</si>
  <si>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</si>
  <si>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</si>
  <si>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</si>
  <si>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</si>
  <si>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</si>
  <si>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</si>
  <si>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</si>
  <si>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</si>
  <si>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</si>
  <si>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</si>
  <si>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</si>
  <si>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</si>
  <si>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</si>
  <si>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</si>
  <si>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</si>
  <si>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</si>
  <si>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</si>
  <si>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</si>
  <si>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</si>
  <si>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</si>
  <si>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</si>
  <si>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</si>
  <si>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</si>
  <si>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</si>
  <si>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</si>
  <si>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</si>
  <si>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</si>
  <si>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</si>
  <si>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</si>
  <si>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</si>
  <si>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</si>
  <si>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</si>
  <si>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</si>
  <si>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</si>
  <si>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</si>
  <si>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</si>
  <si>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</si>
  <si>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</si>
  <si>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</si>
  <si>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</si>
  <si>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</si>
  <si>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</si>
  <si>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</si>
  <si>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</si>
  <si>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</si>
  <si>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</si>
  <si>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</si>
  <si>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</si>
  <si>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</si>
  <si>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</si>
  <si>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</si>
  <si>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</si>
  <si>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</si>
  <si>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</si>
  <si>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</si>
  <si>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</si>
  <si>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</si>
  <si>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</si>
  <si>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</si>
  <si>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</si>
  <si>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</si>
  <si>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</si>
  <si>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</si>
  <si>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</si>
  <si>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</si>
  <si>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</si>
  <si>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</si>
  <si>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</si>
  <si>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</si>
  <si>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</si>
  <si>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</si>
  <si>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</si>
  <si>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</si>
  <si>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</si>
  <si>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</si>
  <si>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</si>
  <si>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</si>
  <si>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</si>
  <si>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</si>
  <si>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</si>
  <si>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</si>
  <si>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</si>
  <si>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</si>
  <si>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</si>
  <si>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</si>
  <si>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</si>
  <si>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</si>
  <si>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</si>
  <si>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</si>
  <si>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</si>
  <si>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</si>
  <si>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</si>
  <si>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</si>
  <si>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</si>
  <si>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</si>
  <si>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</si>
  <si>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</si>
  <si>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</si>
  <si>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</si>
  <si>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</si>
  <si>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</si>
  <si>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</si>
  <si>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</si>
  <si>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</si>
  <si>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</si>
  <si>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</si>
  <si>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</si>
  <si>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</si>
  <si>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</si>
  <si>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</si>
  <si>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</si>
  <si>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</si>
  <si>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</si>
  <si>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</si>
  <si>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</si>
  <si>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</si>
  <si>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</si>
  <si>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</si>
  <si>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</si>
  <si>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</si>
  <si>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</si>
  <si>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</si>
  <si>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</si>
  <si>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</si>
  <si>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</si>
  <si>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</si>
  <si>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</si>
  <si>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</si>
  <si>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</si>
  <si>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</si>
  <si>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</si>
  <si>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</si>
  <si>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</si>
  <si>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</si>
  <si>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</si>
  <si>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</si>
  <si>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</si>
  <si>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</si>
  <si>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</si>
  <si>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</si>
  <si>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</si>
  <si>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</si>
  <si>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</si>
  <si>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</si>
  <si>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</si>
  <si>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</si>
  <si>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</si>
  <si>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</si>
  <si>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</si>
  <si>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</si>
  <si>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</si>
  <si>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</si>
  <si>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</si>
  <si>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</si>
  <si>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</si>
  <si>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</si>
  <si>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</si>
  <si>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</si>
  <si>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</si>
  <si>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</si>
  <si>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</si>
  <si>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</si>
  <si>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</si>
  <si>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</si>
  <si>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</si>
  <si>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</si>
  <si>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</si>
  <si>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</si>
  <si>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</si>
  <si>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</si>
  <si>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</si>
  <si>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</si>
  <si>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</si>
  <si>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</si>
  <si>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</si>
  <si>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</si>
  <si>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</si>
  <si>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</si>
  <si>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</si>
  <si>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</si>
  <si>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</si>
  <si>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</si>
  <si>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</si>
  <si>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</si>
  <si>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</si>
  <si>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</si>
  <si>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</si>
  <si>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</si>
  <si>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</si>
  <si>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</si>
  <si>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</si>
  <si>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</si>
  <si>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</si>
  <si>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</si>
  <si>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</si>
  <si>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</si>
  <si>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</si>
  <si>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</si>
  <si>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</si>
  <si>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</si>
  <si>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</si>
  <si>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</si>
  <si>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</si>
  <si>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</si>
  <si>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</si>
  <si>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</si>
  <si>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</si>
  <si>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</si>
  <si>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</si>
  <si>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</si>
  <si>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</si>
  <si>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</si>
  <si>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</si>
  <si>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</si>
  <si>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</si>
  <si>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</si>
  <si>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</si>
  <si>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</si>
  <si>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</si>
  <si>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</si>
  <si>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</si>
  <si>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</si>
  <si>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</si>
  <si>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</si>
  <si>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</si>
  <si>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</si>
  <si>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</si>
  <si>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</si>
  <si>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</si>
  <si>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</si>
  <si>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</si>
  <si>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</si>
  <si>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</si>
  <si>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</si>
  <si>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</si>
  <si>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</si>
  <si>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</si>
  <si>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</si>
  <si>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</si>
  <si>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</si>
  <si>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</si>
  <si>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</si>
  <si>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</si>
  <si>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</si>
  <si>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</si>
  <si>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</si>
  <si>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</si>
  <si>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</si>
  <si>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</si>
  <si>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</si>
  <si>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</si>
  <si>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</si>
  <si>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</si>
  <si>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</si>
  <si>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</si>
  <si>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</si>
  <si>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</si>
  <si>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</si>
  <si>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</si>
  <si>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</si>
  <si>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</si>
  <si>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</si>
  <si>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</si>
  <si>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</si>
  <si>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</si>
  <si>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</si>
  <si>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</si>
  <si>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</si>
  <si>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</si>
  <si>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</si>
  <si>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</si>
  <si>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</si>
  <si>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</si>
  <si>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</si>
  <si>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</si>
  <si>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</si>
  <si>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</si>
  <si>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</si>
  <si>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</si>
  <si>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</si>
  <si>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</si>
  <si>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</si>
  <si>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</si>
  <si>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</si>
  <si>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</si>
  <si>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</si>
  <si>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</si>
  <si>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</si>
  <si>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</si>
  <si>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</si>
  <si>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</si>
  <si>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</si>
  <si>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</si>
  <si>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</si>
  <si>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</si>
  <si>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</si>
  <si>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</si>
  <si>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</si>
  <si>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</si>
  <si>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</si>
  <si>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</si>
  <si>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</si>
  <si>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</si>
  <si>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</si>
  <si>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</si>
  <si>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</si>
  <si>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</si>
  <si>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</si>
  <si>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</si>
  <si>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</si>
  <si>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</si>
  <si>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</si>
  <si>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</si>
  <si>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</si>
  <si>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</si>
  <si>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</si>
  <si>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</si>
  <si>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</si>
  <si>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</si>
  <si>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</si>
  <si>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</si>
  <si>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</si>
  <si>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</si>
  <si>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</si>
  <si>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</si>
  <si>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</si>
  <si>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</si>
  <si>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</si>
  <si>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</si>
  <si>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</si>
  <si>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</si>
  <si>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</si>
  <si>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</si>
  <si>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</si>
  <si>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</si>
  <si>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</si>
  <si>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</si>
  <si>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</si>
  <si>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</si>
  <si>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</si>
  <si>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</si>
  <si>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</si>
  <si>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</si>
  <si>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</si>
  <si>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</si>
  <si>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</si>
  <si>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</si>
  <si>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</si>
  <si>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</si>
  <si>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</si>
  <si>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</si>
  <si>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</si>
  <si>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</si>
  <si>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</si>
  <si>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</si>
  <si>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</si>
  <si>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</si>
  <si>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</si>
  <si>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</si>
  <si>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</si>
  <si>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</si>
  <si>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</si>
  <si>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</si>
  <si>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</si>
  <si>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</si>
  <si>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</si>
  <si>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</si>
  <si>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</si>
  <si>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</si>
  <si>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</si>
  <si>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</si>
  <si>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</si>
  <si>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</si>
  <si>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</si>
  <si>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</si>
  <si>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</si>
  <si>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</si>
  <si>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</si>
  <si>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</si>
  <si>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</si>
  <si>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</si>
  <si>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</si>
  <si>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</si>
  <si>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</si>
  <si>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</si>
  <si>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</si>
  <si>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</si>
  <si>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</si>
  <si>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</si>
  <si>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</si>
  <si>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</si>
  <si>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</si>
  <si>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</si>
  <si>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</si>
  <si>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</si>
  <si>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</si>
  <si>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</si>
  <si>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</si>
  <si>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</si>
  <si>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</si>
  <si>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</si>
  <si>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</si>
  <si>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</si>
  <si>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</si>
  <si>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</si>
  <si>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</si>
  <si>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</si>
  <si>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</si>
  <si>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</si>
  <si>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</si>
  <si>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</si>
  <si>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</si>
  <si>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</si>
  <si>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</si>
  <si>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</si>
  <si>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</si>
  <si>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</si>
  <si>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</si>
  <si>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</si>
  <si>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</si>
  <si>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</si>
  <si>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</si>
  <si>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</si>
  <si>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</si>
  <si>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</si>
  <si>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</si>
  <si>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</si>
  <si>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</si>
  <si>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</si>
  <si>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</si>
  <si>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</si>
  <si>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</si>
  <si>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</si>
  <si>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</si>
  <si>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</si>
  <si>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</si>
  <si>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</si>
  <si>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</si>
  <si>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</si>
  <si>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</si>
  <si>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</si>
  <si>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</si>
  <si>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</si>
  <si>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</si>
  <si>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</si>
  <si>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</si>
  <si>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</si>
  <si>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</si>
  <si>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</si>
  <si>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</si>
  <si>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</si>
  <si>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</si>
  <si>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</si>
  <si>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</si>
  <si>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</si>
  <si>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</si>
  <si>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</si>
  <si>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</si>
  <si>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</si>
  <si>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</si>
  <si>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</si>
  <si>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</si>
  <si>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</si>
  <si>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</si>
  <si>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</si>
  <si>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</si>
  <si>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</si>
  <si>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</si>
  <si>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</si>
  <si>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</si>
  <si>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</si>
  <si>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</si>
  <si>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</si>
  <si>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</si>
  <si>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</si>
  <si>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</si>
  <si>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</si>
  <si>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</si>
  <si>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</si>
  <si>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</si>
  <si>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</si>
  <si>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</si>
  <si>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</si>
  <si>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</si>
  <si>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</si>
  <si>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</si>
  <si>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</si>
  <si>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</si>
  <si>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</si>
  <si>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</si>
  <si>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</si>
  <si>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</si>
  <si>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</si>
  <si>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</si>
  <si>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</si>
  <si>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</si>
  <si>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</si>
  <si>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</si>
  <si>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</si>
  <si>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</si>
  <si>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</si>
  <si>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</si>
  <si>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</si>
  <si>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</si>
  <si>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</si>
  <si>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</si>
  <si>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</si>
  <si>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</si>
  <si>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</si>
  <si>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</si>
  <si>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</si>
  <si>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</si>
  <si>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</si>
  <si>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</si>
  <si>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</si>
  <si>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</si>
  <si>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</si>
  <si>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</si>
  <si>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</si>
  <si>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</si>
  <si>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</si>
  <si>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</si>
  <si>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</si>
  <si>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</si>
  <si>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</si>
  <si>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</si>
  <si>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</si>
  <si>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</si>
  <si>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</si>
  <si>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</si>
  <si>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</si>
  <si>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</si>
  <si>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</si>
  <si>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</si>
  <si>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</si>
  <si>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</si>
  <si>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</si>
  <si>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</si>
  <si>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</si>
  <si>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</si>
  <si>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</si>
  <si>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</si>
  <si>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</si>
  <si>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</si>
  <si>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</si>
  <si>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</si>
  <si>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</si>
  <si>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</si>
  <si>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</si>
  <si>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</si>
  <si>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</si>
  <si>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</si>
  <si>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</si>
  <si>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</si>
  <si>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</si>
  <si>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</si>
  <si>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</si>
  <si>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</si>
  <si>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</si>
  <si>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</si>
  <si>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</si>
  <si>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</si>
  <si>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</si>
  <si>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</si>
  <si>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</si>
  <si>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</si>
  <si>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</si>
  <si>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</si>
  <si>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</si>
  <si>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</si>
  <si>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</si>
  <si>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</si>
  <si>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</si>
  <si>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</si>
  <si>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</si>
  <si>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</si>
  <si>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</si>
  <si>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</si>
  <si>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</si>
  <si>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</si>
  <si>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</si>
  <si>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</si>
  <si>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</si>
  <si>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</si>
  <si>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</si>
  <si>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</si>
  <si>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</si>
  <si>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</si>
  <si>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</si>
  <si>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</si>
  <si>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</si>
  <si>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</si>
  <si>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</si>
  <si>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</si>
  <si>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</si>
  <si>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</si>
  <si>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</si>
  <si>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</si>
  <si>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</si>
  <si>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</si>
  <si>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</si>
  <si>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</si>
  <si>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</si>
  <si>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</si>
  <si>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</si>
  <si>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</si>
  <si>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</si>
  <si>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</si>
  <si>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</si>
  <si>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</si>
  <si>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</si>
  <si>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</si>
  <si>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</si>
  <si>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</si>
  <si>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</si>
  <si>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</si>
  <si>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</si>
  <si>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</si>
  <si>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</si>
  <si>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</si>
  <si>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</si>
  <si>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</si>
  <si>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</si>
  <si>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</si>
  <si>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</si>
  <si>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</si>
  <si>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</si>
  <si>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</si>
  <si>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</si>
  <si>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</si>
  <si>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</si>
  <si>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</si>
  <si>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</si>
  <si>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</si>
  <si>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</si>
  <si>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</si>
  <si>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</si>
  <si>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</si>
  <si>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</si>
  <si>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</si>
  <si>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</si>
  <si>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</si>
  <si>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</si>
  <si>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</si>
  <si>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</si>
  <si>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</si>
  <si>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</si>
  <si>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</si>
  <si>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</si>
  <si>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</si>
  <si>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</si>
  <si>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</si>
  <si>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</si>
  <si>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</si>
  <si>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</si>
  <si>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</si>
  <si>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</si>
  <si>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</si>
  <si>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</si>
  <si>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</si>
  <si>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</si>
  <si>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</si>
  <si>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</si>
  <si>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</si>
  <si>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</si>
  <si>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</si>
  <si>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</si>
  <si>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</si>
  <si>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</si>
  <si>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</si>
  <si>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</si>
  <si>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</si>
  <si>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</si>
  <si>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</si>
  <si>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</si>
  <si>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</si>
  <si>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</si>
  <si>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</si>
  <si>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</si>
  <si>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</si>
  <si>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</si>
  <si>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</si>
  <si>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</si>
  <si>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</si>
  <si>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</si>
  <si>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</si>
  <si>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</si>
  <si>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</si>
  <si>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</si>
  <si>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</si>
  <si>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</si>
  <si>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</si>
  <si>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</si>
  <si>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</si>
  <si>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</si>
  <si>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</si>
  <si>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</si>
  <si>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</si>
  <si>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</si>
  <si>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</si>
  <si>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</si>
  <si>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</si>
  <si>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</si>
  <si>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</si>
  <si>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</si>
  <si>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</si>
  <si>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</si>
  <si>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</si>
  <si>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</si>
  <si>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</si>
  <si>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</si>
  <si>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</si>
  <si>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</si>
  <si>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</si>
  <si>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</si>
  <si>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</si>
  <si>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</si>
  <si>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</si>
  <si>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</si>
  <si>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</si>
  <si>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</si>
  <si>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</si>
  <si>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</si>
  <si>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</si>
  <si>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</si>
  <si>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</si>
  <si>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</si>
  <si>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</si>
  <si>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</si>
  <si>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</si>
  <si>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</si>
  <si>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</si>
  <si>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</si>
  <si>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</si>
  <si>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</si>
  <si>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</si>
  <si>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</si>
  <si>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</si>
  <si>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</si>
  <si>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</si>
  <si>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</si>
  <si>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</si>
  <si>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</si>
  <si>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</si>
  <si>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</si>
  <si>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</si>
  <si>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</si>
  <si>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</si>
  <si>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</si>
  <si>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</si>
  <si>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</si>
  <si>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</si>
  <si>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</si>
  <si>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</si>
  <si>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</si>
  <si>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</si>
  <si>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</si>
  <si>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</si>
  <si>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</si>
  <si>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</si>
  <si>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</si>
  <si>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</si>
  <si>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</si>
  <si>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</si>
  <si>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</si>
  <si>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</si>
  <si>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</si>
  <si>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</si>
  <si>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</si>
  <si>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</si>
  <si>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</si>
  <si>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</si>
  <si>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</si>
  <si>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</si>
  <si>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</si>
  <si>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</si>
  <si>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</si>
  <si>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</si>
  <si>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</si>
  <si>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</si>
  <si>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</si>
  <si>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</si>
  <si>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</si>
  <si>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</si>
  <si>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</si>
  <si>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</si>
  <si>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</si>
  <si>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</si>
  <si>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</si>
  <si>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</si>
  <si>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</si>
  <si>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</si>
  <si>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</si>
  <si>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</si>
  <si>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</si>
  <si>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</si>
  <si>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</si>
  <si>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</si>
  <si>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</si>
  <si>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</si>
  <si>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</si>
  <si>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</si>
  <si>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</si>
  <si>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</si>
  <si>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</si>
  <si>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</si>
  <si>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</si>
  <si>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</si>
  <si>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</si>
  <si>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</si>
  <si>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</si>
  <si>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</si>
  <si>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</si>
  <si>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</si>
  <si>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</si>
  <si>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</si>
  <si>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</si>
  <si>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</si>
  <si>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</si>
  <si>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</si>
  <si>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</si>
  <si>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</si>
  <si>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</si>
  <si>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</si>
  <si>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</si>
  <si>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</si>
  <si>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</si>
  <si>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</si>
  <si>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</si>
  <si>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</si>
  <si>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</si>
  <si>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</si>
  <si>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</si>
  <si>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</si>
  <si>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</si>
  <si>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</si>
  <si>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</si>
  <si>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</si>
  <si>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</si>
  <si>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</si>
  <si>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</si>
  <si>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</si>
  <si>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</si>
  <si>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</si>
  <si>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</si>
  <si>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</si>
  <si>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</si>
  <si>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</si>
  <si>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</si>
  <si>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</si>
  <si>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</si>
  <si>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</si>
  <si>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</si>
  <si>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</si>
  <si>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</si>
  <si>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</si>
  <si>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</si>
  <si>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</si>
  <si>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</si>
  <si>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</si>
  <si>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</si>
  <si>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</si>
  <si>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</si>
  <si>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</si>
  <si>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</si>
  <si>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</si>
  <si>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</si>
  <si>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</si>
  <si>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</si>
  <si>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</si>
  <si>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</si>
  <si>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</si>
  <si>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</si>
  <si>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</si>
  <si>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</si>
  <si>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</si>
  <si>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</si>
  <si>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</si>
  <si>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</si>
  <si>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</si>
  <si>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</si>
  <si>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</si>
  <si>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</si>
  <si>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</si>
  <si>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</si>
  <si>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</si>
  <si>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</si>
  <si>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</si>
  <si>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</si>
  <si>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</si>
  <si>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</si>
  <si>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</si>
  <si>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</si>
  <si>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</si>
  <si>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</si>
  <si>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</si>
  <si>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</si>
  <si>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</si>
  <si>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</si>
  <si>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</si>
  <si>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</si>
  <si>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</si>
  <si>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</si>
  <si>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</si>
  <si>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</si>
  <si>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</si>
  <si>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</si>
  <si>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</si>
  <si>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</si>
  <si>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</si>
  <si>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</si>
  <si>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</si>
  <si>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</si>
  <si>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</si>
  <si>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</si>
  <si>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</si>
  <si>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</si>
  <si>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</si>
  <si>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</si>
  <si>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</si>
  <si>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</si>
  <si>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</si>
  <si>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</si>
  <si>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</si>
  <si>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</si>
  <si>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</si>
  <si>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</si>
  <si>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</si>
  <si>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</si>
  <si>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</si>
  <si>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</si>
  <si>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</si>
  <si>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</si>
  <si>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</si>
  <si>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</si>
  <si>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</si>
  <si>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</si>
  <si>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</si>
  <si>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</si>
  <si>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</si>
  <si>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</si>
  <si>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</si>
  <si>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</si>
  <si>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</si>
  <si>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</si>
  <si>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</si>
  <si>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</si>
  <si>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</si>
  <si>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</si>
  <si>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</si>
  <si>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</si>
  <si>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</si>
  <si>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</si>
  <si>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</si>
  <si>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</si>
  <si>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</si>
  <si>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</si>
  <si>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</si>
  <si>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</si>
  <si>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</si>
  <si>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</si>
  <si>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</si>
  <si>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</si>
  <si>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</si>
  <si>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</si>
  <si>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</si>
  <si>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</si>
  <si>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</si>
  <si>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</si>
  <si>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</si>
  <si>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</si>
  <si>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</si>
  <si>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</si>
  <si>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</si>
  <si>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</si>
  <si>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</si>
  <si>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</si>
  <si>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</si>
  <si>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</si>
  <si>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</si>
  <si>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</si>
  <si>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</si>
  <si>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</si>
  <si>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</si>
  <si>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</si>
  <si>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</si>
  <si>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</si>
  <si>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</si>
  <si>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</si>
  <si>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</si>
  <si>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</si>
  <si>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</si>
  <si>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</si>
  <si>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</si>
  <si>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</si>
  <si>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</si>
  <si>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</si>
  <si>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</si>
  <si>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</si>
  <si>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</si>
  <si>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</si>
  <si>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</si>
  <si>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</si>
  <si>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</si>
  <si>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</si>
  <si>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</si>
  <si>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</si>
  <si>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</si>
  <si>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</si>
  <si>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</si>
  <si>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</si>
  <si>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</si>
  <si>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</si>
  <si>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</si>
  <si>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</si>
  <si>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</si>
  <si>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</si>
  <si>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</si>
  <si>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</si>
  <si>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</si>
  <si>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</si>
  <si>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</si>
  <si>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</si>
  <si>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</si>
  <si>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</si>
  <si>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</si>
  <si>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</si>
  <si>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</si>
  <si>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</si>
  <si>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</si>
  <si>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</si>
  <si>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</si>
  <si>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</si>
  <si>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</si>
  <si>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</si>
  <si>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</si>
  <si>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</si>
  <si>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</si>
  <si>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</si>
  <si>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</si>
  <si>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</si>
  <si>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</si>
  <si>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</si>
  <si>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</si>
  <si>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</si>
  <si>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</si>
  <si>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</si>
  <si>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</si>
  <si>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</si>
  <si>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</si>
  <si>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</si>
  <si>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</si>
  <si>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</si>
  <si>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</si>
  <si>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</si>
  <si>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</si>
  <si>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</si>
  <si>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</si>
  <si>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</si>
  <si>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</si>
  <si>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</si>
  <si>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</si>
  <si>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</si>
  <si>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</si>
  <si>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</si>
  <si>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</si>
  <si>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</si>
  <si>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</si>
  <si>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</si>
  <si>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</si>
  <si>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</si>
  <si>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</si>
  <si>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</si>
  <si>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</si>
  <si>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</si>
  <si>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</si>
  <si>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</si>
  <si>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</si>
  <si>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</si>
  <si>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</si>
  <si>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</si>
  <si>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</si>
  <si>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</si>
  <si>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</si>
  <si>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</si>
  <si>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</si>
  <si>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</si>
  <si>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</si>
  <si>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</si>
  <si>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</si>
  <si>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</si>
  <si>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</si>
  <si>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</si>
  <si>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</si>
  <si>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</si>
  <si>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</si>
  <si>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</si>
  <si>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</si>
  <si>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</si>
  <si>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</si>
  <si>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</si>
  <si>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</si>
  <si>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</si>
  <si>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</si>
  <si>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</si>
  <si>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</si>
  <si>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</si>
  <si>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</si>
  <si>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</si>
  <si>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</si>
  <si>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</si>
  <si>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</si>
  <si>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</si>
  <si>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</si>
  <si>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</si>
  <si>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</si>
  <si>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</si>
  <si>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</si>
  <si>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</si>
  <si>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</si>
  <si>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</si>
  <si>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</si>
  <si>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</si>
  <si>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</si>
  <si>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</si>
  <si>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</si>
  <si>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</si>
  <si>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</si>
  <si>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</si>
  <si>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</si>
  <si>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</si>
  <si>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</si>
  <si>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</si>
  <si>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</si>
  <si>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</si>
  <si>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</si>
  <si>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</si>
  <si>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</si>
  <si>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</si>
  <si>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</si>
  <si>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</si>
  <si>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</si>
  <si>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</si>
  <si>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</si>
  <si>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</si>
  <si>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</si>
  <si>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</si>
  <si>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</si>
  <si>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</si>
  <si>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</si>
  <si>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</si>
  <si>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</si>
  <si>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</si>
  <si>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</si>
  <si>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</si>
  <si>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</si>
  <si>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</si>
  <si>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</si>
  <si>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</si>
  <si>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</si>
  <si>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</si>
  <si>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</si>
  <si>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</si>
  <si>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</si>
  <si>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</si>
  <si>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</si>
  <si>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</si>
  <si>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</si>
  <si>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</si>
  <si>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</si>
  <si>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</si>
  <si>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</si>
  <si>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</si>
  <si>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</si>
  <si>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</si>
  <si>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</si>
  <si>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</si>
  <si>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</si>
  <si>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</si>
  <si>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</si>
  <si>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</si>
  <si>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</si>
  <si>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</si>
  <si>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</si>
  <si>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</si>
  <si>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</si>
  <si>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</si>
  <si>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</si>
  <si>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</si>
  <si>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</si>
  <si>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</si>
  <si>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</si>
  <si>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</si>
  <si>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</si>
  <si>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</si>
  <si>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</si>
  <si>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</si>
  <si>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</si>
  <si>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</si>
  <si>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</si>
  <si>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</si>
  <si>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</si>
  <si>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</si>
  <si>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</si>
  <si>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</si>
  <si>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</si>
  <si>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</si>
  <si>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</si>
  <si>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</si>
  <si>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</si>
  <si>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</si>
  <si>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</si>
  <si>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</si>
  <si>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</si>
  <si>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</si>
  <si>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</si>
  <si>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</si>
  <si>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</si>
  <si>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</si>
  <si>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</si>
  <si>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</si>
  <si>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</si>
  <si>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</si>
  <si>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</si>
  <si>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</si>
  <si>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</si>
  <si>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</si>
  <si>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</si>
  <si>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</si>
  <si>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</si>
  <si>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</si>
  <si>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</si>
  <si>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</si>
  <si>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</si>
  <si>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</si>
  <si>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</si>
  <si>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</si>
  <si>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</si>
  <si>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</si>
  <si>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</si>
  <si>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</si>
  <si>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</si>
  <si>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</si>
  <si>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</si>
  <si>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</si>
  <si>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</si>
  <si>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</si>
  <si>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</si>
  <si>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</si>
  <si>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</si>
  <si>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</si>
  <si>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</si>
  <si>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</si>
  <si>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</si>
  <si>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</si>
  <si>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</si>
  <si>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</si>
  <si>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</si>
  <si>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</si>
  <si>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</si>
  <si>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</si>
  <si>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</si>
  <si>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</si>
  <si>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</si>
  <si>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</si>
  <si>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</si>
  <si>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</si>
  <si>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</si>
  <si>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</si>
  <si>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</si>
  <si>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</si>
  <si>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</si>
  <si>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</si>
  <si>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</si>
  <si>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</si>
  <si>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</si>
  <si>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</si>
  <si>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</si>
  <si>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</si>
  <si>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</si>
  <si>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</si>
  <si>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</si>
  <si>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</si>
  <si>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</si>
  <si>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</si>
  <si>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</si>
  <si>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</si>
  <si>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</si>
  <si>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</si>
  <si>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</si>
  <si>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</si>
  <si>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</si>
  <si>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</si>
  <si>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</si>
  <si>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</si>
  <si>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</si>
  <si>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</si>
  <si>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</si>
  <si>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</si>
  <si>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</si>
  <si>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</si>
  <si>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</si>
  <si>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</si>
  <si>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</si>
  <si>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</si>
  <si>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</si>
  <si>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</si>
  <si>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</si>
  <si>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</si>
  <si>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</si>
  <si>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</si>
  <si>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</si>
  <si>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</si>
  <si>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</si>
  <si>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</si>
  <si>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</si>
  <si>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</si>
  <si>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</si>
  <si>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</si>
  <si>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</si>
  <si>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</si>
  <si>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</si>
  <si>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</si>
  <si>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</si>
  <si>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</si>
  <si>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</si>
  <si>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</si>
  <si>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</si>
  <si>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</si>
  <si>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</si>
  <si>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</si>
  <si>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</si>
  <si>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</si>
  <si>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</si>
  <si>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</si>
  <si>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</si>
  <si>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</si>
  <si>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</si>
  <si>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</si>
  <si>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</si>
  <si>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</si>
  <si>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</si>
  <si>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</si>
  <si>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</si>
  <si>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</si>
  <si>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</si>
  <si>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</si>
  <si>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</si>
  <si>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</si>
  <si>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</si>
  <si>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</si>
  <si>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</si>
  <si>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</si>
  <si>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</si>
  <si>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</si>
  <si>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</si>
  <si>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</si>
  <si>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</si>
  <si>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</si>
  <si>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</si>
  <si>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</si>
  <si>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</si>
  <si>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</si>
  <si>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</si>
  <si>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</si>
  <si>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</si>
  <si>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</si>
  <si>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</si>
  <si>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</si>
  <si>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</si>
  <si>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</si>
  <si>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</si>
  <si>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</si>
  <si>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</si>
  <si>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</si>
  <si>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</si>
  <si>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</si>
  <si>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</si>
  <si>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</si>
  <si>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</si>
  <si>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</si>
  <si>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</si>
  <si>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</si>
  <si>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</si>
  <si>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</si>
  <si>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</si>
  <si>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</si>
  <si>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</si>
  <si>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</si>
  <si>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</si>
  <si>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</si>
  <si>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</si>
  <si>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</si>
  <si>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</si>
  <si>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</si>
  <si>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</si>
  <si>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</si>
  <si>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</si>
  <si>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</si>
  <si>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</si>
  <si>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</si>
  <si>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</si>
  <si>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</si>
  <si>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</si>
  <si>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</si>
  <si>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</si>
  <si>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</si>
  <si>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</si>
  <si>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</si>
  <si>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</si>
  <si>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</si>
  <si>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</si>
  <si>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</si>
  <si>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</si>
  <si>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</si>
  <si>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</si>
  <si>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</si>
  <si>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</si>
  <si>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</si>
  <si>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</si>
  <si>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</si>
  <si>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</si>
  <si>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</si>
  <si>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</si>
  <si>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</si>
  <si>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</si>
  <si>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</si>
  <si>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</si>
  <si>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</si>
  <si>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</si>
  <si>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</si>
  <si>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</si>
  <si>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</si>
  <si>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</si>
  <si>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</si>
  <si>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</si>
  <si>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</si>
  <si>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</si>
  <si>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</si>
  <si>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</si>
  <si>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</si>
  <si>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</si>
  <si>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</si>
  <si>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</si>
  <si>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</si>
  <si>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</si>
  <si>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</si>
  <si>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</si>
  <si>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</si>
  <si>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</si>
  <si>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</si>
  <si>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</si>
  <si>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</si>
  <si>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</si>
  <si>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</si>
  <si>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</si>
  <si>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</si>
  <si>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</si>
  <si>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</si>
  <si>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</si>
  <si>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</si>
  <si>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</si>
  <si>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</si>
  <si>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</si>
  <si>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</si>
  <si>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</si>
  <si>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</si>
  <si>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</si>
  <si>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</si>
  <si>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</si>
  <si>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</si>
  <si>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</si>
  <si>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</si>
  <si>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</si>
  <si>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</si>
  <si>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</si>
  <si>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</si>
  <si>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</si>
  <si>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</si>
  <si>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</si>
  <si>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</si>
  <si>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</si>
  <si>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</si>
  <si>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</si>
  <si>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</si>
  <si>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</si>
  <si>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</si>
  <si>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</si>
  <si>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</si>
  <si>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</si>
  <si>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</si>
  <si>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</si>
  <si>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</si>
  <si>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</si>
  <si>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</si>
  <si>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</si>
  <si>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</si>
  <si>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</si>
  <si>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</si>
  <si>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</si>
  <si>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</si>
  <si>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</si>
  <si>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</si>
  <si>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</si>
  <si>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</si>
  <si>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</si>
  <si>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</si>
  <si>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</si>
  <si>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</si>
  <si>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</si>
  <si>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</si>
  <si>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</si>
  <si>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</si>
  <si>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</si>
  <si>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</si>
  <si>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</si>
  <si>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</si>
  <si>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</si>
  <si>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</si>
  <si>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</si>
  <si>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</si>
  <si>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</si>
  <si>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</si>
  <si>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</si>
  <si>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</si>
  <si>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</si>
  <si>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</si>
  <si>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</si>
  <si>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</si>
  <si>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</si>
  <si>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</si>
  <si>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</si>
  <si>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</si>
  <si>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</si>
  <si>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</si>
  <si>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</si>
  <si>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</si>
  <si>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</si>
  <si>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</si>
  <si>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</si>
  <si>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</si>
  <si>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</si>
  <si>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</si>
  <si>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</si>
  <si>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</si>
  <si>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</si>
  <si>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</si>
  <si>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</si>
  <si>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</si>
  <si>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</si>
  <si>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</si>
  <si>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</si>
  <si>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</si>
  <si>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</si>
  <si>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</si>
  <si>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</si>
  <si>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</si>
  <si>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</si>
  <si>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</si>
  <si>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</si>
  <si>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</si>
  <si>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</si>
  <si>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</si>
  <si>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</si>
  <si>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</si>
  <si>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</si>
  <si>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</si>
  <si>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</si>
  <si>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</si>
  <si>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</si>
  <si>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</si>
  <si>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</si>
  <si>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</si>
  <si>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</si>
  <si>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</si>
  <si>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</si>
  <si>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</si>
  <si>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</si>
  <si>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</si>
  <si>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</si>
  <si>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</si>
  <si>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</si>
  <si>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</si>
  <si>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</si>
  <si>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</si>
  <si>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</si>
  <si>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</si>
  <si>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</si>
  <si>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</si>
  <si>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</si>
  <si>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</si>
  <si>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</si>
  <si>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</si>
  <si>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</si>
  <si>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</si>
  <si>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</si>
  <si>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</si>
  <si>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</si>
  <si>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</si>
  <si>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</si>
  <si>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</si>
  <si>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</si>
  <si>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</si>
  <si>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</si>
  <si>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</si>
  <si>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</si>
  <si>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</si>
  <si>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</si>
  <si>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</si>
  <si>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</si>
  <si>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</si>
  <si>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</si>
  <si>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</si>
  <si>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</si>
  <si>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</si>
  <si>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</si>
  <si>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</si>
  <si>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</si>
  <si>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</si>
  <si>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</si>
  <si>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</si>
  <si>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</si>
  <si>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</si>
  <si>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</si>
  <si>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</si>
  <si>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</si>
  <si>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</si>
  <si>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</si>
  <si>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</si>
  <si>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</si>
  <si>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</si>
  <si>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</si>
  <si>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</si>
  <si>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</si>
  <si>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</si>
  <si>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</si>
  <si>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</si>
  <si>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</si>
  <si>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</si>
  <si>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</si>
  <si>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</si>
  <si>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</si>
  <si>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</si>
  <si>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</si>
  <si>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</si>
  <si>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</si>
  <si>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</si>
  <si>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</si>
  <si>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</si>
  <si>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</si>
  <si>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</si>
  <si>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</si>
  <si>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</si>
  <si>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</si>
  <si>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</si>
  <si>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</si>
  <si>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</si>
  <si>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</si>
  <si>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</si>
  <si>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</si>
  <si>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</si>
  <si>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</si>
  <si>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</si>
  <si>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</si>
  <si>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</si>
  <si>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</si>
  <si>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</si>
  <si>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</si>
  <si>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</si>
  <si>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</si>
  <si>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</si>
  <si>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</si>
  <si>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</si>
  <si>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</si>
  <si>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</si>
  <si>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</si>
  <si>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</si>
  <si>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</si>
  <si>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</si>
  <si>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</si>
  <si>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</si>
  <si>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</si>
  <si>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</si>
  <si>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</si>
  <si>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</si>
  <si>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</si>
  <si>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</si>
  <si>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</si>
  <si>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</si>
  <si>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</si>
  <si>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</si>
  <si>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</si>
  <si>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</si>
  <si>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</si>
  <si>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</si>
  <si>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</si>
  <si>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</si>
  <si>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</si>
  <si>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</si>
  <si>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</si>
  <si>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</si>
  <si>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</si>
  <si>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</si>
  <si>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</si>
  <si>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</si>
  <si>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</si>
  <si>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</si>
  <si>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</si>
  <si>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</si>
  <si>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</si>
  <si>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</si>
  <si>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</si>
  <si>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</si>
  <si>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</si>
  <si>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</si>
  <si>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</si>
  <si>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</si>
  <si>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</si>
  <si>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</si>
  <si>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</si>
  <si>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</si>
  <si>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</si>
  <si>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</si>
  <si>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</si>
  <si>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</si>
  <si>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</si>
  <si>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</si>
  <si>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</si>
  <si>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</si>
  <si>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</si>
  <si>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</si>
  <si>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</si>
  <si>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</si>
  <si>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</si>
  <si>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</si>
  <si>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</si>
  <si>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</si>
  <si>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</si>
  <si>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</si>
  <si>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</si>
  <si>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</si>
  <si>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</si>
  <si>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</si>
  <si>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</si>
  <si>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</si>
  <si>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</si>
  <si>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</si>
  <si>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</si>
  <si>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</si>
  <si>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</si>
  <si>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</si>
  <si>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</si>
  <si>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</si>
  <si>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</si>
  <si>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</si>
  <si>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</si>
  <si>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</si>
  <si>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</si>
  <si>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</si>
  <si>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</si>
  <si>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</si>
  <si>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</si>
  <si>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</si>
  <si>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</si>
  <si>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</si>
  <si>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</si>
  <si>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</si>
  <si>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</si>
  <si>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</si>
  <si>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</si>
  <si>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</si>
  <si>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</si>
  <si>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</si>
  <si>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</si>
  <si>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</si>
  <si>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</si>
  <si>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</si>
  <si>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</si>
  <si>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</si>
  <si>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</si>
  <si>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</si>
  <si>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</si>
  <si>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</si>
  <si>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</si>
  <si>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</si>
  <si>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</si>
  <si>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</si>
  <si>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</si>
  <si>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</si>
  <si>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</si>
  <si>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</si>
  <si>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</si>
  <si>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</si>
  <si>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</si>
  <si>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</si>
  <si>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</si>
  <si>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</si>
  <si>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</si>
  <si>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</si>
  <si>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</si>
  <si>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</si>
  <si>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</si>
  <si>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</si>
  <si>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</si>
  <si>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</si>
  <si>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</si>
  <si>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</si>
  <si>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</si>
  <si>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</si>
  <si>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</si>
  <si>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</si>
  <si>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</si>
  <si>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</si>
  <si>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</si>
  <si>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</si>
  <si>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</si>
  <si>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</si>
  <si>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</si>
  <si>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</si>
  <si>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</si>
  <si>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</si>
  <si>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</si>
  <si>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</si>
  <si>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</si>
  <si>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</si>
  <si>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</si>
  <si>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</si>
  <si>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</si>
  <si>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</si>
  <si>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</si>
  <si>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</si>
  <si>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</si>
  <si>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</si>
  <si>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</si>
  <si>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</si>
  <si>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</si>
  <si>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</si>
  <si>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</si>
  <si>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</si>
  <si>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</si>
  <si>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</si>
  <si>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</si>
  <si>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</si>
  <si>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</si>
  <si>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</si>
  <si>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</si>
  <si>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</si>
  <si>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</si>
  <si>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</si>
  <si>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</si>
  <si>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</si>
  <si>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</si>
  <si>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</si>
  <si>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</si>
  <si>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</si>
  <si>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</si>
  <si>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</si>
  <si>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</si>
  <si>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</si>
  <si>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</si>
  <si>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</si>
  <si>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</si>
  <si>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</si>
  <si>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</si>
  <si>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</si>
  <si>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</si>
  <si>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</si>
  <si>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</si>
  <si>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</si>
  <si>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</si>
  <si>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</si>
  <si>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</si>
  <si>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</si>
  <si>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</si>
  <si>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</si>
  <si>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</si>
  <si>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</si>
  <si>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</si>
  <si>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</si>
  <si>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</si>
  <si>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</si>
  <si>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</si>
  <si>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</si>
  <si>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</si>
  <si>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</si>
  <si>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</si>
  <si>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</si>
  <si>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</si>
  <si>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</si>
  <si>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</si>
  <si>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</si>
  <si>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</si>
  <si>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</si>
  <si>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</si>
  <si>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</si>
  <si>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</si>
  <si>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</si>
  <si>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</si>
  <si>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</si>
  <si>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</si>
  <si>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</si>
  <si>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</si>
  <si>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</si>
  <si>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</si>
  <si>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</si>
  <si>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</si>
  <si>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</si>
  <si>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</si>
  <si>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</si>
  <si>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</si>
  <si>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</si>
  <si>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</si>
  <si>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</si>
  <si>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</si>
  <si>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</si>
  <si>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</si>
  <si>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</si>
  <si>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</si>
  <si>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</si>
  <si>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</si>
  <si>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</si>
  <si>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</si>
  <si>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</si>
  <si>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</si>
  <si>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</si>
  <si>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</si>
  <si>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</si>
  <si>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</si>
  <si>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</si>
  <si>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</si>
  <si>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</si>
  <si>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</si>
  <si>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</si>
  <si>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</si>
  <si>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</si>
  <si>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</si>
  <si>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</si>
  <si>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</si>
  <si>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</si>
  <si>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</si>
  <si>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</si>
  <si>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</si>
  <si>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</si>
  <si>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</si>
  <si>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</si>
  <si>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</si>
  <si>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</si>
  <si>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</si>
  <si>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</si>
  <si>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</si>
  <si>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</si>
  <si>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</si>
  <si>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</si>
  <si>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</si>
  <si>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</si>
  <si>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</si>
  <si>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</si>
  <si>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</si>
  <si>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</si>
  <si>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</si>
  <si>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</si>
  <si>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</si>
  <si>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</si>
  <si>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</si>
  <si>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</si>
  <si>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</si>
  <si>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</si>
  <si>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</si>
  <si>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</si>
  <si>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</si>
  <si>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</si>
  <si>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</si>
  <si>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</si>
  <si>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</si>
  <si>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</si>
  <si>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</si>
  <si>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</si>
  <si>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</si>
  <si>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</si>
  <si>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</si>
  <si>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</si>
  <si>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</si>
  <si>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</si>
  <si>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</si>
  <si>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</si>
  <si>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</si>
  <si>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</si>
  <si>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</si>
  <si>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</si>
  <si>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</si>
  <si>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</si>
  <si>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</si>
  <si>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</si>
  <si>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</si>
  <si>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</si>
  <si>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</si>
  <si>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</si>
  <si>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</si>
  <si>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</si>
  <si>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</si>
  <si>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</si>
  <si>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</si>
  <si>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</si>
  <si>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</si>
  <si>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</si>
  <si>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</si>
  <si>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</si>
  <si>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</si>
  <si>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</si>
  <si>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</si>
  <si>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</si>
  <si>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</si>
  <si>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</si>
  <si>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</si>
  <si>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</si>
  <si>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</si>
  <si>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</si>
  <si>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</si>
  <si>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</si>
  <si>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</si>
  <si>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</si>
  <si>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</si>
  <si>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</si>
  <si>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</si>
  <si>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</si>
  <si>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</si>
  <si>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</si>
  <si>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</si>
  <si>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</si>
  <si>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</si>
  <si>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</si>
  <si>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</si>
  <si>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</si>
  <si>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</si>
  <si>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</si>
  <si>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</si>
  <si>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</si>
  <si>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</si>
  <si>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</si>
  <si>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</si>
  <si>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</si>
  <si>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</si>
  <si>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</si>
  <si>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</si>
  <si>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</si>
  <si>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</si>
  <si>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</si>
  <si>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</si>
  <si>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</si>
  <si>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</si>
  <si>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</si>
  <si>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</si>
  <si>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</si>
  <si>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</si>
  <si>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</si>
  <si>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</si>
  <si>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</si>
  <si>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</si>
  <si>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</si>
  <si>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</si>
  <si>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</si>
  <si>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</si>
  <si>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</si>
  <si>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</si>
  <si>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</si>
  <si>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</si>
  <si>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</si>
  <si>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</si>
  <si>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</si>
  <si>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</si>
  <si>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</si>
  <si>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</si>
  <si>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</si>
  <si>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</si>
  <si>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</si>
  <si>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</si>
  <si>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</si>
  <si>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</si>
  <si>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</si>
  <si>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</si>
  <si>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</si>
  <si>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</si>
  <si>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</si>
  <si>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</si>
  <si>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</si>
  <si>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</si>
  <si>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</si>
  <si>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</si>
  <si>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</si>
  <si>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</si>
  <si>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</si>
  <si>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</si>
  <si>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</si>
  <si>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</si>
  <si>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</si>
  <si>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</si>
  <si>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</si>
  <si>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</si>
  <si>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</si>
  <si>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</si>
  <si>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</si>
  <si>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</si>
  <si>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</si>
  <si>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</si>
  <si>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</si>
  <si>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</si>
  <si>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</si>
  <si>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</si>
  <si>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</si>
  <si>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</si>
  <si>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</si>
  <si>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</si>
  <si>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</si>
  <si>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</si>
  <si>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</si>
  <si>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</si>
  <si>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</si>
  <si>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</si>
  <si>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</si>
  <si>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</si>
  <si>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</si>
  <si>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</si>
  <si>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</si>
  <si>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</si>
  <si>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</si>
  <si>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</si>
  <si>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</si>
  <si>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</si>
  <si>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</si>
  <si>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</si>
  <si>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</si>
  <si>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</si>
  <si>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</si>
  <si>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</si>
  <si>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</si>
  <si>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</si>
  <si>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</si>
  <si>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</si>
  <si>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</si>
  <si>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</si>
  <si>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</si>
  <si>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</si>
  <si>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</si>
  <si>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</si>
  <si>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</si>
  <si>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</si>
  <si>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</si>
  <si>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</si>
  <si>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</si>
  <si>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</si>
  <si>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</si>
  <si>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</si>
  <si>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</si>
  <si>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</si>
  <si>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</si>
  <si>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</si>
  <si>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</si>
  <si>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</si>
  <si>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</si>
  <si>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</si>
  <si>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</si>
  <si>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</si>
  <si>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</si>
  <si>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</si>
  <si>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</si>
  <si>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</si>
  <si>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</si>
  <si>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</si>
  <si>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</si>
  <si>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</si>
  <si>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</si>
  <si>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</si>
  <si>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</si>
  <si>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</si>
  <si>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</si>
  <si>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</si>
  <si>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</si>
  <si>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</si>
  <si>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</si>
  <si>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</si>
  <si>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</si>
  <si>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</si>
  <si>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</si>
  <si>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</si>
  <si>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</si>
  <si>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</si>
  <si>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</si>
  <si>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</si>
  <si>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</si>
  <si>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</si>
  <si>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</si>
  <si>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</si>
  <si>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</si>
  <si>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</si>
  <si>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</si>
  <si>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</si>
  <si>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</si>
  <si>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</si>
  <si>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</si>
  <si>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</si>
  <si>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</si>
  <si>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</si>
  <si>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</si>
  <si>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</si>
  <si>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</si>
  <si>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</si>
  <si>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</si>
  <si>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</si>
  <si>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</si>
  <si>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</si>
  <si>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</si>
  <si>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</si>
  <si>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</si>
  <si>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</si>
  <si>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</si>
  <si>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</si>
  <si>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</si>
  <si>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</si>
  <si>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</si>
  <si>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</si>
  <si>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</si>
  <si>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</si>
  <si>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</si>
  <si>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</si>
  <si>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</si>
  <si>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</si>
  <si>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</si>
  <si>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</si>
  <si>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</si>
  <si>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</si>
  <si>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</si>
  <si>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</si>
  <si>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</si>
  <si>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</si>
  <si>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</si>
  <si>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</si>
  <si>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</si>
  <si>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</si>
  <si>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</si>
  <si>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</si>
  <si>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</si>
  <si>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</si>
  <si>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</si>
  <si>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</si>
  <si>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</si>
  <si>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</si>
  <si>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</si>
  <si>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</si>
  <si>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</si>
  <si>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</si>
  <si>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</si>
  <si>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</si>
  <si>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</si>
  <si>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</si>
  <si>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</si>
  <si>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</si>
  <si>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</si>
  <si>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</si>
  <si>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</si>
  <si>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</si>
  <si>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</si>
  <si>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</si>
  <si>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</si>
  <si>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</si>
  <si>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</si>
  <si>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</si>
  <si>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</si>
  <si>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</si>
  <si>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</si>
  <si>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</si>
  <si>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</si>
  <si>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</si>
  <si>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</si>
  <si>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</si>
  <si>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</si>
  <si>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</si>
  <si>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</si>
  <si>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</si>
  <si>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</si>
  <si>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</si>
  <si>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</si>
  <si>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</si>
  <si>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</si>
  <si>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</si>
  <si>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</si>
  <si>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</si>
  <si>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</si>
  <si>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</si>
  <si>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</si>
  <si>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</si>
  <si>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</si>
  <si>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</si>
  <si>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</si>
  <si>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</si>
  <si>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</si>
  <si>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</si>
  <si>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</si>
  <si>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</si>
  <si>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</si>
  <si>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</si>
  <si>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</si>
  <si>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</si>
  <si>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</si>
  <si>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</si>
  <si>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</si>
  <si>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</si>
  <si>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</si>
  <si>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</si>
  <si>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</si>
  <si>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</si>
  <si>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</si>
  <si>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</si>
  <si>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</si>
  <si>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</si>
  <si>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</si>
  <si>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</si>
  <si>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</si>
  <si>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</si>
  <si>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</si>
  <si>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</si>
  <si>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</si>
  <si>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</si>
  <si>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</si>
  <si>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</si>
  <si>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</si>
  <si>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</si>
  <si>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</si>
  <si>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</si>
  <si>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</si>
  <si>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</si>
  <si>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</si>
  <si>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</si>
  <si>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</si>
  <si>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</si>
  <si>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</si>
  <si>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</si>
  <si>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</si>
  <si>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</si>
  <si>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</si>
  <si>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</si>
  <si>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</si>
  <si>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</si>
  <si>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</si>
  <si>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</si>
  <si>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</si>
  <si>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</si>
  <si>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</si>
  <si>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</si>
  <si>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</si>
  <si>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</si>
  <si>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</si>
  <si>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</si>
  <si>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</si>
  <si>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</si>
  <si>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</si>
  <si>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</si>
  <si>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</si>
  <si>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</si>
  <si>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</si>
  <si>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</si>
  <si>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</si>
  <si>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</si>
  <si>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</si>
  <si>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</si>
  <si>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</si>
  <si>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</si>
  <si>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</si>
  <si>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</si>
  <si>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</si>
  <si>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</si>
  <si>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</si>
  <si>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</si>
  <si>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</si>
  <si>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</si>
  <si>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</si>
  <si>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</si>
  <si>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</si>
  <si>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</si>
  <si>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</si>
  <si>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</si>
  <si>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</si>
  <si>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</si>
  <si>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</si>
  <si>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</si>
  <si>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</si>
  <si>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</si>
  <si>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</si>
  <si>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</si>
  <si>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</si>
  <si>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</si>
  <si>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</si>
  <si>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</si>
  <si>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</si>
  <si>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</si>
  <si>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</si>
  <si>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</si>
  <si>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</si>
  <si>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</si>
  <si>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</si>
  <si>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</si>
  <si>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</si>
  <si>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</si>
  <si>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</si>
  <si>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</si>
  <si>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</si>
  <si>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</si>
  <si>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</si>
  <si>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</si>
  <si>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</si>
  <si>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</si>
  <si>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</si>
  <si>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</si>
  <si>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</si>
  <si>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</si>
  <si>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</si>
  <si>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</si>
  <si>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</si>
  <si>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</si>
  <si>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</si>
  <si>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</si>
  <si>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</si>
  <si>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</si>
  <si>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</si>
  <si>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</si>
  <si>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</si>
  <si>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</si>
  <si>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</si>
  <si>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</si>
  <si>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</si>
  <si>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</si>
  <si>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</si>
  <si>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</si>
  <si>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</si>
  <si>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</si>
  <si>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</si>
  <si>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</si>
  <si>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</si>
  <si>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</si>
  <si>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</si>
  <si>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</si>
  <si>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</si>
  <si>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</si>
  <si>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</si>
  <si>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</si>
  <si>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</si>
  <si>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</si>
  <si>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</si>
  <si>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</si>
  <si>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</si>
  <si>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</si>
  <si>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</si>
  <si>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</si>
  <si>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</si>
  <si>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</si>
  <si>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</si>
  <si>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</si>
  <si>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</si>
  <si>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</si>
  <si>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</si>
  <si>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</si>
  <si>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</si>
  <si>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</si>
  <si>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</si>
  <si>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</si>
  <si>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</si>
  <si>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</si>
  <si>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</si>
  <si>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</si>
  <si>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</si>
  <si>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</si>
  <si>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</si>
  <si>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</si>
  <si>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</si>
  <si>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</si>
  <si>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</si>
  <si>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</si>
  <si>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</si>
  <si>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</si>
  <si>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</si>
  <si>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</si>
  <si>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</si>
  <si>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</si>
  <si>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</si>
  <si>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</si>
  <si>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</si>
  <si>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</si>
  <si>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</si>
  <si>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</si>
  <si>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</si>
  <si>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</si>
  <si>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</si>
  <si>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</si>
  <si>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</si>
  <si>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</si>
  <si>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</si>
  <si>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</si>
  <si>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</si>
  <si>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</si>
  <si>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</si>
  <si>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</si>
  <si>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</si>
  <si>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</si>
  <si>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</si>
  <si>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</si>
  <si>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</si>
  <si>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</si>
  <si>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</si>
  <si>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</si>
  <si>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</si>
  <si>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</si>
  <si>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</si>
  <si>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</si>
  <si>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</si>
  <si>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</si>
  <si>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</si>
  <si>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</si>
  <si>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</si>
  <si>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</si>
  <si>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</si>
  <si>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</si>
  <si>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</si>
  <si>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</si>
  <si>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</si>
  <si>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</si>
  <si>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</si>
  <si>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</si>
  <si>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</si>
  <si>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</si>
  <si>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</si>
  <si>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</si>
  <si>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</si>
  <si>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</si>
  <si>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</si>
  <si>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</si>
  <si>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</si>
  <si>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</si>
  <si>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</si>
  <si>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</si>
  <si>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</si>
  <si>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</si>
  <si>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</si>
  <si>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</si>
  <si>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</si>
  <si>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</si>
  <si>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</si>
  <si>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</si>
  <si>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</si>
  <si>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</si>
  <si>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</si>
  <si>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</si>
  <si>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</si>
  <si>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</si>
  <si>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</si>
  <si>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</si>
  <si>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</si>
  <si>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</si>
  <si>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</si>
  <si>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</si>
  <si>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</si>
  <si>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</si>
  <si>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</si>
  <si>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</si>
  <si>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</si>
  <si>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</si>
  <si>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</si>
  <si>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</si>
  <si>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</si>
  <si>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</si>
  <si>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</si>
  <si>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</si>
  <si>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</si>
  <si>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</si>
  <si>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</si>
  <si>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</si>
  <si>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</si>
  <si>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</si>
  <si>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</si>
  <si>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</si>
  <si>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</si>
  <si>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</si>
  <si>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</si>
  <si>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</si>
  <si>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</si>
  <si>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</si>
  <si>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</si>
  <si>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</si>
  <si>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</si>
  <si>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</si>
  <si>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</si>
  <si>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</si>
  <si>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</si>
  <si>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</si>
  <si>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</si>
  <si>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</si>
  <si>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</si>
  <si>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</si>
  <si>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</si>
  <si>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</si>
  <si>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</si>
  <si>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</si>
  <si>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</si>
  <si>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</si>
  <si>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</si>
  <si>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</si>
  <si>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</si>
  <si>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</si>
  <si>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</si>
  <si>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</si>
  <si>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</si>
  <si>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</si>
  <si>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</si>
  <si>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</si>
  <si>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</si>
  <si>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</si>
  <si>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</si>
  <si>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</si>
  <si>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</si>
  <si>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</si>
  <si>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</si>
  <si>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</si>
  <si>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</si>
  <si>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</si>
  <si>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</si>
  <si>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</si>
  <si>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</si>
  <si>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</si>
  <si>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</si>
  <si>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</si>
  <si>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</si>
  <si>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</si>
  <si>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</si>
  <si>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</si>
  <si>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</si>
  <si>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</si>
  <si>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</si>
  <si>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</si>
  <si>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</si>
  <si>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</si>
  <si>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</si>
  <si>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</si>
  <si>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</si>
  <si>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</si>
  <si>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</si>
  <si>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</si>
  <si>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</si>
  <si>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</si>
  <si>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</si>
  <si>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</si>
  <si>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</si>
  <si>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</si>
  <si>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</si>
  <si>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</si>
  <si>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</si>
  <si>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</si>
  <si>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</si>
  <si>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</si>
  <si>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</si>
  <si>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</si>
  <si>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</si>
  <si>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</si>
  <si>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</si>
  <si>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</si>
  <si>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</si>
  <si>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</si>
  <si>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</si>
  <si>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</si>
  <si>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</si>
  <si>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</si>
  <si>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</si>
  <si>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</si>
  <si>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</si>
  <si>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</si>
  <si>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</si>
  <si>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</si>
  <si>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</si>
  <si>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</si>
  <si>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</si>
  <si>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</si>
  <si>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</si>
  <si>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</si>
  <si>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</si>
  <si>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</si>
  <si>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</si>
  <si>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</si>
  <si>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</si>
  <si>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</si>
  <si>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</si>
  <si>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</si>
  <si>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</si>
  <si>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</si>
  <si>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</si>
  <si>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</si>
  <si>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</si>
  <si>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</si>
  <si>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</si>
  <si>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</si>
  <si>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</si>
  <si>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</si>
  <si>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</si>
  <si>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</si>
  <si>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</si>
  <si>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</si>
  <si>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</si>
  <si>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</si>
  <si>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</si>
  <si>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</si>
  <si>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</si>
  <si>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</si>
  <si>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</si>
  <si>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</si>
  <si>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</si>
  <si>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</si>
  <si>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</si>
  <si>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</si>
  <si>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</si>
  <si>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</si>
  <si>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</si>
  <si>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</si>
  <si>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</si>
  <si>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</si>
  <si>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</si>
  <si>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</si>
  <si>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</si>
  <si>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</si>
  <si>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</si>
  <si>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</si>
  <si>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</si>
  <si>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</si>
  <si>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</si>
  <si>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</si>
  <si>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</si>
  <si>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</si>
  <si>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</si>
  <si>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</si>
  <si>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</si>
  <si>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</si>
  <si>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</si>
  <si>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</si>
  <si>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</si>
  <si>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</si>
  <si>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</si>
  <si>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</si>
  <si>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</si>
  <si>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</si>
  <si>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</si>
  <si>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</si>
  <si>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</si>
  <si>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</si>
  <si>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</si>
  <si>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</si>
  <si>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</si>
  <si>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</si>
  <si>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</si>
  <si>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</si>
  <si>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</si>
  <si>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</si>
  <si>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</si>
  <si>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</si>
  <si>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</si>
  <si>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</si>
  <si>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</si>
  <si>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</si>
  <si>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</si>
  <si>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</si>
  <si>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</si>
  <si>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</si>
  <si>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</si>
  <si>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</si>
  <si>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</si>
  <si>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</si>
  <si>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</si>
  <si>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</si>
  <si>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</si>
  <si>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</si>
  <si>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</si>
  <si>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</si>
  <si>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</si>
  <si>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</si>
  <si>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</si>
  <si>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</si>
  <si>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</si>
  <si>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</si>
  <si>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</si>
  <si>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</si>
  <si>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</si>
  <si>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</si>
  <si>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</si>
  <si>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</si>
  <si>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</si>
  <si>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</si>
  <si>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</si>
  <si>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</si>
  <si>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</si>
  <si>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</si>
  <si>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</si>
  <si>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</si>
  <si>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</si>
  <si>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</si>
  <si>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</si>
  <si>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</si>
  <si>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</si>
  <si>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</si>
  <si>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</si>
  <si>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</si>
  <si>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</si>
  <si>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</si>
  <si>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</si>
  <si>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</si>
  <si>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</si>
  <si>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</si>
  <si>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</si>
  <si>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</si>
  <si>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</si>
  <si>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</si>
  <si>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</si>
  <si>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</si>
  <si>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</si>
  <si>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</si>
  <si>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</si>
  <si>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</si>
  <si>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</si>
  <si>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</si>
  <si>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</si>
  <si>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</si>
  <si>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</si>
  <si>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</si>
  <si>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</si>
  <si>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</si>
  <si>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</si>
  <si>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</si>
  <si>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</si>
  <si>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</si>
  <si>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</si>
  <si>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</si>
  <si>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</si>
  <si>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</si>
  <si>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</si>
  <si>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</si>
  <si>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</si>
  <si>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</si>
  <si>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</si>
  <si>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</si>
  <si>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</si>
  <si>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</si>
  <si>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</si>
  <si>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</si>
  <si>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</si>
  <si>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</si>
  <si>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</si>
  <si>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</si>
  <si>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</si>
  <si>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</si>
  <si>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</si>
  <si>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</si>
  <si>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</si>
  <si>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</si>
  <si>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</si>
  <si>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</si>
  <si>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</si>
  <si>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</si>
  <si>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</si>
  <si>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</si>
  <si>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</si>
  <si>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</si>
  <si>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</si>
  <si>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</si>
  <si>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</si>
  <si>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</si>
  <si>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</si>
  <si>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</si>
  <si>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</si>
  <si>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</si>
  <si>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</si>
  <si>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</si>
  <si>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</si>
  <si>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</si>
  <si>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</si>
  <si>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</si>
  <si>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</si>
  <si>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</si>
  <si>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</si>
  <si>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</si>
  <si>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</si>
  <si>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</si>
  <si>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</si>
  <si>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</si>
  <si>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</si>
  <si>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</si>
  <si>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</si>
  <si>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</si>
  <si>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</si>
  <si>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</si>
  <si>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</si>
  <si>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</si>
  <si>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</si>
  <si>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</si>
  <si>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</si>
  <si>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</si>
  <si>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</si>
  <si>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</si>
  <si>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</si>
  <si>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</si>
  <si>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</si>
  <si>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</si>
  <si>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</si>
  <si>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</si>
  <si>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</si>
  <si>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</si>
  <si>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</si>
  <si>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</si>
  <si>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</si>
  <si>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</si>
  <si>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</si>
  <si>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</si>
  <si>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</si>
  <si>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</si>
  <si>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</si>
  <si>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</si>
  <si>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</si>
  <si>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</si>
  <si>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</si>
  <si>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</si>
  <si>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</si>
  <si>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</si>
  <si>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</si>
  <si>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</si>
  <si>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</si>
  <si>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</si>
  <si>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</si>
  <si>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</si>
  <si>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</si>
  <si>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</si>
  <si>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</si>
  <si>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</si>
  <si>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</si>
  <si>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</si>
  <si>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</si>
  <si>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</si>
  <si>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</si>
  <si>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</si>
  <si>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</si>
  <si>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</si>
  <si>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</si>
  <si>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</si>
  <si>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</si>
  <si>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</si>
  <si>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</si>
  <si>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</si>
  <si>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</si>
  <si>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</si>
  <si>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</si>
  <si>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</si>
  <si>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</si>
  <si>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</si>
  <si>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</si>
  <si>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</si>
  <si>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</si>
  <si>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</si>
  <si>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</si>
  <si>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</si>
  <si>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</si>
  <si>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</si>
  <si>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</si>
  <si>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</si>
  <si>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</si>
  <si>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</si>
  <si>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</si>
  <si>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</si>
  <si>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</si>
  <si>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</si>
  <si>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</si>
  <si>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</si>
  <si>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</si>
  <si>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</si>
  <si>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</si>
  <si>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</si>
  <si>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</si>
  <si>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</si>
  <si>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</si>
  <si>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</si>
  <si>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</si>
  <si>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</si>
  <si>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</si>
  <si>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</si>
  <si>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</si>
  <si>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</si>
  <si>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</si>
  <si>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</si>
  <si>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</si>
  <si>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</si>
  <si>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</si>
  <si>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</si>
  <si>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</si>
  <si>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</si>
  <si>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</si>
  <si>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</si>
  <si>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</si>
  <si>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</si>
  <si>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</si>
  <si>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</si>
  <si>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</si>
  <si>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</si>
  <si>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</si>
  <si>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</si>
  <si>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</si>
  <si>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</si>
  <si>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</si>
  <si>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</si>
  <si>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</si>
  <si>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</si>
  <si>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</si>
  <si>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</si>
  <si>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</si>
  <si>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</si>
  <si>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</si>
  <si>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</si>
  <si>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</si>
  <si>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</si>
  <si>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</si>
  <si>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</si>
  <si>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</si>
  <si>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</si>
  <si>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</si>
  <si>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</si>
  <si>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</si>
  <si>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</si>
  <si>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</si>
  <si>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</si>
  <si>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</si>
  <si>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</si>
  <si>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</si>
  <si>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</si>
  <si>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</si>
  <si>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</si>
  <si>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</si>
  <si>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</si>
  <si>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</si>
  <si>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</si>
  <si>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</si>
  <si>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</si>
  <si>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</si>
  <si>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</si>
  <si>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</si>
  <si>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</si>
  <si>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</si>
  <si>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</si>
  <si>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</si>
  <si>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</si>
  <si>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</si>
  <si>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</si>
  <si>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</si>
  <si>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</si>
  <si>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</si>
  <si>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</si>
  <si>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</si>
  <si>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</si>
  <si>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</si>
  <si>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</si>
  <si>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</si>
  <si>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</si>
  <si>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</si>
  <si>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</si>
  <si>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</si>
  <si>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</si>
  <si>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</si>
  <si>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</si>
  <si>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</si>
  <si>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</si>
  <si>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</si>
  <si>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</si>
  <si>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</si>
  <si>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</si>
  <si>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</si>
  <si>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</si>
  <si>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</si>
  <si>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</si>
  <si>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</si>
  <si>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</si>
  <si>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</si>
  <si>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</si>
  <si>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</si>
  <si>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</si>
  <si>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</si>
  <si>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</si>
  <si>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</si>
  <si>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</si>
  <si>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</si>
  <si>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</si>
  <si>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</si>
  <si>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</si>
  <si>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</si>
  <si>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</si>
  <si>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</si>
  <si>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</si>
  <si>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</si>
  <si>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</si>
  <si>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</si>
  <si>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</si>
  <si>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</si>
  <si>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</si>
  <si>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</si>
  <si>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</si>
  <si>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</si>
  <si>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</si>
  <si>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</si>
  <si>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</si>
  <si>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</si>
  <si>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</si>
  <si>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</si>
  <si>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</si>
  <si>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</si>
  <si>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</si>
  <si>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</si>
  <si>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</si>
  <si>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</si>
  <si>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</si>
  <si>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</si>
  <si>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</si>
  <si>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</si>
  <si>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</si>
  <si>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</si>
  <si>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</si>
  <si>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</si>
  <si>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</si>
  <si>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</si>
  <si>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</si>
  <si>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</si>
  <si>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</si>
  <si>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</si>
  <si>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</si>
  <si>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</si>
  <si>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</si>
  <si>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</si>
  <si>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</si>
  <si>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</si>
  <si>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</si>
  <si>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</si>
  <si>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</si>
  <si>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</si>
  <si>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</si>
  <si>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</si>
  <si>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</si>
  <si>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</si>
  <si>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</si>
  <si>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</si>
  <si>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</si>
  <si>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</si>
  <si>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</si>
  <si>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</si>
  <si>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</si>
  <si>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</si>
  <si>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</si>
  <si>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</si>
  <si>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</si>
  <si>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</si>
  <si>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</si>
  <si>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</si>
  <si>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</si>
  <si>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</si>
  <si>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</si>
  <si>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</si>
  <si>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</si>
  <si>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</si>
  <si>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</si>
  <si>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</si>
  <si>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</si>
  <si>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</si>
  <si>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</si>
  <si>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</si>
  <si>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</si>
  <si>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</si>
  <si>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</si>
  <si>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</si>
  <si>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</si>
  <si>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</si>
  <si>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</si>
  <si>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</si>
  <si>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</si>
  <si>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</si>
  <si>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</si>
  <si>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</si>
  <si>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</si>
  <si>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</si>
  <si>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</si>
  <si>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</si>
  <si>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</si>
  <si>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</si>
  <si>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</si>
  <si>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</si>
  <si>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</si>
  <si>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</si>
  <si>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</si>
  <si>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</si>
  <si>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</si>
  <si>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</si>
  <si>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</si>
  <si>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</si>
  <si>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</si>
  <si>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</si>
  <si>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</si>
  <si>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</si>
  <si>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</si>
  <si>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</si>
  <si>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</si>
  <si>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</si>
  <si>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</si>
  <si>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</si>
  <si>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</si>
  <si>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</si>
  <si>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</si>
  <si>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</si>
  <si>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</si>
  <si>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</si>
  <si>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</si>
  <si>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</si>
  <si>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</si>
  <si>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</si>
  <si>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</si>
  <si>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</si>
  <si>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</si>
  <si>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</si>
  <si>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</si>
  <si>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</si>
  <si>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</si>
  <si>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</si>
  <si>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</si>
  <si>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</si>
  <si>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</si>
  <si>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</si>
  <si>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</si>
  <si>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</si>
  <si>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</si>
  <si>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</si>
  <si>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</si>
  <si>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</si>
  <si>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</si>
  <si>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</si>
  <si>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</si>
  <si>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</si>
  <si>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</si>
  <si>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</si>
  <si>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</si>
  <si>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</si>
  <si>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</si>
  <si>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</si>
  <si>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</si>
  <si>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</si>
  <si>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</si>
  <si>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</si>
  <si>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</si>
  <si>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</si>
  <si>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</si>
  <si>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</si>
  <si>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</si>
  <si>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</si>
  <si>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</si>
  <si>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</si>
  <si>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</si>
  <si>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</si>
  <si>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</si>
  <si>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</si>
  <si>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</si>
  <si>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</si>
  <si>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</si>
  <si>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</si>
  <si>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</si>
  <si>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</si>
  <si>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</si>
  <si>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</si>
  <si>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</si>
  <si>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</si>
  <si>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</si>
  <si>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</si>
  <si>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</si>
  <si>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</si>
  <si>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</si>
  <si>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</si>
  <si>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</si>
  <si>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</si>
  <si>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</si>
  <si>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</si>
  <si>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</si>
  <si>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</si>
  <si>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</si>
  <si>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</si>
  <si>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</si>
  <si>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</si>
  <si>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</si>
  <si>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</si>
  <si>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</si>
  <si>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</si>
  <si>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</si>
  <si>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</si>
  <si>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</si>
  <si>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</si>
  <si>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</si>
  <si>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</si>
  <si>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</si>
  <si>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</si>
  <si>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</si>
  <si>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</si>
  <si>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</si>
  <si>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</si>
  <si>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</si>
  <si>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</si>
  <si>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</si>
  <si>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</si>
  <si>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</si>
  <si>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</si>
  <si>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</si>
  <si>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</si>
  <si>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</si>
  <si>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</si>
  <si>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</si>
  <si>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</si>
  <si>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</si>
  <si>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</si>
  <si>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</si>
  <si>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</si>
  <si>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</si>
  <si>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</si>
  <si>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</si>
  <si>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</si>
  <si>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</si>
  <si>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</si>
  <si>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</si>
  <si>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</si>
  <si>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</si>
  <si>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</si>
  <si>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</si>
  <si>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</si>
  <si>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</si>
  <si>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</si>
  <si>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</si>
  <si>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</si>
  <si>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</si>
  <si>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</si>
  <si>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</si>
  <si>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</si>
  <si>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</si>
  <si>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</si>
  <si>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</si>
  <si>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</si>
  <si>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</si>
  <si>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</si>
  <si>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</si>
  <si>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</si>
  <si>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</si>
  <si>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</si>
  <si>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</si>
  <si>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</si>
  <si>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</si>
  <si>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</si>
  <si>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</si>
  <si>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</si>
  <si>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</si>
  <si>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</si>
  <si>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</si>
  <si>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</si>
  <si>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</si>
  <si>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</si>
  <si>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</si>
  <si>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</si>
  <si>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</si>
  <si>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</si>
  <si>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</si>
  <si>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</si>
  <si>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</si>
  <si>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</si>
  <si>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</si>
  <si>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</si>
  <si>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</si>
  <si>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</si>
  <si>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</si>
  <si>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</si>
  <si>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</si>
  <si>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</si>
  <si>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</si>
  <si>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</si>
  <si>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</si>
  <si>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</si>
  <si>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</si>
  <si>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</si>
  <si>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</si>
  <si>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</si>
  <si>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</si>
  <si>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</si>
  <si>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</si>
  <si>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</si>
  <si>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</si>
  <si>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</si>
  <si>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</si>
  <si>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</si>
  <si>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</si>
  <si>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</si>
  <si>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</si>
  <si>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</si>
  <si>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</si>
  <si>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</si>
  <si>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</si>
  <si>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</si>
  <si>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</si>
  <si>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</si>
  <si>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</si>
  <si>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</si>
  <si>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</si>
  <si>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</si>
  <si>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</si>
  <si>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</si>
  <si>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</si>
  <si>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</si>
  <si>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</si>
  <si>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</si>
  <si>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</si>
  <si>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</si>
  <si>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</si>
  <si>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</si>
  <si>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</si>
  <si>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</si>
  <si>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</si>
  <si>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</si>
  <si>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</si>
  <si>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</si>
  <si>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</si>
  <si>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</si>
  <si>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</si>
  <si>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</si>
  <si>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</si>
  <si>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</si>
  <si>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</si>
  <si>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</si>
  <si>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</si>
  <si>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</si>
  <si>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</si>
  <si>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</si>
  <si>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</si>
  <si>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</si>
  <si>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</si>
  <si>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</si>
  <si>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</si>
  <si>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</si>
  <si>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</si>
  <si>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</si>
  <si>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</si>
  <si>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</si>
  <si>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</si>
  <si>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</si>
  <si>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</si>
  <si>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</si>
  <si>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</si>
  <si>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</si>
  <si>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</si>
  <si>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</si>
  <si>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</si>
  <si>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</si>
  <si>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</si>
  <si>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</si>
  <si>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</si>
  <si>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</si>
  <si>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</si>
  <si>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</si>
  <si>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</si>
  <si>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</si>
  <si>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</si>
  <si>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</si>
  <si>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</si>
  <si>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</si>
  <si>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</si>
  <si>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</si>
  <si>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</si>
  <si>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</si>
  <si>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</si>
  <si>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</si>
  <si>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</si>
  <si>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</si>
  <si>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</si>
  <si>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</si>
  <si>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</si>
  <si>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</si>
  <si>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</si>
  <si>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</si>
  <si>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</si>
  <si>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</si>
  <si>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</si>
  <si>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</si>
  <si>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</si>
  <si>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</si>
  <si>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</si>
  <si>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</si>
  <si>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</si>
  <si>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</si>
  <si>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</si>
  <si>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</si>
  <si>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</si>
  <si>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</si>
  <si>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</si>
  <si>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</si>
  <si>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</si>
  <si>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</si>
  <si>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</si>
  <si>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</si>
  <si>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</si>
  <si>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</si>
  <si>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</si>
  <si>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</si>
  <si>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</si>
  <si>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</si>
  <si>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</si>
  <si>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</si>
  <si>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</si>
  <si>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</si>
  <si>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</si>
  <si>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</si>
  <si>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</si>
  <si>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</si>
  <si>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</si>
  <si>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</si>
  <si>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</si>
  <si>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</si>
  <si>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</si>
  <si>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</si>
  <si>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</si>
  <si>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</si>
  <si>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</si>
  <si>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</si>
  <si>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</si>
  <si>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</si>
  <si>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</si>
  <si>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</si>
  <si>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</si>
  <si>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</si>
  <si>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</si>
  <si>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</si>
  <si>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</si>
  <si>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</si>
  <si>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</si>
  <si>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</si>
  <si>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</si>
  <si>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</si>
  <si>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</si>
  <si>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</si>
  <si>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</si>
  <si>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</si>
  <si>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</si>
  <si>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</si>
  <si>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</si>
  <si>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</si>
  <si>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</si>
  <si>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</si>
  <si>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</si>
  <si>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</si>
  <si>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</si>
  <si>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</si>
  <si>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</si>
  <si>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</si>
  <si>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</si>
  <si>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</si>
  <si>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</si>
  <si>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</si>
  <si>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</si>
  <si>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</si>
  <si>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</si>
  <si>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</si>
  <si>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</si>
  <si>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</si>
  <si>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</si>
  <si>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</si>
  <si>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</si>
  <si>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</si>
  <si>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</si>
  <si>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</si>
  <si>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</si>
  <si>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</si>
  <si>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</si>
  <si>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</si>
  <si>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</si>
  <si>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</si>
  <si>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</si>
  <si>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</si>
  <si>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</si>
  <si>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</si>
  <si>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</si>
  <si>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</si>
  <si>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</si>
  <si>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</si>
  <si>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</si>
  <si>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</si>
  <si>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</si>
  <si>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</si>
  <si>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</si>
  <si>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</si>
  <si>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</si>
  <si>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</si>
  <si>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</si>
  <si>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</si>
  <si>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</si>
  <si>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</si>
  <si>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</si>
  <si>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</si>
  <si>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</si>
  <si>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</si>
  <si>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Percantage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</si>
  <si>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</si>
  <si>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</si>
  <si>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</si>
  <si>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</si>
  <si>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</si>
  <si>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</si>
  <si>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</si>
  <si>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</si>
  <si>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</si>
  <si>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</si>
  <si>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</si>
  <si>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</si>
  <si>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</si>
  <si>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</si>
  <si>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</si>
  <si>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</si>
  <si>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</si>
  <si>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</si>
  <si>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</si>
  <si>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</si>
  <si>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</si>
  <si>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</si>
  <si>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</si>
  <si>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</si>
  <si>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</si>
  <si>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</si>
  <si>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</si>
  <si>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</si>
  <si>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</si>
  <si>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</si>
  <si>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</si>
  <si>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</si>
  <si>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</si>
  <si>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</si>
  <si>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</si>
  <si>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</si>
  <si>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</si>
  <si>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</si>
  <si>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</si>
  <si>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</si>
  <si>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</si>
  <si>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</si>
  <si>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</si>
  <si>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</si>
  <si>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</si>
  <si>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</si>
  <si>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</si>
  <si>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</si>
  <si>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</si>
  <si>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</si>
  <si>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</si>
  <si>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</si>
  <si>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</si>
  <si>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</si>
  <si>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</si>
  <si>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</si>
  <si>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</si>
  <si>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</si>
  <si>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Data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</si>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</sst>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4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F-4CE0-B93C-BF3876A5D3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F-4CE0-B93C-BF3876A5D3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FF-4CE0-B93C-BF3876A5D3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FF-4CE0-B93C-BF3876A5D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8503071"/>
        <c:axId val="418503487"/>
      </c:barChart>
      <c:catAx>
        <c:axId val="41850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503487"/>
        <c:crosses val="autoZero"/>
        <c:auto val="1"/>
        <c:lblAlgn val="ctr"/>
        <c:lblOffset val="100"/>
        <c:noMultiLvlLbl val="0"/>
      </c:catAx>
      <c:valAx>
        <c:axId val="41850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50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5-4D6E-A651-E3CC484CCA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65-4D6E-A651-E3CC484CCAD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65-4D6E-A651-E3CC484CC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631407"/>
        <c:axId val="634630575"/>
      </c:barChart>
      <c:catAx>
        <c:axId val="63463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30575"/>
        <c:crosses val="autoZero"/>
        <c:auto val="1"/>
        <c:lblAlgn val="ctr"/>
        <c:lblOffset val="100"/>
        <c:noMultiLvlLbl val="0"/>
      </c:catAx>
      <c:valAx>
        <c:axId val="63463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3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17-4203-BA3D-6D4AC42768B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17-4203-BA3D-6D4AC42768B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17-4203-BA3D-6D4AC42768B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17-4203-BA3D-6D4AC4276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542111"/>
        <c:axId val="866542943"/>
      </c:lineChart>
      <c:catAx>
        <c:axId val="86654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542943"/>
        <c:crosses val="autoZero"/>
        <c:auto val="1"/>
        <c:lblAlgn val="ctr"/>
        <c:lblOffset val="100"/>
        <c:noMultiLvlLbl val="0"/>
      </c:catAx>
      <c:valAx>
        <c:axId val="86654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54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5092939-6A15-486A-8FE1-A6518E4B3A3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3D3359E-3C71-4533-872B-F5C8C2365FB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5753329-D5E8-4665-81BF-459CB3F21A61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818D3AD-219A-46FB-A5F7-D33CCC51664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7EBC4C1-571E-401A-AAC7-36BD6E9015B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914400</xdr:colOff>
      <xdr:row>1</xdr:row>
      <xdr:rowOff>4761</xdr:rowOff>
    </xdr:from>
    <xdr:to>
      <xdr:col>14</xdr:col>
      <xdr:colOff>638175</xdr:colOff>
      <xdr:row>19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171F2-62A7-4891-B0F2-26929A4AE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1</xdr:row>
      <xdr:rowOff>185737</xdr:rowOff>
    </xdr:from>
    <xdr:to>
      <xdr:col>19</xdr:col>
      <xdr:colOff>104775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A531A-37FF-40FE-BBAB-4F514A350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</xdr:row>
      <xdr:rowOff>23812</xdr:rowOff>
    </xdr:from>
    <xdr:to>
      <xdr:col>18</xdr:col>
      <xdr:colOff>66675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CE519-AAF8-4BF8-BC76-8EA65ACAB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_Doctor" refreshedDate="44544.669731481481" createdVersion="7" refreshedVersion="7" minRefreshableVersion="3" recordCount="4114" xr:uid="{F586BFCC-8117-49C5-88F3-7B4002A4AE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_Doctor" refreshedDate="44544.696540856479" createdVersion="7" refreshedVersion="7" minRefreshableVersion="3" recordCount="4114" xr:uid="{039AAAD5-C420-4AE9-AE35-77F8FC077C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7B0E1-4782-400C-8569-D9779635CDE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EC5F1-1C41-4233-9037-22D37E0DEB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CAC6B-5294-45AC-9723-0B1C39E6EB5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style="11" bestFit="1" customWidth="1"/>
    <col min="16" max="16" width="17.28515625" bestFit="1" customWidth="1"/>
    <col min="17" max="17" width="15.28515625" bestFit="1" customWidth="1"/>
    <col min="18" max="18" width="19.140625" bestFit="1" customWidth="1"/>
    <col min="19" max="19" width="23.5703125" style="17" bestFit="1" customWidth="1"/>
    <col min="20" max="20" width="22" style="17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ROUND((E2/D2)*100,0)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F534F-E316-462F-ABA0-4BFF4334474E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style="5" bestFit="1" customWidth="1"/>
    <col min="3" max="3" width="11.5703125" style="5" bestFit="1" customWidth="1"/>
  </cols>
  <sheetData>
    <row r="1" spans="1:3" x14ac:dyDescent="0.25">
      <c r="B1" s="5" t="s">
        <v>8383</v>
      </c>
      <c r="C1" s="5" t="s">
        <v>8384</v>
      </c>
    </row>
    <row r="2" spans="1:3" x14ac:dyDescent="0.25">
      <c r="A2" t="s">
        <v>8385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5">
      <c r="A3" t="s">
        <v>8386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5">
      <c r="A4" t="s">
        <v>8389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5">
      <c r="A5" t="s">
        <v>8390</v>
      </c>
      <c r="B5" s="5">
        <f>_xlfn.QUARTILE.EXC('Successful US Kickstarters'!D:D, 3)</f>
        <v>5000</v>
      </c>
      <c r="C5" s="5">
        <f>_xlfn.QUARTILE.EXC('Failed US Kickstarters'!D:D, 3)</f>
        <v>10000</v>
      </c>
    </row>
    <row r="6" spans="1:3" x14ac:dyDescent="0.25">
      <c r="A6" t="s">
        <v>8391</v>
      </c>
      <c r="B6" s="5">
        <f>_xlfn.QUARTILE.EXC('Successful US Kickstarters'!D:D, 1)</f>
        <v>1500</v>
      </c>
      <c r="C6" s="5">
        <f>_xlfn.QUARTILE.EXC('Failed US Kickstarters'!D:D, 1)</f>
        <v>2000</v>
      </c>
    </row>
    <row r="7" spans="1:3" x14ac:dyDescent="0.25">
      <c r="A7" t="s">
        <v>8392</v>
      </c>
      <c r="B7" s="5">
        <f>B5-B6</f>
        <v>3500</v>
      </c>
      <c r="C7" s="5">
        <f>C5-C6</f>
        <v>8000</v>
      </c>
    </row>
    <row r="9" spans="1:3" x14ac:dyDescent="0.25">
      <c r="A9" t="s">
        <v>8387</v>
      </c>
      <c r="B9" s="5">
        <f>AVERAGE('Successful US Kickstarters'!E:E)</f>
        <v>5601.5458009708727</v>
      </c>
      <c r="C9" s="5">
        <f>AVERAGE('Failed US Kickstarters'!E:E)</f>
        <v>558.65484000000004</v>
      </c>
    </row>
    <row r="10" spans="1:3" x14ac:dyDescent="0.25">
      <c r="A10" t="s">
        <v>8388</v>
      </c>
      <c r="B10" s="5">
        <f>MEDIAN('Successful US Kickstarters'!E:E)</f>
        <v>3167.5</v>
      </c>
      <c r="C10" s="5">
        <f>MEDIAN('Failed US Kickstarters'!E:E)</f>
        <v>103</v>
      </c>
    </row>
    <row r="11" spans="1:3" x14ac:dyDescent="0.25">
      <c r="A11" t="s">
        <v>8393</v>
      </c>
      <c r="B11" s="5">
        <f>_xlfn.STDEV.P('Successful US Kickstarters'!E:E)</f>
        <v>8334.5731699164608</v>
      </c>
      <c r="C11" s="5">
        <f>_xlfn.STDEV.P('Failed US Kickstarters'!E:E)</f>
        <v>1330.5230280400915</v>
      </c>
    </row>
    <row r="12" spans="1:3" x14ac:dyDescent="0.25">
      <c r="A12" t="s">
        <v>8394</v>
      </c>
      <c r="B12" s="5">
        <f>_xlfn.QUARTILE.EXC('Successful US Kickstarters'!E:E, 3)</f>
        <v>5699</v>
      </c>
      <c r="C12" s="5">
        <f>_xlfn.QUARTILE.EXC('Failed US Kickstarters'!E:E, 3)</f>
        <v>501</v>
      </c>
    </row>
    <row r="13" spans="1:3" x14ac:dyDescent="0.25">
      <c r="A13" t="s">
        <v>8395</v>
      </c>
      <c r="B13" s="5">
        <f>_xlfn.QUARTILE.EXC('Successful US Kickstarters'!E:E, 1)</f>
        <v>1716.5074999999999</v>
      </c>
      <c r="C13" s="5">
        <f>_xlfn.QUARTILE.EXC('Failed US Kickstarters'!E:E, 1)</f>
        <v>9.25</v>
      </c>
    </row>
    <row r="14" spans="1:3" x14ac:dyDescent="0.25">
      <c r="A14" t="s">
        <v>8396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AAA32-5F4B-4BB3-A47F-AFC2F4F1C4F5}">
  <dimension ref="A1:T251"/>
  <sheetViews>
    <sheetView workbookViewId="0">
      <selection activeCell="A2" sqref="A2"/>
    </sheetView>
  </sheetViews>
  <sheetFormatPr defaultRowHeight="15" x14ac:dyDescent="0.25"/>
  <cols>
    <col min="2" max="2" width="10.28515625" bestFit="1" customWidth="1"/>
    <col min="3" max="3" width="33.140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285156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285156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68.25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35C81-0123-463D-AB48-549DEB6AAC1C}">
  <dimension ref="A1:T413"/>
  <sheetViews>
    <sheetView workbookViewId="0">
      <selection sqref="A1:T413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285156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285156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76DD4-D6CD-4FF9-A022-236885ED0018}">
  <dimension ref="A1:F6"/>
  <sheetViews>
    <sheetView topLeftCell="A38" workbookViewId="0">
      <selection activeCell="E45" sqref="E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28515625" bestFit="1" customWidth="1"/>
    <col min="8" max="8" width="13.85546875" bestFit="1" customWidth="1"/>
    <col min="9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1" max="31" width="11.28515625" bestFit="1" customWidth="1"/>
  </cols>
  <sheetData>
    <row r="1" spans="1:6" x14ac:dyDescent="0.25">
      <c r="A1" s="14" t="s">
        <v>8222</v>
      </c>
      <c r="B1" t="s">
        <v>8362</v>
      </c>
    </row>
    <row r="3" spans="1:6" x14ac:dyDescent="0.25">
      <c r="A3" s="14" t="s">
        <v>8364</v>
      </c>
      <c r="B3" s="14" t="s">
        <v>8360</v>
      </c>
    </row>
    <row r="4" spans="1:6" x14ac:dyDescent="0.2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15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D10A5-FEE0-4F47-81AC-3A2A40F295C2}">
  <dimension ref="A1:E7"/>
  <sheetViews>
    <sheetView workbookViewId="0">
      <selection activeCell="C23" sqref="C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8362</v>
      </c>
    </row>
    <row r="2" spans="1:5" x14ac:dyDescent="0.25">
      <c r="A2" s="14" t="s">
        <v>8358</v>
      </c>
      <c r="B2" t="s">
        <v>8362</v>
      </c>
    </row>
    <row r="4" spans="1:5" x14ac:dyDescent="0.25">
      <c r="A4" s="14" t="s">
        <v>8364</v>
      </c>
      <c r="B4" s="14" t="s">
        <v>8360</v>
      </c>
    </row>
    <row r="5" spans="1:5" x14ac:dyDescent="0.25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5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36607-26BC-4310-9251-ADFE2D744E53}">
  <dimension ref="A1:F18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8362</v>
      </c>
    </row>
    <row r="4" spans="1:6" x14ac:dyDescent="0.25">
      <c r="A4" s="14" t="s">
        <v>8364</v>
      </c>
      <c r="B4" s="14" t="s">
        <v>8360</v>
      </c>
    </row>
    <row r="5" spans="1:6" x14ac:dyDescent="0.2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8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8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8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8" t="s">
        <v>8376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8" t="s">
        <v>8378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8" t="s">
        <v>8367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8" t="s">
        <v>8368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8" t="s">
        <v>8369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8" t="s">
        <v>8370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8" t="s">
        <v>8371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8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E90EE-5B5C-4EEB-AD08-8864DE69801E}">
  <dimension ref="A1:D6"/>
  <sheetViews>
    <sheetView workbookViewId="0">
      <selection activeCell="D2" sqref="D2:D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" bestFit="1" customWidth="1"/>
    <col min="4" max="4" width="8.28515625" bestFit="1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The_Doctor</cp:lastModifiedBy>
  <dcterms:created xsi:type="dcterms:W3CDTF">2017-04-20T15:17:24Z</dcterms:created>
  <dcterms:modified xsi:type="dcterms:W3CDTF">2021-12-17T01:16:14Z</dcterms:modified>
</cp:coreProperties>
</file>