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13_ncr:1_{466FEC46-F4C4-E342-8301-E30671576765}" xr6:coauthVersionLast="45" xr6:coauthVersionMax="46" xr10:uidLastSave="{00000000-0000-0000-0000-000000000000}"/>
  <bookViews>
    <workbookView xWindow="0" yWindow="500" windowWidth="35840" windowHeight="2042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  <sheet name="Inv Portfolio" sheetId="14" r:id="rId8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2" i="14"/>
  <c r="D10" i="14"/>
  <c r="G45" i="7"/>
  <c r="G43" i="7"/>
  <c r="D31" i="12"/>
  <c r="F10" i="14" l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<sst xmlns="http://schemas.openxmlformats.org/spreadsheetml/2006/main" count="8029" uniqueCount="278">
  <si>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</si>
  <si>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</si>
  <si>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</si>
  <si>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</si>
  <si>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</si>
  <si>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</si>
  <si>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</si>
  <si>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</si>
  <si>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</si>
  <si>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</si>
  <si>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</si>
  <si>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</si>
  <si>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</si>
  <si>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</si>
  <si>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</si>
  <si>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</si>
  <si>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</si>
  <si>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</si>
  <si>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</si>
  <si>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</si>
  <si>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</si>
  <si>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</si>
  <si>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</si>
  <si>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</si>
  <si>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</si>
  <si>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</si>
  <si>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</si>
  <si>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</si>
  <si>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</si>
  <si>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</si>
  <si>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</si>
  <si>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</si>
  <si>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</si>
  <si>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</si>
  <si>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</si>
  <si>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</si>
  <si>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</si>
  <si>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</si>
  <si>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</si>
  <si>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</si>
  <si>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</si>
  <si>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</si>
  <si>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</si>
  <si>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</si>
  <si>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</si>
  <si>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</si>
  <si>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</si>
  <si>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</si>
  <si>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</si>
  <si>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</si>
  <si>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</si>
  <si>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</si>
  <si>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</si>
  <si>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</si>
  <si>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</si>
  <si>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</si>
  <si>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</si>
  <si>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</si>
  <si>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</si>
  <si>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</si>
  <si>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</si>
  <si>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</si>
  <si>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</si>
  <si>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</si>
  <si>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</si>
  <si>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</si>
  <si>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</si>
  <si>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</si>
  <si>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</si>
  <si>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</si>
  <si>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</si>
  <si>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</si>
  <si>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</si>
  <si>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</si>
  <si>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</si>
  <si>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</si>
  <si>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</si>
  <si>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</si>
  <si>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</si>
  <si>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</si>
  <si>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</si>
  <si>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</si>
  <si>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</si>
  <si>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</si>
  <si>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</si>
  <si>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</si>
  <si>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</si>
  <si>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</si>
  <si>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</si>
  <si>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</si>
  <si>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</si>
  <si>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</si>
  <si>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</si>
  <si>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</si>
  <si>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</si>
  <si>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</si>
  <si>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</si>
  <si>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</si>
  <si>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</si>
  <si>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</si>
  <si>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</si>
  <si>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</si>
  <si>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</si>
  <si>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</si>
  <si>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</si>
  <si>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</si>
  <si>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</si>
  <si>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</si>
  <si>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</si>
  <si>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</si>
  <si>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</si>
  <si>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</si>
  <si>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</si>
  <si>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</si>
  <si>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</si>
  <si>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</si>
  <si>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</si>
  <si>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</si>
  <si>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</si>
  <si>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</si>
  <si>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</si>
  <si>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</si>
  <si>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</si>
  <si>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</si>
  <si>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Sum of 现值</t>
  </si>
  <si>
    <t>Column Labels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</si>
  <si>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</si>
  <si>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</si>
  <si>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</si>
  <si>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</si>
  <si>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</si>
  <si>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</si>
  <si>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</si>
  <si>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</si>
  <si>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</si>
  <si>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</si>
  <si>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</si>
  <si>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</si>
  <si>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</si>
  <si>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</si>
  <si>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</si>
  <si>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</si>
  <si>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</si>
  <si>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</si>
  <si>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</si>
  <si>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</si>
  <si>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</si>
  <si>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</si>
  <si>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</si>
  <si>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</si>
  <si>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</si>
  <si>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</si>
  <si>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</si>
  <si>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</si>
  <si>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</si>
  <si>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</si>
  <si>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</si>
  <si>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</si>
  <si>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</si>
  <si>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</si>
  <si>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</si>
  <si>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</si>
  <si>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</si>
  <si>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</si>
  <si>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</si>
  <si>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</si>
  <si>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</si>
  <si>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</si>
  <si>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</si>
  <si>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</si>
  <si>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</si>
  <si>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</si>
  <si>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</si>
  <si>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</si>
  <si>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</si>
  <si>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</si>
  <si>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</si>
  <si>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</si>
  <si>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</si>
  <si>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</si>
  <si>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</si>
  <si>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</si>
  <si>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</si>
  <si>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</si>
  <si>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</si>
  <si>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</si>
  <si>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</si>
  <si>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</si>
  <si>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</si>
  <si>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</si>
  <si>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</si>
  <si>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</si>
  <si>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</si>
  <si>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</si>
  <si>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</si>
  <si>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</si>
  <si>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</si>
  <si>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</si>
  <si>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</si>
  <si>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</si>
  <si>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</si>
  <si>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</si>
  <si>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</si>
  <si>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</si>
  <si>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</si>
  <si>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</si>
  <si>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</si>
  <si>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</si>
  <si>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</si>
  <si>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</si>
  <si>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</si>
  <si>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</si>
  <si>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</si>
  <si>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</si>
  <si>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</si>
  <si>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</si>
  <si>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</si>
  <si>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</si>
  <si>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</si>
  <si>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</si>
  <si>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</si>
  <si>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</si>
  <si>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</si>
  <si>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</si>
  <si>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</si>
  <si>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</si>
  <si>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</si>
  <si>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</si>
  <si>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</si>
  <si>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</si>
  <si>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</si>
  <si>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</si>
  <si>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</si>
  <si>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</si>
  <si>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</si>
  <si>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</si>
  <si>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</si>
  <si>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</si>
  <si>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</si>
  <si>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</si>
  <si>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</si>
  <si>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</si>
  <si>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</si>
  <si>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</si>
  <si>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</si>
  <si>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</si>
  <si>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</si>
  <si>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股票</t>
  </si>
  <si>
    <t>债券</t>
  </si>
  <si>
    <t>债券基金</t>
  </si>
  <si>
    <t>Category 1</t>
  </si>
  <si>
    <t>Category 2</t>
  </si>
  <si>
    <t>Portion</t>
  </si>
  <si>
    <t>量化策略基金-CTA</t>
  </si>
  <si>
    <t>Exp. Profit</t>
  </si>
  <si>
    <t>稳稳的幸福</t>
  </si>
  <si>
    <t>且慢</t>
  </si>
  <si>
    <t>南方安裕混合C</t>
  </si>
  <si>
    <t>006586</t>
  </si>
  <si>
    <t>2021/01/01</t>
  </si>
  <si>
    <t>2021/01/08</t>
  </si>
  <si>
    <t>2021/01/15</t>
  </si>
  <si>
    <t>2021/01/22</t>
  </si>
  <si>
    <t>Category 3</t>
  </si>
  <si>
    <t>主动私募基金</t>
  </si>
  <si>
    <t>医药</t>
  </si>
  <si>
    <t>消费</t>
  </si>
  <si>
    <t>中证500</t>
  </si>
  <si>
    <t>沪深300</t>
  </si>
  <si>
    <t>稳稳的幸福们</t>
  </si>
  <si>
    <t>股指期货CTA</t>
  </si>
  <si>
    <t>指数增强私募</t>
  </si>
  <si>
    <t>信息科技</t>
  </si>
  <si>
    <t>SZ159967</t>
  </si>
  <si>
    <t>创成长</t>
  </si>
  <si>
    <t>159967</t>
  </si>
  <si>
    <t>易方达蓝筹精选混合</t>
  </si>
  <si>
    <t>005827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</si>
</sst>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"/>
    <numFmt numFmtId="166" formatCode="[$]yyyy/m/d;@" x16r2:formatCode16="[$-en-CN,1]yyyy/m/d;@"/>
    <numFmt numFmtId="167" formatCode="yyyy/mm"/>
    <numFmt numFmtId="168" formatCode="#,##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6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3" xfId="0" applyNumberFormat="1" applyFont="1" applyBorder="1"/>
    <xf numFmtId="49" fontId="1" fillId="0" borderId="2" xfId="0" applyNumberFormat="1" applyFont="1" applyBorder="1"/>
    <xf numFmtId="167" fontId="0" fillId="0" borderId="0" xfId="0" applyNumberFormat="1"/>
    <xf numFmtId="167" fontId="0" fillId="3" borderId="8" xfId="0" applyNumberFormat="1" applyFont="1" applyFill="1" applyBorder="1"/>
    <xf numFmtId="0" fontId="0" fillId="3" borderId="5" xfId="0" applyFont="1" applyFill="1" applyBorder="1"/>
    <xf numFmtId="4" fontId="0" fillId="3" borderId="9" xfId="0" applyNumberFormat="1" applyFont="1" applyFill="1" applyBorder="1"/>
    <xf numFmtId="167" fontId="0" fillId="0" borderId="6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167" fontId="0" fillId="3" borderId="6" xfId="0" applyNumberFormat="1" applyFont="1" applyFill="1" applyBorder="1"/>
    <xf numFmtId="0" fontId="0" fillId="3" borderId="3" xfId="0" applyFont="1" applyFill="1" applyBorder="1"/>
    <xf numFmtId="4" fontId="0" fillId="3" borderId="7" xfId="0" applyNumberFormat="1" applyFont="1" applyFill="1" applyBorder="1"/>
    <xf numFmtId="167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7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3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MonthlyReport!$I$16:$I$34</c:f>
              <c:multiLvlStrCache>
                <c:ptCount val="17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MonthlyReport!$J$16:$J$34</c:f>
              <c:numCache>
                <c:formatCode>#,##0.00</c:formatCode>
                <c:ptCount val="17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[Inv_Asset_Record.xlsx]WeeklyInvAnalysis-Profit!PivotTable3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'WeeklyInvAnalysis-Profit'!$B$3:$B$4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'WeeklyInvAnalysis-Profit'!$B$5:$B$99</c:f>
              <c:numCache>
                <c:formatCode>General</c:formatCode>
                <c:ptCount val="95"/>
                <c:pt idx="0">
                  <c:v>2.0299999999999998</c:v>
                </c:pt>
                <c:pt idx="1">
                  <c:v>1.61</c:v>
                </c:pt>
                <c:pt idx="2">
                  <c:v>3.26</c:v>
                </c:pt>
                <c:pt idx="3">
                  <c:v>0.79</c:v>
                </c:pt>
                <c:pt idx="4">
                  <c:v>1.37</c:v>
                </c:pt>
                <c:pt idx="5">
                  <c:v>-2.83</c:v>
                </c:pt>
                <c:pt idx="6">
                  <c:v>-3.49</c:v>
                </c:pt>
                <c:pt idx="7">
                  <c:v>-5.47</c:v>
                </c:pt>
                <c:pt idx="8">
                  <c:v>-5.8</c:v>
                </c:pt>
                <c:pt idx="9">
                  <c:v>-6.46</c:v>
                </c:pt>
                <c:pt idx="10">
                  <c:v>-4.97</c:v>
                </c:pt>
                <c:pt idx="11">
                  <c:v>-0.94</c:v>
                </c:pt>
                <c:pt idx="12">
                  <c:v>-1.02</c:v>
                </c:pt>
                <c:pt idx="13">
                  <c:v>0.46</c:v>
                </c:pt>
                <c:pt idx="14">
                  <c:v>-0.69</c:v>
                </c:pt>
                <c:pt idx="15">
                  <c:v>0.46</c:v>
                </c:pt>
                <c:pt idx="16">
                  <c:v>-0.03</c:v>
                </c:pt>
                <c:pt idx="17">
                  <c:v>-3.66</c:v>
                </c:pt>
                <c:pt idx="18">
                  <c:v>-5.14</c:v>
                </c:pt>
                <c:pt idx="19">
                  <c:v>-5.39</c:v>
                </c:pt>
                <c:pt idx="20">
                  <c:v>-3.33</c:v>
                </c:pt>
                <c:pt idx="21">
                  <c:v>-4.07</c:v>
                </c:pt>
                <c:pt idx="22">
                  <c:v>-0.44</c:v>
                </c:pt>
                <c:pt idx="23">
                  <c:v>2.44</c:v>
                </c:pt>
                <c:pt idx="24">
                  <c:v>-1.02</c:v>
                </c:pt>
                <c:pt idx="25">
                  <c:v>-2.83</c:v>
                </c:pt>
                <c:pt idx="26">
                  <c:v>-2.42</c:v>
                </c:pt>
                <c:pt idx="27">
                  <c:v>-0.44</c:v>
                </c:pt>
                <c:pt idx="28">
                  <c:v>-0.12</c:v>
                </c:pt>
                <c:pt idx="29">
                  <c:v>-0.69</c:v>
                </c:pt>
                <c:pt idx="30">
                  <c:v>0.21</c:v>
                </c:pt>
                <c:pt idx="31">
                  <c:v>1.45</c:v>
                </c:pt>
                <c:pt idx="32">
                  <c:v>-2.17</c:v>
                </c:pt>
                <c:pt idx="33">
                  <c:v>-1.35</c:v>
                </c:pt>
                <c:pt idx="34">
                  <c:v>-3</c:v>
                </c:pt>
                <c:pt idx="35">
                  <c:v>-2.09</c:v>
                </c:pt>
                <c:pt idx="36">
                  <c:v>1.37</c:v>
                </c:pt>
                <c:pt idx="37">
                  <c:v>3.34</c:v>
                </c:pt>
                <c:pt idx="38">
                  <c:v>4.99</c:v>
                </c:pt>
                <c:pt idx="39">
                  <c:v>5.24</c:v>
                </c:pt>
                <c:pt idx="40">
                  <c:v>4.91</c:v>
                </c:pt>
                <c:pt idx="41">
                  <c:v>4.5</c:v>
                </c:pt>
                <c:pt idx="42">
                  <c:v>1.2</c:v>
                </c:pt>
                <c:pt idx="43">
                  <c:v>1.2</c:v>
                </c:pt>
                <c:pt idx="44">
                  <c:v>0.21</c:v>
                </c:pt>
                <c:pt idx="45">
                  <c:v>1.94</c:v>
                </c:pt>
                <c:pt idx="46">
                  <c:v>1.78</c:v>
                </c:pt>
                <c:pt idx="47">
                  <c:v>-3</c:v>
                </c:pt>
                <c:pt idx="48">
                  <c:v>-2.0099999999999998</c:v>
                </c:pt>
                <c:pt idx="49">
                  <c:v>-10</c:v>
                </c:pt>
                <c:pt idx="50">
                  <c:v>-13.78</c:v>
                </c:pt>
                <c:pt idx="51">
                  <c:v>-9.75</c:v>
                </c:pt>
                <c:pt idx="52">
                  <c:v>-10</c:v>
                </c:pt>
                <c:pt idx="53">
                  <c:v>-7.44</c:v>
                </c:pt>
                <c:pt idx="54">
                  <c:v>-6.7</c:v>
                </c:pt>
                <c:pt idx="55">
                  <c:v>-7.77</c:v>
                </c:pt>
                <c:pt idx="56">
                  <c:v>-3.24</c:v>
                </c:pt>
                <c:pt idx="57">
                  <c:v>-5.96</c:v>
                </c:pt>
                <c:pt idx="58">
                  <c:v>-7.36</c:v>
                </c:pt>
                <c:pt idx="59">
                  <c:v>-9.09</c:v>
                </c:pt>
                <c:pt idx="60">
                  <c:v>-7.94</c:v>
                </c:pt>
                <c:pt idx="61">
                  <c:v>-3.99</c:v>
                </c:pt>
                <c:pt idx="62">
                  <c:v>-6.04</c:v>
                </c:pt>
                <c:pt idx="63">
                  <c:v>-4.1500000000000004</c:v>
                </c:pt>
                <c:pt idx="64">
                  <c:v>-4.3099999999999996</c:v>
                </c:pt>
                <c:pt idx="65">
                  <c:v>-0.53</c:v>
                </c:pt>
                <c:pt idx="66">
                  <c:v>1.61</c:v>
                </c:pt>
                <c:pt idx="67">
                  <c:v>-1.93</c:v>
                </c:pt>
                <c:pt idx="68">
                  <c:v>-3.33</c:v>
                </c:pt>
                <c:pt idx="69">
                  <c:v>-3.08</c:v>
                </c:pt>
                <c:pt idx="70">
                  <c:v>-3.99</c:v>
                </c:pt>
                <c:pt idx="71">
                  <c:v>-1.6</c:v>
                </c:pt>
                <c:pt idx="72">
                  <c:v>-2.83</c:v>
                </c:pt>
                <c:pt idx="73">
                  <c:v>-2.67</c:v>
                </c:pt>
                <c:pt idx="74">
                  <c:v>-6.87</c:v>
                </c:pt>
                <c:pt idx="75">
                  <c:v>-8.1</c:v>
                </c:pt>
                <c:pt idx="76">
                  <c:v>-8.27</c:v>
                </c:pt>
                <c:pt idx="77">
                  <c:v>-11.97</c:v>
                </c:pt>
                <c:pt idx="78">
                  <c:v>-11.56</c:v>
                </c:pt>
                <c:pt idx="79">
                  <c:v>-10.66</c:v>
                </c:pt>
                <c:pt idx="80">
                  <c:v>-8.27</c:v>
                </c:pt>
                <c:pt idx="81">
                  <c:v>-7.2</c:v>
                </c:pt>
                <c:pt idx="82">
                  <c:v>-9.91</c:v>
                </c:pt>
                <c:pt idx="83">
                  <c:v>-4.8099999999999996</c:v>
                </c:pt>
                <c:pt idx="84">
                  <c:v>-4.4000000000000004</c:v>
                </c:pt>
                <c:pt idx="85">
                  <c:v>-4.7300000000000004</c:v>
                </c:pt>
                <c:pt idx="86">
                  <c:v>-2.42</c:v>
                </c:pt>
                <c:pt idx="87">
                  <c:v>-4.6399999999999997</c:v>
                </c:pt>
                <c:pt idx="88">
                  <c:v>-6.29</c:v>
                </c:pt>
                <c:pt idx="89">
                  <c:v>-6.21</c:v>
                </c:pt>
                <c:pt idx="90">
                  <c:v>-6.7</c:v>
                </c:pt>
                <c:pt idx="91">
                  <c:v>-4.2300000000000004</c:v>
                </c:pt>
                <c:pt idx="92">
                  <c:v>-2.75</c:v>
                </c:pt>
                <c:pt idx="93">
                  <c:v>0.46</c:v>
                </c:pt>
                <c:pt idx="94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8947-9DA2-26766A67C063}"/>
            </c:ext>
          </c:extLst>
        </c:ser>
        <c:ser>
          <c:idx val="1"/>
          <c:order val="1"/>
          <c:tx>
            <c:strRef>
              <c:f>'WeeklyInvAnalysis-Profit'!$C$3:$C$4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'WeeklyInvAnalysis-Profit'!$C$5:$C$99</c:f>
              <c:numCache>
                <c:formatCode>General</c:formatCode>
                <c:ptCount val="95"/>
                <c:pt idx="0">
                  <c:v>0.97</c:v>
                </c:pt>
                <c:pt idx="1">
                  <c:v>-0.16</c:v>
                </c:pt>
                <c:pt idx="2">
                  <c:v>3.9</c:v>
                </c:pt>
                <c:pt idx="3">
                  <c:v>-1.05</c:v>
                </c:pt>
                <c:pt idx="4">
                  <c:v>0.6</c:v>
                </c:pt>
                <c:pt idx="5">
                  <c:v>-4.59</c:v>
                </c:pt>
                <c:pt idx="6">
                  <c:v>-6.45</c:v>
                </c:pt>
                <c:pt idx="7">
                  <c:v>-7.55</c:v>
                </c:pt>
                <c:pt idx="8">
                  <c:v>-6.27</c:v>
                </c:pt>
                <c:pt idx="9">
                  <c:v>-7.1</c:v>
                </c:pt>
                <c:pt idx="10">
                  <c:v>-4.1399999999999997</c:v>
                </c:pt>
                <c:pt idx="11">
                  <c:v>1.46</c:v>
                </c:pt>
                <c:pt idx="12">
                  <c:v>1.42</c:v>
                </c:pt>
                <c:pt idx="13">
                  <c:v>2.62</c:v>
                </c:pt>
                <c:pt idx="14">
                  <c:v>1.1100000000000001</c:v>
                </c:pt>
                <c:pt idx="15">
                  <c:v>1.01</c:v>
                </c:pt>
                <c:pt idx="16">
                  <c:v>2.4500000000000002</c:v>
                </c:pt>
                <c:pt idx="17">
                  <c:v>-0.71</c:v>
                </c:pt>
                <c:pt idx="18">
                  <c:v>-3.11</c:v>
                </c:pt>
                <c:pt idx="19">
                  <c:v>-1.4</c:v>
                </c:pt>
                <c:pt idx="20">
                  <c:v>1.8</c:v>
                </c:pt>
                <c:pt idx="21">
                  <c:v>0.18</c:v>
                </c:pt>
                <c:pt idx="22">
                  <c:v>4.34</c:v>
                </c:pt>
                <c:pt idx="23">
                  <c:v>4.6900000000000004</c:v>
                </c:pt>
                <c:pt idx="24">
                  <c:v>3.52</c:v>
                </c:pt>
                <c:pt idx="25">
                  <c:v>2.3199999999999998</c:v>
                </c:pt>
                <c:pt idx="26">
                  <c:v>1.18</c:v>
                </c:pt>
                <c:pt idx="27">
                  <c:v>4.17</c:v>
                </c:pt>
                <c:pt idx="28">
                  <c:v>3.55</c:v>
                </c:pt>
                <c:pt idx="29">
                  <c:v>3.55</c:v>
                </c:pt>
                <c:pt idx="30">
                  <c:v>4.8600000000000003</c:v>
                </c:pt>
                <c:pt idx="31">
                  <c:v>5.13</c:v>
                </c:pt>
                <c:pt idx="32">
                  <c:v>3.17</c:v>
                </c:pt>
                <c:pt idx="33">
                  <c:v>1.94</c:v>
                </c:pt>
                <c:pt idx="34">
                  <c:v>0.94</c:v>
                </c:pt>
                <c:pt idx="35">
                  <c:v>0.84</c:v>
                </c:pt>
                <c:pt idx="36">
                  <c:v>3.03</c:v>
                </c:pt>
                <c:pt idx="37">
                  <c:v>3.21</c:v>
                </c:pt>
                <c:pt idx="38">
                  <c:v>3.34</c:v>
                </c:pt>
                <c:pt idx="39">
                  <c:v>5.37</c:v>
                </c:pt>
                <c:pt idx="40">
                  <c:v>5.13</c:v>
                </c:pt>
                <c:pt idx="41">
                  <c:v>4.4800000000000004</c:v>
                </c:pt>
                <c:pt idx="42">
                  <c:v>0.46</c:v>
                </c:pt>
                <c:pt idx="43">
                  <c:v>0.46</c:v>
                </c:pt>
                <c:pt idx="44">
                  <c:v>-2.4300000000000002</c:v>
                </c:pt>
                <c:pt idx="45">
                  <c:v>-0.91</c:v>
                </c:pt>
                <c:pt idx="46">
                  <c:v>1.59</c:v>
                </c:pt>
                <c:pt idx="47">
                  <c:v>-3.35</c:v>
                </c:pt>
                <c:pt idx="48">
                  <c:v>1.35</c:v>
                </c:pt>
                <c:pt idx="49">
                  <c:v>-3.97</c:v>
                </c:pt>
                <c:pt idx="50">
                  <c:v>-9.8800000000000008</c:v>
                </c:pt>
                <c:pt idx="51">
                  <c:v>-7.54</c:v>
                </c:pt>
                <c:pt idx="52">
                  <c:v>-7.47</c:v>
                </c:pt>
                <c:pt idx="53">
                  <c:v>-5.96</c:v>
                </c:pt>
                <c:pt idx="54">
                  <c:v>-4.07</c:v>
                </c:pt>
                <c:pt idx="55">
                  <c:v>-5.03</c:v>
                </c:pt>
                <c:pt idx="56">
                  <c:v>-2.0499999999999998</c:v>
                </c:pt>
                <c:pt idx="57">
                  <c:v>-1.67</c:v>
                </c:pt>
                <c:pt idx="58">
                  <c:v>-3.42</c:v>
                </c:pt>
                <c:pt idx="59">
                  <c:v>-4.93</c:v>
                </c:pt>
                <c:pt idx="60">
                  <c:v>-3.76</c:v>
                </c:pt>
                <c:pt idx="61">
                  <c:v>-0.67</c:v>
                </c:pt>
                <c:pt idx="62">
                  <c:v>-0.71</c:v>
                </c:pt>
                <c:pt idx="63">
                  <c:v>0.53</c:v>
                </c:pt>
                <c:pt idx="64">
                  <c:v>1.59</c:v>
                </c:pt>
                <c:pt idx="65">
                  <c:v>9.4600000000000009</c:v>
                </c:pt>
                <c:pt idx="66">
                  <c:v>15.85</c:v>
                </c:pt>
                <c:pt idx="67">
                  <c:v>10.9</c:v>
                </c:pt>
                <c:pt idx="68">
                  <c:v>9.91</c:v>
                </c:pt>
                <c:pt idx="69">
                  <c:v>13.17</c:v>
                </c:pt>
                <c:pt idx="70">
                  <c:v>13.61</c:v>
                </c:pt>
                <c:pt idx="71">
                  <c:v>14.82</c:v>
                </c:pt>
                <c:pt idx="72">
                  <c:v>14.57</c:v>
                </c:pt>
                <c:pt idx="73">
                  <c:v>17.600000000000001</c:v>
                </c:pt>
                <c:pt idx="74">
                  <c:v>15.26</c:v>
                </c:pt>
                <c:pt idx="75">
                  <c:v>13.78</c:v>
                </c:pt>
                <c:pt idx="76">
                  <c:v>16.98</c:v>
                </c:pt>
                <c:pt idx="77">
                  <c:v>12.72</c:v>
                </c:pt>
                <c:pt idx="78">
                  <c:v>12.69</c:v>
                </c:pt>
                <c:pt idx="79">
                  <c:v>14.61</c:v>
                </c:pt>
                <c:pt idx="80">
                  <c:v>17.87</c:v>
                </c:pt>
                <c:pt idx="81">
                  <c:v>17.05</c:v>
                </c:pt>
                <c:pt idx="82">
                  <c:v>14.33</c:v>
                </c:pt>
                <c:pt idx="83">
                  <c:v>17.05</c:v>
                </c:pt>
                <c:pt idx="84">
                  <c:v>16.36</c:v>
                </c:pt>
                <c:pt idx="85">
                  <c:v>19.010000000000002</c:v>
                </c:pt>
                <c:pt idx="86">
                  <c:v>22.17</c:v>
                </c:pt>
                <c:pt idx="87">
                  <c:v>21.29</c:v>
                </c:pt>
                <c:pt idx="88">
                  <c:v>17.39</c:v>
                </c:pt>
                <c:pt idx="89">
                  <c:v>19.989999999999998</c:v>
                </c:pt>
                <c:pt idx="90">
                  <c:v>20.13</c:v>
                </c:pt>
                <c:pt idx="91">
                  <c:v>24.41</c:v>
                </c:pt>
                <c:pt idx="92">
                  <c:v>29.48</c:v>
                </c:pt>
                <c:pt idx="93">
                  <c:v>30.26</c:v>
                </c:pt>
                <c:pt idx="94">
                  <c:v>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8947-9DA2-26766A67C063}"/>
            </c:ext>
          </c:extLst>
        </c:ser>
        <c:ser>
          <c:idx val="2"/>
          <c:order val="2"/>
          <c:tx>
            <c:strRef>
              <c:f>'WeeklyInvAnalysis-Profit'!$D$3:$D$4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'WeeklyInvAnalysis-Profit'!$D$5:$D$99</c:f>
              <c:numCache>
                <c:formatCode>General</c:formatCode>
                <c:ptCount val="95"/>
                <c:pt idx="0">
                  <c:v>1.48</c:v>
                </c:pt>
                <c:pt idx="1">
                  <c:v>0.05</c:v>
                </c:pt>
                <c:pt idx="2">
                  <c:v>1.36</c:v>
                </c:pt>
                <c:pt idx="3">
                  <c:v>-4.45</c:v>
                </c:pt>
                <c:pt idx="4">
                  <c:v>-3.25</c:v>
                </c:pt>
                <c:pt idx="5">
                  <c:v>-7.86</c:v>
                </c:pt>
                <c:pt idx="6">
                  <c:v>-9.59</c:v>
                </c:pt>
                <c:pt idx="7">
                  <c:v>-11.14</c:v>
                </c:pt>
                <c:pt idx="8">
                  <c:v>-11.29</c:v>
                </c:pt>
                <c:pt idx="9">
                  <c:v>-14.16</c:v>
                </c:pt>
                <c:pt idx="10">
                  <c:v>-12.48</c:v>
                </c:pt>
                <c:pt idx="11">
                  <c:v>-8.65</c:v>
                </c:pt>
                <c:pt idx="12">
                  <c:v>-8.85</c:v>
                </c:pt>
                <c:pt idx="13">
                  <c:v>-6.4</c:v>
                </c:pt>
                <c:pt idx="14">
                  <c:v>-8.26</c:v>
                </c:pt>
                <c:pt idx="15">
                  <c:v>-9.1</c:v>
                </c:pt>
                <c:pt idx="16">
                  <c:v>-8.84</c:v>
                </c:pt>
                <c:pt idx="17">
                  <c:v>-11.89</c:v>
                </c:pt>
                <c:pt idx="18">
                  <c:v>-14.89</c:v>
                </c:pt>
                <c:pt idx="19">
                  <c:v>-13.21</c:v>
                </c:pt>
                <c:pt idx="20">
                  <c:v>-9.93</c:v>
                </c:pt>
                <c:pt idx="21">
                  <c:v>-10.130000000000001</c:v>
                </c:pt>
                <c:pt idx="22">
                  <c:v>-7.16</c:v>
                </c:pt>
                <c:pt idx="23">
                  <c:v>-5.29</c:v>
                </c:pt>
                <c:pt idx="24">
                  <c:v>-5.71</c:v>
                </c:pt>
                <c:pt idx="25">
                  <c:v>-9.83</c:v>
                </c:pt>
                <c:pt idx="26">
                  <c:v>-10.28</c:v>
                </c:pt>
                <c:pt idx="27">
                  <c:v>-7.86</c:v>
                </c:pt>
                <c:pt idx="28">
                  <c:v>-8.86</c:v>
                </c:pt>
                <c:pt idx="29">
                  <c:v>-8.51</c:v>
                </c:pt>
                <c:pt idx="30">
                  <c:v>-8.6300000000000008</c:v>
                </c:pt>
                <c:pt idx="31">
                  <c:v>-7.9</c:v>
                </c:pt>
                <c:pt idx="32">
                  <c:v>-11.13</c:v>
                </c:pt>
                <c:pt idx="33">
                  <c:v>-10.59</c:v>
                </c:pt>
                <c:pt idx="34">
                  <c:v>-10.55</c:v>
                </c:pt>
                <c:pt idx="35">
                  <c:v>-8.67</c:v>
                </c:pt>
                <c:pt idx="36">
                  <c:v>-6.54</c:v>
                </c:pt>
                <c:pt idx="37">
                  <c:v>-3.79</c:v>
                </c:pt>
                <c:pt idx="38">
                  <c:v>-2.72</c:v>
                </c:pt>
                <c:pt idx="39">
                  <c:v>-0.27</c:v>
                </c:pt>
                <c:pt idx="40">
                  <c:v>1.45</c:v>
                </c:pt>
                <c:pt idx="41">
                  <c:v>1.29</c:v>
                </c:pt>
                <c:pt idx="42">
                  <c:v>-3.27</c:v>
                </c:pt>
                <c:pt idx="43">
                  <c:v>-3.27</c:v>
                </c:pt>
                <c:pt idx="44">
                  <c:v>-5.41</c:v>
                </c:pt>
                <c:pt idx="45">
                  <c:v>-3.57</c:v>
                </c:pt>
                <c:pt idx="46">
                  <c:v>0.35</c:v>
                </c:pt>
                <c:pt idx="47">
                  <c:v>-1.19</c:v>
                </c:pt>
                <c:pt idx="48">
                  <c:v>4.1500000000000004</c:v>
                </c:pt>
                <c:pt idx="49">
                  <c:v>-2.15</c:v>
                </c:pt>
                <c:pt idx="50">
                  <c:v>-7.86</c:v>
                </c:pt>
                <c:pt idx="51">
                  <c:v>-5.94</c:v>
                </c:pt>
                <c:pt idx="52">
                  <c:v>-6.45</c:v>
                </c:pt>
                <c:pt idx="53">
                  <c:v>-6.04</c:v>
                </c:pt>
                <c:pt idx="54">
                  <c:v>-5.27</c:v>
                </c:pt>
                <c:pt idx="55">
                  <c:v>-7.63</c:v>
                </c:pt>
                <c:pt idx="56">
                  <c:v>-5.36</c:v>
                </c:pt>
                <c:pt idx="57">
                  <c:v>-4.4800000000000004</c:v>
                </c:pt>
                <c:pt idx="58">
                  <c:v>-5.8</c:v>
                </c:pt>
                <c:pt idx="59">
                  <c:v>-8.3699999999999992</c:v>
                </c:pt>
                <c:pt idx="60">
                  <c:v>-5.4</c:v>
                </c:pt>
                <c:pt idx="61">
                  <c:v>-2.04</c:v>
                </c:pt>
                <c:pt idx="62">
                  <c:v>-2.9</c:v>
                </c:pt>
                <c:pt idx="63">
                  <c:v>-2.13</c:v>
                </c:pt>
                <c:pt idx="64">
                  <c:v>-3.24</c:v>
                </c:pt>
                <c:pt idx="65">
                  <c:v>2.2799999999999998</c:v>
                </c:pt>
                <c:pt idx="66">
                  <c:v>9</c:v>
                </c:pt>
                <c:pt idx="67">
                  <c:v>4.96</c:v>
                </c:pt>
                <c:pt idx="68">
                  <c:v>6.89</c:v>
                </c:pt>
                <c:pt idx="69">
                  <c:v>9.92</c:v>
                </c:pt>
                <c:pt idx="70">
                  <c:v>12.97</c:v>
                </c:pt>
                <c:pt idx="71">
                  <c:v>15.95</c:v>
                </c:pt>
                <c:pt idx="72">
                  <c:v>17.13</c:v>
                </c:pt>
                <c:pt idx="73">
                  <c:v>17.829999999999998</c:v>
                </c:pt>
                <c:pt idx="74">
                  <c:v>17.05</c:v>
                </c:pt>
                <c:pt idx="75">
                  <c:v>15.14</c:v>
                </c:pt>
                <c:pt idx="76">
                  <c:v>20.02</c:v>
                </c:pt>
                <c:pt idx="77">
                  <c:v>12.65</c:v>
                </c:pt>
                <c:pt idx="78">
                  <c:v>11.93</c:v>
                </c:pt>
                <c:pt idx="79">
                  <c:v>14.3</c:v>
                </c:pt>
                <c:pt idx="80">
                  <c:v>16.510000000000002</c:v>
                </c:pt>
                <c:pt idx="81">
                  <c:v>17.04</c:v>
                </c:pt>
                <c:pt idx="82">
                  <c:v>14.42</c:v>
                </c:pt>
                <c:pt idx="83">
                  <c:v>17.739999999999998</c:v>
                </c:pt>
                <c:pt idx="84">
                  <c:v>17.16</c:v>
                </c:pt>
                <c:pt idx="85">
                  <c:v>22.55</c:v>
                </c:pt>
                <c:pt idx="86">
                  <c:v>23.12</c:v>
                </c:pt>
                <c:pt idx="87">
                  <c:v>22.62</c:v>
                </c:pt>
                <c:pt idx="88">
                  <c:v>18.09</c:v>
                </c:pt>
                <c:pt idx="89">
                  <c:v>18.260000000000002</c:v>
                </c:pt>
                <c:pt idx="90">
                  <c:v>14.56</c:v>
                </c:pt>
                <c:pt idx="91">
                  <c:v>15.95</c:v>
                </c:pt>
                <c:pt idx="92">
                  <c:v>14.56</c:v>
                </c:pt>
                <c:pt idx="93">
                  <c:v>16.600000000000001</c:v>
                </c:pt>
                <c:pt idx="94">
                  <c:v>16.73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8947-9DA2-26766A67C063}"/>
            </c:ext>
          </c:extLst>
        </c:ser>
        <c:ser>
          <c:idx val="3"/>
          <c:order val="3"/>
          <c:tx>
            <c:strRef>
              <c:f>'WeeklyInvAnalysis-Profit'!$E$3:$E$4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'WeeklyInvAnalysis-Profit'!$E$5:$E$99</c:f>
              <c:numCache>
                <c:formatCode>General</c:formatCode>
                <c:ptCount val="95"/>
                <c:pt idx="0">
                  <c:v>3.77</c:v>
                </c:pt>
                <c:pt idx="1">
                  <c:v>-0.2</c:v>
                </c:pt>
                <c:pt idx="2">
                  <c:v>0.36</c:v>
                </c:pt>
                <c:pt idx="3">
                  <c:v>-6.23</c:v>
                </c:pt>
                <c:pt idx="4">
                  <c:v>-9.18</c:v>
                </c:pt>
                <c:pt idx="5">
                  <c:v>-12.59</c:v>
                </c:pt>
                <c:pt idx="6">
                  <c:v>-17.37</c:v>
                </c:pt>
                <c:pt idx="7">
                  <c:v>-19.190000000000001</c:v>
                </c:pt>
                <c:pt idx="8">
                  <c:v>-17.940000000000001</c:v>
                </c:pt>
                <c:pt idx="9">
                  <c:v>-20.89</c:v>
                </c:pt>
                <c:pt idx="10">
                  <c:v>-19.190000000000001</c:v>
                </c:pt>
                <c:pt idx="11">
                  <c:v>-14.87</c:v>
                </c:pt>
                <c:pt idx="12">
                  <c:v>-17.48</c:v>
                </c:pt>
                <c:pt idx="13">
                  <c:v>-16.34</c:v>
                </c:pt>
                <c:pt idx="14">
                  <c:v>-19.98</c:v>
                </c:pt>
                <c:pt idx="15">
                  <c:v>-19.190000000000001</c:v>
                </c:pt>
                <c:pt idx="16">
                  <c:v>-18.62</c:v>
                </c:pt>
                <c:pt idx="17">
                  <c:v>-18.96</c:v>
                </c:pt>
                <c:pt idx="18">
                  <c:v>-23.05</c:v>
                </c:pt>
                <c:pt idx="19">
                  <c:v>-20.89</c:v>
                </c:pt>
                <c:pt idx="20">
                  <c:v>-17.48</c:v>
                </c:pt>
                <c:pt idx="21">
                  <c:v>-17.14</c:v>
                </c:pt>
                <c:pt idx="22">
                  <c:v>-11.12</c:v>
                </c:pt>
                <c:pt idx="23">
                  <c:v>-8.5</c:v>
                </c:pt>
                <c:pt idx="24">
                  <c:v>-10.66</c:v>
                </c:pt>
                <c:pt idx="25">
                  <c:v>-13.5</c:v>
                </c:pt>
                <c:pt idx="26">
                  <c:v>-14.53</c:v>
                </c:pt>
                <c:pt idx="27">
                  <c:v>-14.64</c:v>
                </c:pt>
                <c:pt idx="28">
                  <c:v>-14.53</c:v>
                </c:pt>
                <c:pt idx="29">
                  <c:v>-14.64</c:v>
                </c:pt>
                <c:pt idx="30">
                  <c:v>-14.07</c:v>
                </c:pt>
                <c:pt idx="31">
                  <c:v>-14.3</c:v>
                </c:pt>
                <c:pt idx="32">
                  <c:v>-16.34</c:v>
                </c:pt>
                <c:pt idx="33">
                  <c:v>-13.16</c:v>
                </c:pt>
                <c:pt idx="34">
                  <c:v>-15.09</c:v>
                </c:pt>
                <c:pt idx="35">
                  <c:v>-12.14</c:v>
                </c:pt>
                <c:pt idx="36">
                  <c:v>-10.43</c:v>
                </c:pt>
                <c:pt idx="37">
                  <c:v>-5.77</c:v>
                </c:pt>
                <c:pt idx="38">
                  <c:v>-6.12</c:v>
                </c:pt>
                <c:pt idx="39">
                  <c:v>0.7</c:v>
                </c:pt>
                <c:pt idx="40">
                  <c:v>4.1100000000000003</c:v>
                </c:pt>
                <c:pt idx="41">
                  <c:v>3.66</c:v>
                </c:pt>
                <c:pt idx="42">
                  <c:v>-0.2</c:v>
                </c:pt>
                <c:pt idx="43">
                  <c:v>-0.2</c:v>
                </c:pt>
                <c:pt idx="44">
                  <c:v>5.82</c:v>
                </c:pt>
                <c:pt idx="45">
                  <c:v>4.34</c:v>
                </c:pt>
                <c:pt idx="46">
                  <c:v>10.37</c:v>
                </c:pt>
                <c:pt idx="47">
                  <c:v>1.5</c:v>
                </c:pt>
                <c:pt idx="48">
                  <c:v>4.2300000000000004</c:v>
                </c:pt>
                <c:pt idx="49">
                  <c:v>-2.25</c:v>
                </c:pt>
                <c:pt idx="50">
                  <c:v>-4.6399999999999997</c:v>
                </c:pt>
                <c:pt idx="51">
                  <c:v>-7.02</c:v>
                </c:pt>
                <c:pt idx="52">
                  <c:v>-9.41</c:v>
                </c:pt>
                <c:pt idx="53">
                  <c:v>-8.16</c:v>
                </c:pt>
                <c:pt idx="54">
                  <c:v>-6</c:v>
                </c:pt>
                <c:pt idx="55">
                  <c:v>-7.59</c:v>
                </c:pt>
                <c:pt idx="56">
                  <c:v>-4.6399999999999997</c:v>
                </c:pt>
                <c:pt idx="57">
                  <c:v>-2.14</c:v>
                </c:pt>
                <c:pt idx="58">
                  <c:v>-2.48</c:v>
                </c:pt>
                <c:pt idx="59">
                  <c:v>-6.68</c:v>
                </c:pt>
                <c:pt idx="60">
                  <c:v>-4.18</c:v>
                </c:pt>
                <c:pt idx="61">
                  <c:v>-0.32</c:v>
                </c:pt>
                <c:pt idx="62">
                  <c:v>2.52</c:v>
                </c:pt>
                <c:pt idx="63">
                  <c:v>4.1100000000000003</c:v>
                </c:pt>
                <c:pt idx="64">
                  <c:v>7.3</c:v>
                </c:pt>
                <c:pt idx="65">
                  <c:v>8.66</c:v>
                </c:pt>
                <c:pt idx="66">
                  <c:v>20.03</c:v>
                </c:pt>
                <c:pt idx="67">
                  <c:v>13.78</c:v>
                </c:pt>
                <c:pt idx="68">
                  <c:v>9.4600000000000009</c:v>
                </c:pt>
                <c:pt idx="69">
                  <c:v>13.66</c:v>
                </c:pt>
                <c:pt idx="70">
                  <c:v>10.48</c:v>
                </c:pt>
                <c:pt idx="71">
                  <c:v>11.16</c:v>
                </c:pt>
                <c:pt idx="72">
                  <c:v>14.23</c:v>
                </c:pt>
                <c:pt idx="73">
                  <c:v>18.440000000000001</c:v>
                </c:pt>
                <c:pt idx="74">
                  <c:v>16.84</c:v>
                </c:pt>
                <c:pt idx="75">
                  <c:v>10.37</c:v>
                </c:pt>
                <c:pt idx="76">
                  <c:v>13.21</c:v>
                </c:pt>
                <c:pt idx="77">
                  <c:v>9.23</c:v>
                </c:pt>
                <c:pt idx="78">
                  <c:v>9.34</c:v>
                </c:pt>
                <c:pt idx="79">
                  <c:v>11.27</c:v>
                </c:pt>
                <c:pt idx="80">
                  <c:v>10.93</c:v>
                </c:pt>
                <c:pt idx="81">
                  <c:v>6.27</c:v>
                </c:pt>
                <c:pt idx="82">
                  <c:v>4.2300000000000004</c:v>
                </c:pt>
                <c:pt idx="83">
                  <c:v>5.93</c:v>
                </c:pt>
                <c:pt idx="84">
                  <c:v>3.43</c:v>
                </c:pt>
                <c:pt idx="85">
                  <c:v>3.77</c:v>
                </c:pt>
                <c:pt idx="86">
                  <c:v>1.27</c:v>
                </c:pt>
                <c:pt idx="87">
                  <c:v>5.71</c:v>
                </c:pt>
                <c:pt idx="88">
                  <c:v>-0.89</c:v>
                </c:pt>
                <c:pt idx="89">
                  <c:v>-1.8</c:v>
                </c:pt>
                <c:pt idx="90">
                  <c:v>-5.77</c:v>
                </c:pt>
                <c:pt idx="91">
                  <c:v>-2.02</c:v>
                </c:pt>
                <c:pt idx="92">
                  <c:v>-0.66</c:v>
                </c:pt>
                <c:pt idx="93">
                  <c:v>-1.32</c:v>
                </c:pt>
                <c:pt idx="9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8947-9DA2-26766A67C063}"/>
            </c:ext>
          </c:extLst>
        </c:ser>
        <c:ser>
          <c:idx val="4"/>
          <c:order val="4"/>
          <c:tx>
            <c:strRef>
              <c:f>'WeeklyInvAnalysis-Profit'!$F$3:$F$4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'WeeklyInvAnalysis-Profit'!$F$5:$F$99</c:f>
              <c:numCache>
                <c:formatCode>General</c:formatCode>
                <c:ptCount val="95"/>
                <c:pt idx="0">
                  <c:v>1.07</c:v>
                </c:pt>
                <c:pt idx="1">
                  <c:v>-1.02</c:v>
                </c:pt>
                <c:pt idx="2">
                  <c:v>0.22</c:v>
                </c:pt>
                <c:pt idx="3">
                  <c:v>-4.22</c:v>
                </c:pt>
                <c:pt idx="4">
                  <c:v>-3.95</c:v>
                </c:pt>
                <c:pt idx="5">
                  <c:v>-4.95</c:v>
                </c:pt>
                <c:pt idx="6">
                  <c:v>-5.71</c:v>
                </c:pt>
                <c:pt idx="7">
                  <c:v>-6.55</c:v>
                </c:pt>
                <c:pt idx="8">
                  <c:v>-6.84</c:v>
                </c:pt>
                <c:pt idx="9">
                  <c:v>-8.75</c:v>
                </c:pt>
                <c:pt idx="10">
                  <c:v>-7.67</c:v>
                </c:pt>
                <c:pt idx="11">
                  <c:v>-5.0199999999999996</c:v>
                </c:pt>
                <c:pt idx="12">
                  <c:v>-4.7699999999999996</c:v>
                </c:pt>
                <c:pt idx="13">
                  <c:v>-3.72</c:v>
                </c:pt>
                <c:pt idx="14">
                  <c:v>-4.28</c:v>
                </c:pt>
                <c:pt idx="15">
                  <c:v>-3.82</c:v>
                </c:pt>
                <c:pt idx="16">
                  <c:v>-2.2999999999999998</c:v>
                </c:pt>
                <c:pt idx="17">
                  <c:v>-2.89</c:v>
                </c:pt>
                <c:pt idx="18">
                  <c:v>-3.53</c:v>
                </c:pt>
                <c:pt idx="19">
                  <c:v>-2.4700000000000002</c:v>
                </c:pt>
                <c:pt idx="20">
                  <c:v>-0.68</c:v>
                </c:pt>
                <c:pt idx="21">
                  <c:v>-0.79</c:v>
                </c:pt>
                <c:pt idx="22">
                  <c:v>1.57</c:v>
                </c:pt>
                <c:pt idx="23">
                  <c:v>2.04</c:v>
                </c:pt>
                <c:pt idx="24">
                  <c:v>1.44</c:v>
                </c:pt>
                <c:pt idx="25">
                  <c:v>0.18</c:v>
                </c:pt>
                <c:pt idx="26">
                  <c:v>-0.12</c:v>
                </c:pt>
                <c:pt idx="27">
                  <c:v>1.76</c:v>
                </c:pt>
                <c:pt idx="28">
                  <c:v>1.04</c:v>
                </c:pt>
                <c:pt idx="29">
                  <c:v>0.82</c:v>
                </c:pt>
                <c:pt idx="30">
                  <c:v>0.92</c:v>
                </c:pt>
                <c:pt idx="31">
                  <c:v>2</c:v>
                </c:pt>
                <c:pt idx="32">
                  <c:v>0.63</c:v>
                </c:pt>
                <c:pt idx="33">
                  <c:v>0.72</c:v>
                </c:pt>
                <c:pt idx="34">
                  <c:v>0.63</c:v>
                </c:pt>
                <c:pt idx="35">
                  <c:v>1.76</c:v>
                </c:pt>
                <c:pt idx="36">
                  <c:v>3.65</c:v>
                </c:pt>
                <c:pt idx="37">
                  <c:v>5.25</c:v>
                </c:pt>
                <c:pt idx="38">
                  <c:v>5.69</c:v>
                </c:pt>
                <c:pt idx="39">
                  <c:v>8.25</c:v>
                </c:pt>
                <c:pt idx="40">
                  <c:v>8.59</c:v>
                </c:pt>
                <c:pt idx="41">
                  <c:v>8.61</c:v>
                </c:pt>
                <c:pt idx="42">
                  <c:v>7.11</c:v>
                </c:pt>
                <c:pt idx="43">
                  <c:v>7.11</c:v>
                </c:pt>
                <c:pt idx="44">
                  <c:v>6.92</c:v>
                </c:pt>
                <c:pt idx="45">
                  <c:v>8.67</c:v>
                </c:pt>
                <c:pt idx="46">
                  <c:v>12.62</c:v>
                </c:pt>
                <c:pt idx="47">
                  <c:v>9.8699999999999992</c:v>
                </c:pt>
                <c:pt idx="48">
                  <c:v>12.74</c:v>
                </c:pt>
                <c:pt idx="49">
                  <c:v>8.5299999999999994</c:v>
                </c:pt>
                <c:pt idx="50">
                  <c:v>5.32</c:v>
                </c:pt>
                <c:pt idx="51">
                  <c:v>5.77</c:v>
                </c:pt>
                <c:pt idx="52">
                  <c:v>5.22</c:v>
                </c:pt>
                <c:pt idx="53">
                  <c:v>5.63</c:v>
                </c:pt>
                <c:pt idx="54">
                  <c:v>6.79</c:v>
                </c:pt>
                <c:pt idx="55">
                  <c:v>6.18</c:v>
                </c:pt>
                <c:pt idx="56">
                  <c:v>7.76</c:v>
                </c:pt>
                <c:pt idx="57">
                  <c:v>8.18</c:v>
                </c:pt>
                <c:pt idx="58">
                  <c:v>6.38</c:v>
                </c:pt>
                <c:pt idx="59">
                  <c:v>3.85</c:v>
                </c:pt>
                <c:pt idx="60">
                  <c:v>5.56</c:v>
                </c:pt>
                <c:pt idx="61">
                  <c:v>6.71</c:v>
                </c:pt>
                <c:pt idx="62">
                  <c:v>7.02</c:v>
                </c:pt>
                <c:pt idx="63">
                  <c:v>8.5500000000000007</c:v>
                </c:pt>
                <c:pt idx="64">
                  <c:v>8.34</c:v>
                </c:pt>
                <c:pt idx="65">
                  <c:v>12.27</c:v>
                </c:pt>
                <c:pt idx="66">
                  <c:v>17.989999999999998</c:v>
                </c:pt>
                <c:pt idx="67">
                  <c:v>15.35</c:v>
                </c:pt>
                <c:pt idx="68">
                  <c:v>16.43</c:v>
                </c:pt>
                <c:pt idx="69">
                  <c:v>20.059999999999999</c:v>
                </c:pt>
                <c:pt idx="70">
                  <c:v>22.02</c:v>
                </c:pt>
                <c:pt idx="71">
                  <c:v>20.72</c:v>
                </c:pt>
                <c:pt idx="72">
                  <c:v>21.13</c:v>
                </c:pt>
                <c:pt idx="73">
                  <c:v>22.73</c:v>
                </c:pt>
                <c:pt idx="74">
                  <c:v>23.24</c:v>
                </c:pt>
                <c:pt idx="75">
                  <c:v>20.39</c:v>
                </c:pt>
                <c:pt idx="76">
                  <c:v>22.55</c:v>
                </c:pt>
                <c:pt idx="77">
                  <c:v>19.05</c:v>
                </c:pt>
                <c:pt idx="78">
                  <c:v>19.89</c:v>
                </c:pt>
                <c:pt idx="79">
                  <c:v>21.7</c:v>
                </c:pt>
                <c:pt idx="80">
                  <c:v>22.89</c:v>
                </c:pt>
                <c:pt idx="81">
                  <c:v>20.66</c:v>
                </c:pt>
                <c:pt idx="82">
                  <c:v>22.36</c:v>
                </c:pt>
                <c:pt idx="83">
                  <c:v>25.23</c:v>
                </c:pt>
                <c:pt idx="84">
                  <c:v>24.19</c:v>
                </c:pt>
                <c:pt idx="85">
                  <c:v>25.51</c:v>
                </c:pt>
                <c:pt idx="86">
                  <c:v>25.85</c:v>
                </c:pt>
                <c:pt idx="87">
                  <c:v>26.13</c:v>
                </c:pt>
                <c:pt idx="88">
                  <c:v>23.46</c:v>
                </c:pt>
                <c:pt idx="89">
                  <c:v>23.6</c:v>
                </c:pt>
                <c:pt idx="90">
                  <c:v>23.9</c:v>
                </c:pt>
                <c:pt idx="91">
                  <c:v>26.04</c:v>
                </c:pt>
                <c:pt idx="92">
                  <c:v>28.68</c:v>
                </c:pt>
                <c:pt idx="93">
                  <c:v>28.3</c:v>
                </c:pt>
                <c:pt idx="94">
                  <c:v>30.46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A-8947-9DA2-26766A67C063}"/>
            </c:ext>
          </c:extLst>
        </c:ser>
        <c:ser>
          <c:idx val="5"/>
          <c:order val="5"/>
          <c:tx>
            <c:strRef>
              <c:f>'WeeklyInvAnalysis-Profit'!$G$3:$G$4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'WeeklyInvAnalysis-Profit'!$G$5:$G$99</c:f>
              <c:numCache>
                <c:formatCode>General</c:formatCode>
                <c:ptCount val="95"/>
                <c:pt idx="0">
                  <c:v>4.97</c:v>
                </c:pt>
                <c:pt idx="1">
                  <c:v>0.22</c:v>
                </c:pt>
                <c:pt idx="2">
                  <c:v>1.51</c:v>
                </c:pt>
                <c:pt idx="3">
                  <c:v>-1.94</c:v>
                </c:pt>
                <c:pt idx="4">
                  <c:v>-4.17</c:v>
                </c:pt>
                <c:pt idx="5">
                  <c:v>-9.6</c:v>
                </c:pt>
                <c:pt idx="6">
                  <c:v>-12.62</c:v>
                </c:pt>
                <c:pt idx="7">
                  <c:v>-14.59</c:v>
                </c:pt>
                <c:pt idx="8">
                  <c:v>-12.06</c:v>
                </c:pt>
                <c:pt idx="9">
                  <c:v>-15.89</c:v>
                </c:pt>
                <c:pt idx="10">
                  <c:v>-13.79</c:v>
                </c:pt>
                <c:pt idx="11">
                  <c:v>-9.1</c:v>
                </c:pt>
                <c:pt idx="12">
                  <c:v>-10.09</c:v>
                </c:pt>
                <c:pt idx="13">
                  <c:v>-7.93</c:v>
                </c:pt>
                <c:pt idx="14">
                  <c:v>-9.6</c:v>
                </c:pt>
                <c:pt idx="15">
                  <c:v>-8.3000000000000007</c:v>
                </c:pt>
                <c:pt idx="16">
                  <c:v>-7.07</c:v>
                </c:pt>
                <c:pt idx="17">
                  <c:v>-7.37</c:v>
                </c:pt>
                <c:pt idx="18">
                  <c:v>-10.52</c:v>
                </c:pt>
                <c:pt idx="19">
                  <c:v>-6.7</c:v>
                </c:pt>
                <c:pt idx="20">
                  <c:v>-4.04</c:v>
                </c:pt>
                <c:pt idx="21">
                  <c:v>-4.41</c:v>
                </c:pt>
                <c:pt idx="22">
                  <c:v>0.65</c:v>
                </c:pt>
                <c:pt idx="23">
                  <c:v>1.57</c:v>
                </c:pt>
                <c:pt idx="24">
                  <c:v>1.08</c:v>
                </c:pt>
                <c:pt idx="25">
                  <c:v>-2.0699999999999998</c:v>
                </c:pt>
                <c:pt idx="26">
                  <c:v>-3.12</c:v>
                </c:pt>
                <c:pt idx="27">
                  <c:v>-0.89</c:v>
                </c:pt>
                <c:pt idx="28">
                  <c:v>-1.94</c:v>
                </c:pt>
                <c:pt idx="29">
                  <c:v>-0.28000000000000003</c:v>
                </c:pt>
                <c:pt idx="30">
                  <c:v>0.28000000000000003</c:v>
                </c:pt>
                <c:pt idx="31">
                  <c:v>1.51</c:v>
                </c:pt>
                <c:pt idx="32">
                  <c:v>-0.4</c:v>
                </c:pt>
                <c:pt idx="33">
                  <c:v>-0.4</c:v>
                </c:pt>
                <c:pt idx="34">
                  <c:v>-1.26</c:v>
                </c:pt>
                <c:pt idx="35">
                  <c:v>2.56</c:v>
                </c:pt>
                <c:pt idx="36">
                  <c:v>4.47</c:v>
                </c:pt>
                <c:pt idx="37">
                  <c:v>5.4</c:v>
                </c:pt>
                <c:pt idx="38">
                  <c:v>4.78</c:v>
                </c:pt>
                <c:pt idx="39">
                  <c:v>8.86</c:v>
                </c:pt>
                <c:pt idx="40">
                  <c:v>12.99</c:v>
                </c:pt>
                <c:pt idx="41">
                  <c:v>14.66</c:v>
                </c:pt>
                <c:pt idx="42">
                  <c:v>14.35</c:v>
                </c:pt>
                <c:pt idx="43">
                  <c:v>14.35</c:v>
                </c:pt>
                <c:pt idx="44">
                  <c:v>19.72</c:v>
                </c:pt>
                <c:pt idx="45">
                  <c:v>22.62</c:v>
                </c:pt>
                <c:pt idx="46">
                  <c:v>32.369999999999997</c:v>
                </c:pt>
                <c:pt idx="47">
                  <c:v>23.11</c:v>
                </c:pt>
                <c:pt idx="48">
                  <c:v>30.27</c:v>
                </c:pt>
                <c:pt idx="49">
                  <c:v>20.46</c:v>
                </c:pt>
                <c:pt idx="50">
                  <c:v>13.98</c:v>
                </c:pt>
                <c:pt idx="51">
                  <c:v>12.93</c:v>
                </c:pt>
                <c:pt idx="52">
                  <c:v>13.17</c:v>
                </c:pt>
                <c:pt idx="53">
                  <c:v>15.83</c:v>
                </c:pt>
                <c:pt idx="54">
                  <c:v>19.899999999999999</c:v>
                </c:pt>
                <c:pt idx="55">
                  <c:v>19.100000000000001</c:v>
                </c:pt>
                <c:pt idx="56">
                  <c:v>22.99</c:v>
                </c:pt>
                <c:pt idx="57">
                  <c:v>26.01</c:v>
                </c:pt>
                <c:pt idx="58">
                  <c:v>26.01</c:v>
                </c:pt>
                <c:pt idx="59">
                  <c:v>21.69</c:v>
                </c:pt>
                <c:pt idx="60">
                  <c:v>23.79</c:v>
                </c:pt>
                <c:pt idx="61">
                  <c:v>28.79</c:v>
                </c:pt>
                <c:pt idx="62">
                  <c:v>32.119999999999997</c:v>
                </c:pt>
                <c:pt idx="63">
                  <c:v>38.11</c:v>
                </c:pt>
                <c:pt idx="64">
                  <c:v>42.36</c:v>
                </c:pt>
                <c:pt idx="65">
                  <c:v>46.87</c:v>
                </c:pt>
                <c:pt idx="66">
                  <c:v>65.69</c:v>
                </c:pt>
                <c:pt idx="67">
                  <c:v>59.4</c:v>
                </c:pt>
                <c:pt idx="68">
                  <c:v>56.56</c:v>
                </c:pt>
                <c:pt idx="69">
                  <c:v>67.11</c:v>
                </c:pt>
                <c:pt idx="70">
                  <c:v>63.96</c:v>
                </c:pt>
                <c:pt idx="71">
                  <c:v>59.15</c:v>
                </c:pt>
                <c:pt idx="72">
                  <c:v>57.11</c:v>
                </c:pt>
                <c:pt idx="73">
                  <c:v>64.52</c:v>
                </c:pt>
                <c:pt idx="74">
                  <c:v>62.79</c:v>
                </c:pt>
                <c:pt idx="75">
                  <c:v>51.13</c:v>
                </c:pt>
                <c:pt idx="76">
                  <c:v>55.08</c:v>
                </c:pt>
                <c:pt idx="77">
                  <c:v>51.62</c:v>
                </c:pt>
                <c:pt idx="78">
                  <c:v>53.59</c:v>
                </c:pt>
                <c:pt idx="79">
                  <c:v>59.27</c:v>
                </c:pt>
                <c:pt idx="80">
                  <c:v>62.54</c:v>
                </c:pt>
                <c:pt idx="81">
                  <c:v>55.26</c:v>
                </c:pt>
                <c:pt idx="82">
                  <c:v>58.16</c:v>
                </c:pt>
                <c:pt idx="83">
                  <c:v>62.73</c:v>
                </c:pt>
                <c:pt idx="84">
                  <c:v>61.62</c:v>
                </c:pt>
                <c:pt idx="85">
                  <c:v>58.96</c:v>
                </c:pt>
                <c:pt idx="86">
                  <c:v>56.25</c:v>
                </c:pt>
                <c:pt idx="87">
                  <c:v>62.73</c:v>
                </c:pt>
                <c:pt idx="88">
                  <c:v>60.51</c:v>
                </c:pt>
                <c:pt idx="89">
                  <c:v>65.87</c:v>
                </c:pt>
                <c:pt idx="90">
                  <c:v>69.64</c:v>
                </c:pt>
                <c:pt idx="91">
                  <c:v>76.86</c:v>
                </c:pt>
                <c:pt idx="92">
                  <c:v>87.35</c:v>
                </c:pt>
                <c:pt idx="93">
                  <c:v>84.51</c:v>
                </c:pt>
                <c:pt idx="9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A-8947-9DA2-26766A67C063}"/>
            </c:ext>
          </c:extLst>
        </c:ser>
        <c:ser>
          <c:idx val="6"/>
          <c:order val="6"/>
          <c:tx>
            <c:strRef>
              <c:f>'WeeklyInvAnalysis-Profit'!$H$3:$H$4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'WeeklyInvAnalysis-Profit'!$H$5:$H$99</c:f>
              <c:numCache>
                <c:formatCode>General</c:formatCode>
                <c:ptCount val="95"/>
                <c:pt idx="0">
                  <c:v>2.06</c:v>
                </c:pt>
                <c:pt idx="1">
                  <c:v>2.25</c:v>
                </c:pt>
                <c:pt idx="2">
                  <c:v>3.47</c:v>
                </c:pt>
                <c:pt idx="3">
                  <c:v>3.75</c:v>
                </c:pt>
                <c:pt idx="4">
                  <c:v>4.22</c:v>
                </c:pt>
                <c:pt idx="5">
                  <c:v>2.91</c:v>
                </c:pt>
                <c:pt idx="6">
                  <c:v>5.15</c:v>
                </c:pt>
                <c:pt idx="7">
                  <c:v>3.37</c:v>
                </c:pt>
                <c:pt idx="8">
                  <c:v>0.75</c:v>
                </c:pt>
                <c:pt idx="9">
                  <c:v>3.37</c:v>
                </c:pt>
                <c:pt idx="10">
                  <c:v>4.97</c:v>
                </c:pt>
                <c:pt idx="11">
                  <c:v>6.19</c:v>
                </c:pt>
                <c:pt idx="12">
                  <c:v>7.69</c:v>
                </c:pt>
                <c:pt idx="13">
                  <c:v>8.15</c:v>
                </c:pt>
                <c:pt idx="14">
                  <c:v>5.9</c:v>
                </c:pt>
                <c:pt idx="15">
                  <c:v>5.34</c:v>
                </c:pt>
                <c:pt idx="16">
                  <c:v>5.81</c:v>
                </c:pt>
                <c:pt idx="17">
                  <c:v>1.22</c:v>
                </c:pt>
                <c:pt idx="18">
                  <c:v>2.34</c:v>
                </c:pt>
                <c:pt idx="19">
                  <c:v>0.66</c:v>
                </c:pt>
                <c:pt idx="20">
                  <c:v>1.41</c:v>
                </c:pt>
                <c:pt idx="21">
                  <c:v>4.4000000000000004</c:v>
                </c:pt>
                <c:pt idx="22">
                  <c:v>6.09</c:v>
                </c:pt>
                <c:pt idx="23">
                  <c:v>7.59</c:v>
                </c:pt>
                <c:pt idx="24">
                  <c:v>8.06</c:v>
                </c:pt>
                <c:pt idx="25">
                  <c:v>6.28</c:v>
                </c:pt>
                <c:pt idx="26">
                  <c:v>6.75</c:v>
                </c:pt>
                <c:pt idx="27">
                  <c:v>7.97</c:v>
                </c:pt>
                <c:pt idx="28">
                  <c:v>9.75</c:v>
                </c:pt>
                <c:pt idx="29">
                  <c:v>11.72</c:v>
                </c:pt>
                <c:pt idx="30">
                  <c:v>12.09</c:v>
                </c:pt>
                <c:pt idx="31">
                  <c:v>12.65</c:v>
                </c:pt>
                <c:pt idx="32">
                  <c:v>12.65</c:v>
                </c:pt>
                <c:pt idx="33">
                  <c:v>12.75</c:v>
                </c:pt>
                <c:pt idx="34">
                  <c:v>12.75</c:v>
                </c:pt>
                <c:pt idx="35">
                  <c:v>13.21</c:v>
                </c:pt>
                <c:pt idx="36">
                  <c:v>14.62</c:v>
                </c:pt>
                <c:pt idx="37">
                  <c:v>14.06</c:v>
                </c:pt>
                <c:pt idx="38">
                  <c:v>13.59</c:v>
                </c:pt>
                <c:pt idx="39">
                  <c:v>13.12</c:v>
                </c:pt>
                <c:pt idx="40">
                  <c:v>14.06</c:v>
                </c:pt>
                <c:pt idx="41">
                  <c:v>13.96</c:v>
                </c:pt>
                <c:pt idx="42">
                  <c:v>12.37</c:v>
                </c:pt>
                <c:pt idx="43">
                  <c:v>12.37</c:v>
                </c:pt>
                <c:pt idx="44">
                  <c:v>13.59</c:v>
                </c:pt>
                <c:pt idx="45">
                  <c:v>14.06</c:v>
                </c:pt>
                <c:pt idx="46">
                  <c:v>12.84</c:v>
                </c:pt>
                <c:pt idx="47">
                  <c:v>1.22</c:v>
                </c:pt>
                <c:pt idx="48">
                  <c:v>-0.66</c:v>
                </c:pt>
                <c:pt idx="49">
                  <c:v>-14.43</c:v>
                </c:pt>
                <c:pt idx="50">
                  <c:v>-8.59</c:v>
                </c:pt>
                <c:pt idx="51">
                  <c:v>-0.59</c:v>
                </c:pt>
                <c:pt idx="52">
                  <c:v>-2.95</c:v>
                </c:pt>
                <c:pt idx="53">
                  <c:v>6.59</c:v>
                </c:pt>
                <c:pt idx="54">
                  <c:v>6.79</c:v>
                </c:pt>
                <c:pt idx="55">
                  <c:v>3.31</c:v>
                </c:pt>
                <c:pt idx="56">
                  <c:v>8.74</c:v>
                </c:pt>
                <c:pt idx="57">
                  <c:v>9.0500000000000007</c:v>
                </c:pt>
                <c:pt idx="58">
                  <c:v>4.84</c:v>
                </c:pt>
                <c:pt idx="59">
                  <c:v>11.72</c:v>
                </c:pt>
                <c:pt idx="60">
                  <c:v>18.28</c:v>
                </c:pt>
                <c:pt idx="61">
                  <c:v>32.65</c:v>
                </c:pt>
                <c:pt idx="62">
                  <c:v>23.31</c:v>
                </c:pt>
                <c:pt idx="63">
                  <c:v>25.87</c:v>
                </c:pt>
                <c:pt idx="64">
                  <c:v>24.03</c:v>
                </c:pt>
                <c:pt idx="65">
                  <c:v>27.41</c:v>
                </c:pt>
                <c:pt idx="66">
                  <c:v>27.82</c:v>
                </c:pt>
                <c:pt idx="67">
                  <c:v>31.72</c:v>
                </c:pt>
                <c:pt idx="68">
                  <c:v>33.06</c:v>
                </c:pt>
                <c:pt idx="69">
                  <c:v>30.59</c:v>
                </c:pt>
                <c:pt idx="70">
                  <c:v>33.47</c:v>
                </c:pt>
                <c:pt idx="71">
                  <c:v>35.11</c:v>
                </c:pt>
                <c:pt idx="72">
                  <c:v>33.67</c:v>
                </c:pt>
                <c:pt idx="73">
                  <c:v>35.31</c:v>
                </c:pt>
                <c:pt idx="74">
                  <c:v>32.75</c:v>
                </c:pt>
                <c:pt idx="75">
                  <c:v>36.03</c:v>
                </c:pt>
                <c:pt idx="76">
                  <c:v>33.880000000000003</c:v>
                </c:pt>
                <c:pt idx="77">
                  <c:v>26.8</c:v>
                </c:pt>
                <c:pt idx="78">
                  <c:v>30.39</c:v>
                </c:pt>
                <c:pt idx="79">
                  <c:v>32.950000000000003</c:v>
                </c:pt>
                <c:pt idx="80">
                  <c:v>29.77</c:v>
                </c:pt>
                <c:pt idx="81">
                  <c:v>27.21</c:v>
                </c:pt>
                <c:pt idx="82">
                  <c:v>16.440000000000001</c:v>
                </c:pt>
                <c:pt idx="83">
                  <c:v>24.75</c:v>
                </c:pt>
                <c:pt idx="84">
                  <c:v>30.18</c:v>
                </c:pt>
                <c:pt idx="85">
                  <c:v>30.39</c:v>
                </c:pt>
                <c:pt idx="86">
                  <c:v>32.65</c:v>
                </c:pt>
                <c:pt idx="87">
                  <c:v>34.29</c:v>
                </c:pt>
                <c:pt idx="88">
                  <c:v>32.229999999999997</c:v>
                </c:pt>
                <c:pt idx="89">
                  <c:v>38.19</c:v>
                </c:pt>
                <c:pt idx="90">
                  <c:v>21.74</c:v>
                </c:pt>
                <c:pt idx="91">
                  <c:v>23.74</c:v>
                </c:pt>
                <c:pt idx="92">
                  <c:v>25.29</c:v>
                </c:pt>
                <c:pt idx="93">
                  <c:v>21.83</c:v>
                </c:pt>
                <c:pt idx="94">
                  <c:v>22.56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A-8947-9DA2-26766A67C063}"/>
            </c:ext>
          </c:extLst>
        </c:ser>
        <c:ser>
          <c:idx val="7"/>
          <c:order val="7"/>
          <c:tx>
            <c:strRef>
              <c:f>'WeeklyInvAnalysis-Profit'!$I$3:$I$4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'WeeklyInvAnalysis-Profit'!$I$5:$I$99</c:f>
              <c:numCache>
                <c:formatCode>General</c:formatCode>
                <c:ptCount val="95"/>
                <c:pt idx="21">
                  <c:v>1.79</c:v>
                </c:pt>
                <c:pt idx="22">
                  <c:v>3.08</c:v>
                </c:pt>
                <c:pt idx="23">
                  <c:v>8.51</c:v>
                </c:pt>
                <c:pt idx="24">
                  <c:v>8.25</c:v>
                </c:pt>
                <c:pt idx="25">
                  <c:v>4.63</c:v>
                </c:pt>
                <c:pt idx="26">
                  <c:v>4.37</c:v>
                </c:pt>
                <c:pt idx="27">
                  <c:v>2.0499999999999998</c:v>
                </c:pt>
                <c:pt idx="28">
                  <c:v>-0.02</c:v>
                </c:pt>
                <c:pt idx="29">
                  <c:v>0.24</c:v>
                </c:pt>
                <c:pt idx="30">
                  <c:v>-0.54</c:v>
                </c:pt>
                <c:pt idx="31">
                  <c:v>1.53</c:v>
                </c:pt>
                <c:pt idx="32">
                  <c:v>-0.28000000000000003</c:v>
                </c:pt>
                <c:pt idx="33">
                  <c:v>-1.57</c:v>
                </c:pt>
                <c:pt idx="34">
                  <c:v>-2.6</c:v>
                </c:pt>
                <c:pt idx="35">
                  <c:v>-3.12</c:v>
                </c:pt>
                <c:pt idx="36">
                  <c:v>-0.02</c:v>
                </c:pt>
                <c:pt idx="37">
                  <c:v>3.86</c:v>
                </c:pt>
                <c:pt idx="38">
                  <c:v>6.96</c:v>
                </c:pt>
                <c:pt idx="39">
                  <c:v>8.25</c:v>
                </c:pt>
                <c:pt idx="40">
                  <c:v>4.8899999999999997</c:v>
                </c:pt>
                <c:pt idx="41">
                  <c:v>2.31</c:v>
                </c:pt>
                <c:pt idx="42">
                  <c:v>-1.57</c:v>
                </c:pt>
                <c:pt idx="43">
                  <c:v>-1.57</c:v>
                </c:pt>
                <c:pt idx="44">
                  <c:v>-5.7</c:v>
                </c:pt>
                <c:pt idx="45">
                  <c:v>-4.74</c:v>
                </c:pt>
                <c:pt idx="46">
                  <c:v>-4.74</c:v>
                </c:pt>
                <c:pt idx="47">
                  <c:v>-17.079999999999998</c:v>
                </c:pt>
                <c:pt idx="48">
                  <c:v>-14.4</c:v>
                </c:pt>
                <c:pt idx="49">
                  <c:v>-39.090000000000003</c:v>
                </c:pt>
                <c:pt idx="50">
                  <c:v>-36.130000000000003</c:v>
                </c:pt>
                <c:pt idx="51">
                  <c:v>-34.25</c:v>
                </c:pt>
                <c:pt idx="52">
                  <c:v>-31.84</c:v>
                </c:pt>
                <c:pt idx="53">
                  <c:v>-33.99</c:v>
                </c:pt>
                <c:pt idx="54">
                  <c:v>-32.380000000000003</c:v>
                </c:pt>
                <c:pt idx="55">
                  <c:v>-33.99</c:v>
                </c:pt>
                <c:pt idx="56">
                  <c:v>-24.86</c:v>
                </c:pt>
                <c:pt idx="57">
                  <c:v>-27.55</c:v>
                </c:pt>
                <c:pt idx="58">
                  <c:v>-29.96</c:v>
                </c:pt>
                <c:pt idx="59">
                  <c:v>-28.62</c:v>
                </c:pt>
                <c:pt idx="60">
                  <c:v>-26.74</c:v>
                </c:pt>
                <c:pt idx="61">
                  <c:v>-20.57</c:v>
                </c:pt>
                <c:pt idx="62">
                  <c:v>-20.57</c:v>
                </c:pt>
                <c:pt idx="63">
                  <c:v>-17.350000000000001</c:v>
                </c:pt>
                <c:pt idx="64">
                  <c:v>-20.3</c:v>
                </c:pt>
                <c:pt idx="65">
                  <c:v>-24.86</c:v>
                </c:pt>
                <c:pt idx="66">
                  <c:v>-27.55</c:v>
                </c:pt>
                <c:pt idx="67">
                  <c:v>-27.28</c:v>
                </c:pt>
                <c:pt idx="68">
                  <c:v>-27.01</c:v>
                </c:pt>
                <c:pt idx="69">
                  <c:v>-27.28</c:v>
                </c:pt>
                <c:pt idx="70">
                  <c:v>-25.94</c:v>
                </c:pt>
                <c:pt idx="71">
                  <c:v>-23.25</c:v>
                </c:pt>
                <c:pt idx="72">
                  <c:v>-25.4</c:v>
                </c:pt>
                <c:pt idx="73">
                  <c:v>-26.2</c:v>
                </c:pt>
                <c:pt idx="74">
                  <c:v>-27.81</c:v>
                </c:pt>
                <c:pt idx="75">
                  <c:v>-31.3</c:v>
                </c:pt>
                <c:pt idx="76">
                  <c:v>-31.03</c:v>
                </c:pt>
                <c:pt idx="77">
                  <c:v>-36.4</c:v>
                </c:pt>
                <c:pt idx="78">
                  <c:v>-38.01</c:v>
                </c:pt>
                <c:pt idx="79">
                  <c:v>-35.86</c:v>
                </c:pt>
                <c:pt idx="80">
                  <c:v>-36.94</c:v>
                </c:pt>
                <c:pt idx="81">
                  <c:v>-38.01</c:v>
                </c:pt>
                <c:pt idx="82">
                  <c:v>-29.73</c:v>
                </c:pt>
                <c:pt idx="83">
                  <c:v>-29.41</c:v>
                </c:pt>
                <c:pt idx="84">
                  <c:v>-25.2</c:v>
                </c:pt>
                <c:pt idx="85">
                  <c:v>-16.78</c:v>
                </c:pt>
                <c:pt idx="86">
                  <c:v>-7.71</c:v>
                </c:pt>
                <c:pt idx="87">
                  <c:v>-9.33</c:v>
                </c:pt>
                <c:pt idx="88">
                  <c:v>-0.59</c:v>
                </c:pt>
                <c:pt idx="89">
                  <c:v>-5.12</c:v>
                </c:pt>
                <c:pt idx="90">
                  <c:v>-6.09</c:v>
                </c:pt>
                <c:pt idx="91">
                  <c:v>-5.77</c:v>
                </c:pt>
                <c:pt idx="92">
                  <c:v>2.98</c:v>
                </c:pt>
                <c:pt idx="93">
                  <c:v>10.43</c:v>
                </c:pt>
                <c:pt idx="94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A-8947-9DA2-26766A67C063}"/>
            </c:ext>
          </c:extLst>
        </c:ser>
        <c:ser>
          <c:idx val="8"/>
          <c:order val="8"/>
          <c:tx>
            <c:strRef>
              <c:f>'WeeklyInvAnalysis-Profit'!$J$3:$J$4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'WeeklyInvAnalysis-Profit'!$J$5:$J$99</c:f>
              <c:numCache>
                <c:formatCode>General</c:formatCode>
                <c:ptCount val="95"/>
                <c:pt idx="90">
                  <c:v>-1.43</c:v>
                </c:pt>
                <c:pt idx="91">
                  <c:v>2.72</c:v>
                </c:pt>
                <c:pt idx="92">
                  <c:v>8.81</c:v>
                </c:pt>
                <c:pt idx="93">
                  <c:v>6.82</c:v>
                </c:pt>
                <c:pt idx="94">
                  <c:v>15.66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A-8947-9DA2-26766A67C063}"/>
            </c:ext>
          </c:extLst>
        </c:ser>
        <c:ser>
          <c:idx val="9"/>
          <c:order val="9"/>
          <c:tx>
            <c:strRef>
              <c:f>'WeeklyInvAnalysis-Profit'!$K$3:$K$4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'WeeklyInvAnalysis-Profit'!$K$5:$K$99</c:f>
              <c:numCache>
                <c:formatCode>General</c:formatCode>
                <c:ptCount val="95"/>
                <c:pt idx="0">
                  <c:v>1.73</c:v>
                </c:pt>
                <c:pt idx="1">
                  <c:v>-0.51</c:v>
                </c:pt>
                <c:pt idx="2">
                  <c:v>0.71</c:v>
                </c:pt>
                <c:pt idx="3">
                  <c:v>-5.65</c:v>
                </c:pt>
                <c:pt idx="4">
                  <c:v>-6.82</c:v>
                </c:pt>
                <c:pt idx="5">
                  <c:v>-10.99</c:v>
                </c:pt>
                <c:pt idx="6">
                  <c:v>-12.82</c:v>
                </c:pt>
                <c:pt idx="7">
                  <c:v>-14.65</c:v>
                </c:pt>
                <c:pt idx="8">
                  <c:v>-13.22</c:v>
                </c:pt>
                <c:pt idx="9">
                  <c:v>-16.79</c:v>
                </c:pt>
                <c:pt idx="10">
                  <c:v>-15.01</c:v>
                </c:pt>
                <c:pt idx="11">
                  <c:v>-11.34</c:v>
                </c:pt>
                <c:pt idx="12">
                  <c:v>-12.16</c:v>
                </c:pt>
                <c:pt idx="13">
                  <c:v>-10.02</c:v>
                </c:pt>
                <c:pt idx="14">
                  <c:v>-12.51</c:v>
                </c:pt>
                <c:pt idx="15">
                  <c:v>-12.11</c:v>
                </c:pt>
                <c:pt idx="16">
                  <c:v>-11.5</c:v>
                </c:pt>
                <c:pt idx="17">
                  <c:v>-12.72</c:v>
                </c:pt>
                <c:pt idx="18">
                  <c:v>-15.97</c:v>
                </c:pt>
                <c:pt idx="19">
                  <c:v>-13.68</c:v>
                </c:pt>
                <c:pt idx="20">
                  <c:v>-10.73</c:v>
                </c:pt>
                <c:pt idx="21">
                  <c:v>-10.89</c:v>
                </c:pt>
                <c:pt idx="22">
                  <c:v>-6.51</c:v>
                </c:pt>
                <c:pt idx="23">
                  <c:v>-4.88</c:v>
                </c:pt>
                <c:pt idx="24">
                  <c:v>-5.58</c:v>
                </c:pt>
                <c:pt idx="25">
                  <c:v>-8.64</c:v>
                </c:pt>
                <c:pt idx="26">
                  <c:v>-9.7100000000000009</c:v>
                </c:pt>
                <c:pt idx="27">
                  <c:v>-6.94</c:v>
                </c:pt>
                <c:pt idx="28">
                  <c:v>-8.64</c:v>
                </c:pt>
                <c:pt idx="29">
                  <c:v>-7.73</c:v>
                </c:pt>
                <c:pt idx="30">
                  <c:v>-8.81</c:v>
                </c:pt>
                <c:pt idx="31">
                  <c:v>-8.81</c:v>
                </c:pt>
                <c:pt idx="32">
                  <c:v>-10.73</c:v>
                </c:pt>
                <c:pt idx="33">
                  <c:v>-10.050000000000001</c:v>
                </c:pt>
                <c:pt idx="34">
                  <c:v>-9.94</c:v>
                </c:pt>
                <c:pt idx="35">
                  <c:v>-8.07</c:v>
                </c:pt>
                <c:pt idx="36">
                  <c:v>-6.54</c:v>
                </c:pt>
                <c:pt idx="37">
                  <c:v>-4.9000000000000004</c:v>
                </c:pt>
                <c:pt idx="38">
                  <c:v>-5.18</c:v>
                </c:pt>
                <c:pt idx="39">
                  <c:v>-1.67</c:v>
                </c:pt>
                <c:pt idx="40">
                  <c:v>0.43</c:v>
                </c:pt>
                <c:pt idx="41">
                  <c:v>1.5</c:v>
                </c:pt>
                <c:pt idx="42">
                  <c:v>-0.42</c:v>
                </c:pt>
                <c:pt idx="43">
                  <c:v>-0.42</c:v>
                </c:pt>
                <c:pt idx="44">
                  <c:v>-1.39</c:v>
                </c:pt>
                <c:pt idx="45">
                  <c:v>0.2</c:v>
                </c:pt>
                <c:pt idx="46">
                  <c:v>6.88</c:v>
                </c:pt>
                <c:pt idx="47">
                  <c:v>2.0099999999999998</c:v>
                </c:pt>
                <c:pt idx="48">
                  <c:v>7.62</c:v>
                </c:pt>
                <c:pt idx="49">
                  <c:v>1.33</c:v>
                </c:pt>
                <c:pt idx="50">
                  <c:v>-2.29</c:v>
                </c:pt>
                <c:pt idx="51">
                  <c:v>-3.65</c:v>
                </c:pt>
                <c:pt idx="52">
                  <c:v>-3.99</c:v>
                </c:pt>
                <c:pt idx="53">
                  <c:v>-2.12</c:v>
                </c:pt>
                <c:pt idx="54">
                  <c:v>-0.25</c:v>
                </c:pt>
                <c:pt idx="55">
                  <c:v>-0.93</c:v>
                </c:pt>
                <c:pt idx="56">
                  <c:v>0.6</c:v>
                </c:pt>
                <c:pt idx="57">
                  <c:v>2.75</c:v>
                </c:pt>
                <c:pt idx="58">
                  <c:v>2.64</c:v>
                </c:pt>
                <c:pt idx="59">
                  <c:v>-0.37</c:v>
                </c:pt>
                <c:pt idx="60">
                  <c:v>1.22</c:v>
                </c:pt>
                <c:pt idx="61">
                  <c:v>4.16</c:v>
                </c:pt>
                <c:pt idx="62">
                  <c:v>5.18</c:v>
                </c:pt>
                <c:pt idx="63">
                  <c:v>8.81</c:v>
                </c:pt>
                <c:pt idx="64">
                  <c:v>9.7200000000000006</c:v>
                </c:pt>
                <c:pt idx="65">
                  <c:v>14.42</c:v>
                </c:pt>
                <c:pt idx="66">
                  <c:v>26.2</c:v>
                </c:pt>
                <c:pt idx="67">
                  <c:v>20.76</c:v>
                </c:pt>
                <c:pt idx="68">
                  <c:v>19.8</c:v>
                </c:pt>
                <c:pt idx="69">
                  <c:v>26.03</c:v>
                </c:pt>
                <c:pt idx="70">
                  <c:v>28.35</c:v>
                </c:pt>
                <c:pt idx="71">
                  <c:v>26.2</c:v>
                </c:pt>
                <c:pt idx="72">
                  <c:v>27.22</c:v>
                </c:pt>
                <c:pt idx="73">
                  <c:v>28.35</c:v>
                </c:pt>
                <c:pt idx="74">
                  <c:v>25.8</c:v>
                </c:pt>
                <c:pt idx="75">
                  <c:v>20.14</c:v>
                </c:pt>
                <c:pt idx="76">
                  <c:v>23.42</c:v>
                </c:pt>
                <c:pt idx="77">
                  <c:v>19.68</c:v>
                </c:pt>
                <c:pt idx="78">
                  <c:v>19.850000000000001</c:v>
                </c:pt>
                <c:pt idx="79">
                  <c:v>22.86</c:v>
                </c:pt>
                <c:pt idx="80">
                  <c:v>24.95</c:v>
                </c:pt>
                <c:pt idx="81">
                  <c:v>19.12</c:v>
                </c:pt>
                <c:pt idx="82">
                  <c:v>17.53</c:v>
                </c:pt>
                <c:pt idx="83">
                  <c:v>20.53</c:v>
                </c:pt>
                <c:pt idx="84">
                  <c:v>19.399999999999999</c:v>
                </c:pt>
                <c:pt idx="85">
                  <c:v>21.27</c:v>
                </c:pt>
                <c:pt idx="86">
                  <c:v>20.59</c:v>
                </c:pt>
                <c:pt idx="87">
                  <c:v>22.63</c:v>
                </c:pt>
                <c:pt idx="88">
                  <c:v>19.850000000000001</c:v>
                </c:pt>
                <c:pt idx="89">
                  <c:v>21.44</c:v>
                </c:pt>
                <c:pt idx="90">
                  <c:v>13.69</c:v>
                </c:pt>
                <c:pt idx="91">
                  <c:v>16.059999999999999</c:v>
                </c:pt>
                <c:pt idx="92">
                  <c:v>19.54</c:v>
                </c:pt>
                <c:pt idx="93">
                  <c:v>18.170000000000002</c:v>
                </c:pt>
                <c:pt idx="94">
                  <c:v>22.65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A-8947-9DA2-26766A67C063}"/>
            </c:ext>
          </c:extLst>
        </c:ser>
        <c:ser>
          <c:idx val="10"/>
          <c:order val="10"/>
          <c:tx>
            <c:strRef>
              <c:f>'WeeklyInvAnalysis-Profit'!$L$3:$L$4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'WeeklyInvAnalysis-Profit'!$L$5:$L$99</c:f>
              <c:numCache>
                <c:formatCode>General</c:formatCode>
                <c:ptCount val="95"/>
                <c:pt idx="0">
                  <c:v>2.42</c:v>
                </c:pt>
                <c:pt idx="1">
                  <c:v>1.91</c:v>
                </c:pt>
                <c:pt idx="2">
                  <c:v>2.08</c:v>
                </c:pt>
                <c:pt idx="3">
                  <c:v>-3.37</c:v>
                </c:pt>
                <c:pt idx="4">
                  <c:v>-2.5299999999999998</c:v>
                </c:pt>
                <c:pt idx="5">
                  <c:v>-6.64</c:v>
                </c:pt>
                <c:pt idx="6">
                  <c:v>-8.06</c:v>
                </c:pt>
                <c:pt idx="7">
                  <c:v>-8.9</c:v>
                </c:pt>
                <c:pt idx="8">
                  <c:v>-7.47</c:v>
                </c:pt>
                <c:pt idx="9">
                  <c:v>-9.99</c:v>
                </c:pt>
                <c:pt idx="10">
                  <c:v>-8.56</c:v>
                </c:pt>
                <c:pt idx="11">
                  <c:v>-6.13</c:v>
                </c:pt>
                <c:pt idx="12">
                  <c:v>-6.72</c:v>
                </c:pt>
                <c:pt idx="13">
                  <c:v>-4.71</c:v>
                </c:pt>
                <c:pt idx="14">
                  <c:v>-6.72</c:v>
                </c:pt>
                <c:pt idx="15">
                  <c:v>-6.47</c:v>
                </c:pt>
                <c:pt idx="16">
                  <c:v>-5.71</c:v>
                </c:pt>
                <c:pt idx="17">
                  <c:v>-7.98</c:v>
                </c:pt>
                <c:pt idx="18">
                  <c:v>-10.99</c:v>
                </c:pt>
                <c:pt idx="19">
                  <c:v>-9.74</c:v>
                </c:pt>
                <c:pt idx="20">
                  <c:v>-8.06</c:v>
                </c:pt>
                <c:pt idx="21">
                  <c:v>-8.06</c:v>
                </c:pt>
                <c:pt idx="22">
                  <c:v>-4.6900000000000004</c:v>
                </c:pt>
                <c:pt idx="23">
                  <c:v>-4.2699999999999996</c:v>
                </c:pt>
                <c:pt idx="24">
                  <c:v>-4.8600000000000003</c:v>
                </c:pt>
                <c:pt idx="25">
                  <c:v>-7.22</c:v>
                </c:pt>
                <c:pt idx="26">
                  <c:v>-7.73</c:v>
                </c:pt>
                <c:pt idx="27">
                  <c:v>-4.9400000000000004</c:v>
                </c:pt>
                <c:pt idx="28">
                  <c:v>-6.38</c:v>
                </c:pt>
                <c:pt idx="29">
                  <c:v>-5.53</c:v>
                </c:pt>
                <c:pt idx="30">
                  <c:v>-5.95</c:v>
                </c:pt>
                <c:pt idx="31">
                  <c:v>-5.95</c:v>
                </c:pt>
                <c:pt idx="32">
                  <c:v>-8.41</c:v>
                </c:pt>
                <c:pt idx="33">
                  <c:v>-7.9</c:v>
                </c:pt>
                <c:pt idx="34">
                  <c:v>-7.9</c:v>
                </c:pt>
                <c:pt idx="35">
                  <c:v>-7.05</c:v>
                </c:pt>
                <c:pt idx="36">
                  <c:v>-4.7699999999999996</c:v>
                </c:pt>
                <c:pt idx="37">
                  <c:v>-3.92</c:v>
                </c:pt>
                <c:pt idx="38">
                  <c:v>-3.67</c:v>
                </c:pt>
                <c:pt idx="39">
                  <c:v>-0.79</c:v>
                </c:pt>
                <c:pt idx="40">
                  <c:v>-0.71</c:v>
                </c:pt>
                <c:pt idx="41">
                  <c:v>-0.63</c:v>
                </c:pt>
                <c:pt idx="42">
                  <c:v>-4.3499999999999996</c:v>
                </c:pt>
                <c:pt idx="43">
                  <c:v>-4.3499999999999996</c:v>
                </c:pt>
                <c:pt idx="44">
                  <c:v>-7.95</c:v>
                </c:pt>
                <c:pt idx="45">
                  <c:v>-5.73</c:v>
                </c:pt>
                <c:pt idx="46">
                  <c:v>-2.41</c:v>
                </c:pt>
                <c:pt idx="47">
                  <c:v>-6.75</c:v>
                </c:pt>
                <c:pt idx="48">
                  <c:v>-1.82</c:v>
                </c:pt>
                <c:pt idx="49">
                  <c:v>-6.43</c:v>
                </c:pt>
                <c:pt idx="50">
                  <c:v>-9.7799999999999994</c:v>
                </c:pt>
                <c:pt idx="51">
                  <c:v>-8.6300000000000008</c:v>
                </c:pt>
                <c:pt idx="52">
                  <c:v>-9.4</c:v>
                </c:pt>
                <c:pt idx="53">
                  <c:v>-8.6300000000000008</c:v>
                </c:pt>
                <c:pt idx="54">
                  <c:v>-8.15</c:v>
                </c:pt>
                <c:pt idx="55">
                  <c:v>-8.5299999999999994</c:v>
                </c:pt>
                <c:pt idx="56">
                  <c:v>-6.81</c:v>
                </c:pt>
                <c:pt idx="57">
                  <c:v>-5.85</c:v>
                </c:pt>
                <c:pt idx="58">
                  <c:v>-7.19</c:v>
                </c:pt>
                <c:pt idx="59">
                  <c:v>-8.92</c:v>
                </c:pt>
                <c:pt idx="60">
                  <c:v>-7.86</c:v>
                </c:pt>
                <c:pt idx="61">
                  <c:v>-6.14</c:v>
                </c:pt>
                <c:pt idx="62">
                  <c:v>-6.81</c:v>
                </c:pt>
                <c:pt idx="63">
                  <c:v>-4.99</c:v>
                </c:pt>
                <c:pt idx="64">
                  <c:v>-5.47</c:v>
                </c:pt>
                <c:pt idx="65">
                  <c:v>0.1</c:v>
                </c:pt>
                <c:pt idx="66">
                  <c:v>4.99</c:v>
                </c:pt>
                <c:pt idx="67">
                  <c:v>2.78</c:v>
                </c:pt>
                <c:pt idx="68">
                  <c:v>2.0099999999999998</c:v>
                </c:pt>
                <c:pt idx="69">
                  <c:v>5.27</c:v>
                </c:pt>
                <c:pt idx="70">
                  <c:v>6.71</c:v>
                </c:pt>
                <c:pt idx="71">
                  <c:v>7.67</c:v>
                </c:pt>
                <c:pt idx="72">
                  <c:v>8.44</c:v>
                </c:pt>
                <c:pt idx="73">
                  <c:v>9.4499999999999993</c:v>
                </c:pt>
                <c:pt idx="74">
                  <c:v>7.91</c:v>
                </c:pt>
                <c:pt idx="75">
                  <c:v>5.14</c:v>
                </c:pt>
                <c:pt idx="76">
                  <c:v>8.01</c:v>
                </c:pt>
                <c:pt idx="77">
                  <c:v>3.51</c:v>
                </c:pt>
                <c:pt idx="78">
                  <c:v>3.6</c:v>
                </c:pt>
                <c:pt idx="79">
                  <c:v>5.62</c:v>
                </c:pt>
                <c:pt idx="80">
                  <c:v>8.01</c:v>
                </c:pt>
                <c:pt idx="81">
                  <c:v>5.33</c:v>
                </c:pt>
                <c:pt idx="82">
                  <c:v>3.89</c:v>
                </c:pt>
                <c:pt idx="83">
                  <c:v>8.1</c:v>
                </c:pt>
                <c:pt idx="84">
                  <c:v>9.16</c:v>
                </c:pt>
                <c:pt idx="85">
                  <c:v>12.7</c:v>
                </c:pt>
                <c:pt idx="86">
                  <c:v>12.7</c:v>
                </c:pt>
                <c:pt idx="87">
                  <c:v>11.94</c:v>
                </c:pt>
                <c:pt idx="88">
                  <c:v>9.06</c:v>
                </c:pt>
                <c:pt idx="89">
                  <c:v>9.5399999999999991</c:v>
                </c:pt>
                <c:pt idx="90">
                  <c:v>7.45</c:v>
                </c:pt>
                <c:pt idx="91">
                  <c:v>7.55</c:v>
                </c:pt>
                <c:pt idx="92">
                  <c:v>8.69</c:v>
                </c:pt>
                <c:pt idx="93">
                  <c:v>8.98</c:v>
                </c:pt>
                <c:pt idx="94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AA-8947-9DA2-26766A67C063}"/>
            </c:ext>
          </c:extLst>
        </c:ser>
        <c:ser>
          <c:idx val="11"/>
          <c:order val="11"/>
          <c:tx>
            <c:strRef>
              <c:f>'WeeklyInvAnalysis-Profit'!$M$3:$M$4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'WeeklyInvAnalysis-Profit'!$M$5:$M$99</c:f>
              <c:numCache>
                <c:formatCode>General</c:formatCode>
                <c:ptCount val="95"/>
                <c:pt idx="88">
                  <c:v>-2.44</c:v>
                </c:pt>
                <c:pt idx="89">
                  <c:v>-0.19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AA-8947-9DA2-26766A67C063}"/>
            </c:ext>
          </c:extLst>
        </c:ser>
        <c:ser>
          <c:idx val="12"/>
          <c:order val="12"/>
          <c:tx>
            <c:strRef>
              <c:f>'WeeklyInvAnalysis-Profit'!$N$3:$N$4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'WeeklyInvAnalysis-Profit'!$N$5:$N$99</c:f>
              <c:numCache>
                <c:formatCode>General</c:formatCode>
                <c:ptCount val="95"/>
                <c:pt idx="0">
                  <c:v>2.76</c:v>
                </c:pt>
                <c:pt idx="1">
                  <c:v>0.59</c:v>
                </c:pt>
                <c:pt idx="2">
                  <c:v>3.32</c:v>
                </c:pt>
                <c:pt idx="3">
                  <c:v>-1.69</c:v>
                </c:pt>
                <c:pt idx="4">
                  <c:v>-1.35</c:v>
                </c:pt>
                <c:pt idx="5">
                  <c:v>-6.07</c:v>
                </c:pt>
                <c:pt idx="6">
                  <c:v>-8.4700000000000006</c:v>
                </c:pt>
                <c:pt idx="7">
                  <c:v>-8.4700000000000006</c:v>
                </c:pt>
                <c:pt idx="8">
                  <c:v>-7.87</c:v>
                </c:pt>
                <c:pt idx="9">
                  <c:v>-8.2799999999999994</c:v>
                </c:pt>
                <c:pt idx="10">
                  <c:v>-6.67</c:v>
                </c:pt>
                <c:pt idx="11">
                  <c:v>-1.63</c:v>
                </c:pt>
                <c:pt idx="12">
                  <c:v>-2.7</c:v>
                </c:pt>
                <c:pt idx="13">
                  <c:v>-1.61</c:v>
                </c:pt>
                <c:pt idx="14">
                  <c:v>-2.86</c:v>
                </c:pt>
                <c:pt idx="15">
                  <c:v>-1.77</c:v>
                </c:pt>
                <c:pt idx="16">
                  <c:v>-0.31</c:v>
                </c:pt>
                <c:pt idx="17">
                  <c:v>-3.98</c:v>
                </c:pt>
                <c:pt idx="18">
                  <c:v>-6.03</c:v>
                </c:pt>
                <c:pt idx="19">
                  <c:v>-5.24</c:v>
                </c:pt>
                <c:pt idx="20">
                  <c:v>-2.8</c:v>
                </c:pt>
                <c:pt idx="21">
                  <c:v>-5.19</c:v>
                </c:pt>
                <c:pt idx="22">
                  <c:v>-0.65</c:v>
                </c:pt>
                <c:pt idx="23">
                  <c:v>1.05</c:v>
                </c:pt>
                <c:pt idx="24">
                  <c:v>-1.2</c:v>
                </c:pt>
                <c:pt idx="25">
                  <c:v>-2.2400000000000002</c:v>
                </c:pt>
                <c:pt idx="26">
                  <c:v>-3.34</c:v>
                </c:pt>
                <c:pt idx="27">
                  <c:v>0.04</c:v>
                </c:pt>
                <c:pt idx="28">
                  <c:v>-0.87</c:v>
                </c:pt>
                <c:pt idx="29">
                  <c:v>-0.06</c:v>
                </c:pt>
                <c:pt idx="30">
                  <c:v>0.26</c:v>
                </c:pt>
                <c:pt idx="31">
                  <c:v>0.31</c:v>
                </c:pt>
                <c:pt idx="32">
                  <c:v>-2.2799999999999998</c:v>
                </c:pt>
                <c:pt idx="33">
                  <c:v>-2.84</c:v>
                </c:pt>
                <c:pt idx="34">
                  <c:v>-3.04</c:v>
                </c:pt>
                <c:pt idx="35">
                  <c:v>-1.76</c:v>
                </c:pt>
                <c:pt idx="36">
                  <c:v>0.72</c:v>
                </c:pt>
                <c:pt idx="37">
                  <c:v>2.94</c:v>
                </c:pt>
                <c:pt idx="38">
                  <c:v>2.31</c:v>
                </c:pt>
                <c:pt idx="39">
                  <c:v>5.22</c:v>
                </c:pt>
                <c:pt idx="40">
                  <c:v>4.01</c:v>
                </c:pt>
                <c:pt idx="41">
                  <c:v>2.95</c:v>
                </c:pt>
                <c:pt idx="42">
                  <c:v>-0.73</c:v>
                </c:pt>
                <c:pt idx="43">
                  <c:v>-0.73</c:v>
                </c:pt>
                <c:pt idx="44">
                  <c:v>-6.29</c:v>
                </c:pt>
                <c:pt idx="45">
                  <c:v>-4.03</c:v>
                </c:pt>
                <c:pt idx="46">
                  <c:v>-0.48</c:v>
                </c:pt>
                <c:pt idx="47">
                  <c:v>-4.82</c:v>
                </c:pt>
                <c:pt idx="48">
                  <c:v>0.24</c:v>
                </c:pt>
                <c:pt idx="49">
                  <c:v>-3.66</c:v>
                </c:pt>
                <c:pt idx="50">
                  <c:v>-9.6999999999999993</c:v>
                </c:pt>
                <c:pt idx="51">
                  <c:v>-8.43</c:v>
                </c:pt>
                <c:pt idx="52">
                  <c:v>-7.99</c:v>
                </c:pt>
                <c:pt idx="53">
                  <c:v>-7.24</c:v>
                </c:pt>
                <c:pt idx="54">
                  <c:v>-5.09</c:v>
                </c:pt>
                <c:pt idx="55">
                  <c:v>-7.12</c:v>
                </c:pt>
                <c:pt idx="56">
                  <c:v>-3.35</c:v>
                </c:pt>
                <c:pt idx="57">
                  <c:v>-3.42</c:v>
                </c:pt>
                <c:pt idx="58">
                  <c:v>-5.23</c:v>
                </c:pt>
                <c:pt idx="59">
                  <c:v>-7.16</c:v>
                </c:pt>
                <c:pt idx="60">
                  <c:v>-6.12</c:v>
                </c:pt>
                <c:pt idx="61">
                  <c:v>-3.39</c:v>
                </c:pt>
                <c:pt idx="62">
                  <c:v>-4.5599999999999996</c:v>
                </c:pt>
                <c:pt idx="63">
                  <c:v>-3.23</c:v>
                </c:pt>
                <c:pt idx="64">
                  <c:v>-2.23</c:v>
                </c:pt>
                <c:pt idx="65">
                  <c:v>7.32</c:v>
                </c:pt>
                <c:pt idx="66">
                  <c:v>13.98</c:v>
                </c:pt>
                <c:pt idx="67">
                  <c:v>6.89</c:v>
                </c:pt>
                <c:pt idx="68">
                  <c:v>5.13</c:v>
                </c:pt>
                <c:pt idx="69">
                  <c:v>6.63</c:v>
                </c:pt>
                <c:pt idx="70">
                  <c:v>8.17</c:v>
                </c:pt>
                <c:pt idx="71">
                  <c:v>10.07</c:v>
                </c:pt>
                <c:pt idx="72">
                  <c:v>10.9</c:v>
                </c:pt>
                <c:pt idx="73">
                  <c:v>9.81</c:v>
                </c:pt>
                <c:pt idx="74">
                  <c:v>7.44</c:v>
                </c:pt>
                <c:pt idx="75">
                  <c:v>5.73</c:v>
                </c:pt>
                <c:pt idx="76">
                  <c:v>9.7100000000000009</c:v>
                </c:pt>
                <c:pt idx="77">
                  <c:v>6.16</c:v>
                </c:pt>
                <c:pt idx="78">
                  <c:v>5.27</c:v>
                </c:pt>
                <c:pt idx="79">
                  <c:v>6.24</c:v>
                </c:pt>
                <c:pt idx="80">
                  <c:v>9.61</c:v>
                </c:pt>
                <c:pt idx="81">
                  <c:v>9.64</c:v>
                </c:pt>
                <c:pt idx="82">
                  <c:v>4.7300000000000004</c:v>
                </c:pt>
                <c:pt idx="83">
                  <c:v>7.26</c:v>
                </c:pt>
                <c:pt idx="84">
                  <c:v>6.07</c:v>
                </c:pt>
                <c:pt idx="85">
                  <c:v>9.49</c:v>
                </c:pt>
                <c:pt idx="86">
                  <c:v>12.75</c:v>
                </c:pt>
                <c:pt idx="87">
                  <c:v>13.43</c:v>
                </c:pt>
                <c:pt idx="88">
                  <c:v>7.7</c:v>
                </c:pt>
                <c:pt idx="89">
                  <c:v>7.94</c:v>
                </c:pt>
                <c:pt idx="90">
                  <c:v>5.54</c:v>
                </c:pt>
                <c:pt idx="91">
                  <c:v>9.2799999999999994</c:v>
                </c:pt>
                <c:pt idx="92">
                  <c:v>9.5299999999999994</c:v>
                </c:pt>
                <c:pt idx="93">
                  <c:v>10.45</c:v>
                </c:pt>
                <c:pt idx="94">
                  <c:v>8.6199999999999992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AA-8947-9DA2-26766A67C063}"/>
            </c:ext>
          </c:extLst>
        </c:ser>
        <c:ser>
          <c:idx val="13"/>
          <c:order val="13"/>
          <c:tx>
            <c:strRef>
              <c:f>'WeeklyInvAnalysis-Profit'!$O$3:$O$4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'WeeklyInvAnalysis-Profit'!$O$5:$O$99</c:f>
              <c:numCache>
                <c:formatCode>General</c:formatCode>
                <c:ptCount val="95"/>
                <c:pt idx="0">
                  <c:v>0.74</c:v>
                </c:pt>
                <c:pt idx="1">
                  <c:v>-0.69</c:v>
                </c:pt>
                <c:pt idx="2">
                  <c:v>1.41</c:v>
                </c:pt>
                <c:pt idx="3">
                  <c:v>-4.8</c:v>
                </c:pt>
                <c:pt idx="4">
                  <c:v>-7.24</c:v>
                </c:pt>
                <c:pt idx="5">
                  <c:v>-11.14</c:v>
                </c:pt>
                <c:pt idx="6">
                  <c:v>-13</c:v>
                </c:pt>
                <c:pt idx="7">
                  <c:v>-14.35</c:v>
                </c:pt>
                <c:pt idx="8">
                  <c:v>-12.46</c:v>
                </c:pt>
                <c:pt idx="9">
                  <c:v>-16.13</c:v>
                </c:pt>
                <c:pt idx="10">
                  <c:v>-14.59</c:v>
                </c:pt>
                <c:pt idx="11">
                  <c:v>-10.57</c:v>
                </c:pt>
                <c:pt idx="12">
                  <c:v>-12.18</c:v>
                </c:pt>
                <c:pt idx="13">
                  <c:v>-10.3</c:v>
                </c:pt>
                <c:pt idx="14">
                  <c:v>-13.26</c:v>
                </c:pt>
                <c:pt idx="15">
                  <c:v>-13.46</c:v>
                </c:pt>
                <c:pt idx="16">
                  <c:v>-12.56</c:v>
                </c:pt>
                <c:pt idx="17">
                  <c:v>-13.68</c:v>
                </c:pt>
                <c:pt idx="18">
                  <c:v>-16.760000000000002</c:v>
                </c:pt>
                <c:pt idx="19">
                  <c:v>-15.38</c:v>
                </c:pt>
                <c:pt idx="20">
                  <c:v>-13.02</c:v>
                </c:pt>
                <c:pt idx="21">
                  <c:v>-14.08</c:v>
                </c:pt>
                <c:pt idx="22">
                  <c:v>-10.27</c:v>
                </c:pt>
                <c:pt idx="23">
                  <c:v>-8.56</c:v>
                </c:pt>
                <c:pt idx="24">
                  <c:v>-9.56</c:v>
                </c:pt>
                <c:pt idx="25">
                  <c:v>-12.34</c:v>
                </c:pt>
                <c:pt idx="26">
                  <c:v>-13.16</c:v>
                </c:pt>
                <c:pt idx="27">
                  <c:v>-12.38</c:v>
                </c:pt>
                <c:pt idx="28">
                  <c:v>-14.32</c:v>
                </c:pt>
                <c:pt idx="29">
                  <c:v>-14.1</c:v>
                </c:pt>
                <c:pt idx="30">
                  <c:v>-13.97</c:v>
                </c:pt>
                <c:pt idx="31">
                  <c:v>-13.37</c:v>
                </c:pt>
                <c:pt idx="32">
                  <c:v>-15.84</c:v>
                </c:pt>
                <c:pt idx="33">
                  <c:v>-14.54</c:v>
                </c:pt>
                <c:pt idx="34">
                  <c:v>-13.73</c:v>
                </c:pt>
                <c:pt idx="35">
                  <c:v>-11.45</c:v>
                </c:pt>
                <c:pt idx="36">
                  <c:v>-10.62</c:v>
                </c:pt>
                <c:pt idx="37">
                  <c:v>-8.64</c:v>
                </c:pt>
                <c:pt idx="38">
                  <c:v>-7.73</c:v>
                </c:pt>
                <c:pt idx="39">
                  <c:v>-4.1500000000000004</c:v>
                </c:pt>
                <c:pt idx="40">
                  <c:v>-1.45</c:v>
                </c:pt>
                <c:pt idx="41">
                  <c:v>-0.85</c:v>
                </c:pt>
                <c:pt idx="42">
                  <c:v>-2.21</c:v>
                </c:pt>
                <c:pt idx="43">
                  <c:v>-2.21</c:v>
                </c:pt>
                <c:pt idx="44">
                  <c:v>-3.8</c:v>
                </c:pt>
                <c:pt idx="45">
                  <c:v>-0.78</c:v>
                </c:pt>
                <c:pt idx="46">
                  <c:v>5.12</c:v>
                </c:pt>
                <c:pt idx="47">
                  <c:v>-2.0699999999999998</c:v>
                </c:pt>
                <c:pt idx="48">
                  <c:v>4.25</c:v>
                </c:pt>
                <c:pt idx="49">
                  <c:v>-1.69</c:v>
                </c:pt>
                <c:pt idx="50">
                  <c:v>-7.24</c:v>
                </c:pt>
                <c:pt idx="51">
                  <c:v>-9.68</c:v>
                </c:pt>
                <c:pt idx="52">
                  <c:v>-10.050000000000001</c:v>
                </c:pt>
                <c:pt idx="53">
                  <c:v>-9.43</c:v>
                </c:pt>
                <c:pt idx="54">
                  <c:v>-7.54</c:v>
                </c:pt>
                <c:pt idx="55">
                  <c:v>-9.1999999999999993</c:v>
                </c:pt>
                <c:pt idx="56">
                  <c:v>-6.87</c:v>
                </c:pt>
                <c:pt idx="57">
                  <c:v>-4.9000000000000004</c:v>
                </c:pt>
                <c:pt idx="58">
                  <c:v>-5.67</c:v>
                </c:pt>
                <c:pt idx="59">
                  <c:v>-8.48</c:v>
                </c:pt>
                <c:pt idx="60">
                  <c:v>-7.33</c:v>
                </c:pt>
                <c:pt idx="61">
                  <c:v>-3.21</c:v>
                </c:pt>
                <c:pt idx="62">
                  <c:v>-3.19</c:v>
                </c:pt>
                <c:pt idx="63">
                  <c:v>0.08</c:v>
                </c:pt>
                <c:pt idx="64">
                  <c:v>0.7</c:v>
                </c:pt>
                <c:pt idx="65">
                  <c:v>4.84</c:v>
                </c:pt>
                <c:pt idx="66">
                  <c:v>13.79</c:v>
                </c:pt>
                <c:pt idx="67">
                  <c:v>10.88</c:v>
                </c:pt>
                <c:pt idx="68">
                  <c:v>9.9700000000000006</c:v>
                </c:pt>
                <c:pt idx="69">
                  <c:v>16.350000000000001</c:v>
                </c:pt>
                <c:pt idx="70">
                  <c:v>17.34</c:v>
                </c:pt>
                <c:pt idx="71">
                  <c:v>17.86</c:v>
                </c:pt>
                <c:pt idx="72">
                  <c:v>16.760000000000002</c:v>
                </c:pt>
                <c:pt idx="73">
                  <c:v>18.47</c:v>
                </c:pt>
                <c:pt idx="74">
                  <c:v>18.47</c:v>
                </c:pt>
                <c:pt idx="75">
                  <c:v>15.53</c:v>
                </c:pt>
                <c:pt idx="76">
                  <c:v>21.03</c:v>
                </c:pt>
                <c:pt idx="77">
                  <c:v>15.32</c:v>
                </c:pt>
                <c:pt idx="78">
                  <c:v>17.05</c:v>
                </c:pt>
                <c:pt idx="79">
                  <c:v>22.75</c:v>
                </c:pt>
                <c:pt idx="80">
                  <c:v>24.61</c:v>
                </c:pt>
                <c:pt idx="81">
                  <c:v>19.96</c:v>
                </c:pt>
                <c:pt idx="82">
                  <c:v>21.6</c:v>
                </c:pt>
                <c:pt idx="83">
                  <c:v>26.43</c:v>
                </c:pt>
                <c:pt idx="84">
                  <c:v>26.16</c:v>
                </c:pt>
                <c:pt idx="85">
                  <c:v>26.12</c:v>
                </c:pt>
                <c:pt idx="86">
                  <c:v>26.81</c:v>
                </c:pt>
                <c:pt idx="87">
                  <c:v>26.41</c:v>
                </c:pt>
                <c:pt idx="88">
                  <c:v>25.61</c:v>
                </c:pt>
                <c:pt idx="89">
                  <c:v>33.68</c:v>
                </c:pt>
                <c:pt idx="90">
                  <c:v>42.75</c:v>
                </c:pt>
                <c:pt idx="91">
                  <c:v>43.68</c:v>
                </c:pt>
                <c:pt idx="92">
                  <c:v>54.59</c:v>
                </c:pt>
                <c:pt idx="93">
                  <c:v>48.07</c:v>
                </c:pt>
                <c:pt idx="94">
                  <c:v>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AA-8947-9DA2-26766A67C063}"/>
            </c:ext>
          </c:extLst>
        </c:ser>
        <c:ser>
          <c:idx val="14"/>
          <c:order val="14"/>
          <c:tx>
            <c:strRef>
              <c:f>'WeeklyInvAnalysis-Profit'!$P$3:$P$4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'WeeklyInvAnalysis-Profit'!$P$5:$P$99</c:f>
              <c:numCache>
                <c:formatCode>General</c:formatCode>
                <c:ptCount val="95"/>
                <c:pt idx="0">
                  <c:v>0.03</c:v>
                </c:pt>
                <c:pt idx="1">
                  <c:v>-2.4300000000000002</c:v>
                </c:pt>
                <c:pt idx="2">
                  <c:v>-1.04</c:v>
                </c:pt>
                <c:pt idx="3">
                  <c:v>-6.23</c:v>
                </c:pt>
                <c:pt idx="4">
                  <c:v>-6.54</c:v>
                </c:pt>
                <c:pt idx="5">
                  <c:v>-10.28</c:v>
                </c:pt>
                <c:pt idx="6">
                  <c:v>-12.39</c:v>
                </c:pt>
                <c:pt idx="7">
                  <c:v>-13.83</c:v>
                </c:pt>
                <c:pt idx="8">
                  <c:v>-13.12</c:v>
                </c:pt>
                <c:pt idx="9">
                  <c:v>-16.62</c:v>
                </c:pt>
                <c:pt idx="10">
                  <c:v>-14.37</c:v>
                </c:pt>
                <c:pt idx="11">
                  <c:v>-10.55</c:v>
                </c:pt>
                <c:pt idx="12">
                  <c:v>-10.91</c:v>
                </c:pt>
                <c:pt idx="13">
                  <c:v>-9.61</c:v>
                </c:pt>
                <c:pt idx="14">
                  <c:v>-11.23</c:v>
                </c:pt>
                <c:pt idx="15">
                  <c:v>-12.22</c:v>
                </c:pt>
                <c:pt idx="16">
                  <c:v>-10.35</c:v>
                </c:pt>
                <c:pt idx="17">
                  <c:v>-11.94</c:v>
                </c:pt>
                <c:pt idx="18">
                  <c:v>-14.26</c:v>
                </c:pt>
                <c:pt idx="19">
                  <c:v>-11.77</c:v>
                </c:pt>
                <c:pt idx="20">
                  <c:v>-9.01</c:v>
                </c:pt>
                <c:pt idx="21">
                  <c:v>-9.31</c:v>
                </c:pt>
                <c:pt idx="22">
                  <c:v>-6.35</c:v>
                </c:pt>
                <c:pt idx="23">
                  <c:v>-5.1100000000000003</c:v>
                </c:pt>
                <c:pt idx="24">
                  <c:v>-5.81</c:v>
                </c:pt>
                <c:pt idx="25">
                  <c:v>-8.43</c:v>
                </c:pt>
                <c:pt idx="26">
                  <c:v>-9.01</c:v>
                </c:pt>
                <c:pt idx="27">
                  <c:v>-7.72</c:v>
                </c:pt>
                <c:pt idx="28">
                  <c:v>-7.94</c:v>
                </c:pt>
                <c:pt idx="29">
                  <c:v>-8.67</c:v>
                </c:pt>
                <c:pt idx="30">
                  <c:v>-7.71</c:v>
                </c:pt>
                <c:pt idx="31">
                  <c:v>-6.43</c:v>
                </c:pt>
                <c:pt idx="32">
                  <c:v>-7.3</c:v>
                </c:pt>
                <c:pt idx="33">
                  <c:v>-7.28</c:v>
                </c:pt>
                <c:pt idx="34">
                  <c:v>-8.65</c:v>
                </c:pt>
                <c:pt idx="35">
                  <c:v>-6.98</c:v>
                </c:pt>
                <c:pt idx="36">
                  <c:v>-5.84</c:v>
                </c:pt>
                <c:pt idx="37">
                  <c:v>-4.42</c:v>
                </c:pt>
                <c:pt idx="38">
                  <c:v>-4.4400000000000004</c:v>
                </c:pt>
                <c:pt idx="39">
                  <c:v>-0.45</c:v>
                </c:pt>
                <c:pt idx="40">
                  <c:v>1.38</c:v>
                </c:pt>
                <c:pt idx="41">
                  <c:v>1.46</c:v>
                </c:pt>
                <c:pt idx="42">
                  <c:v>-1.95</c:v>
                </c:pt>
                <c:pt idx="43">
                  <c:v>-1.95</c:v>
                </c:pt>
                <c:pt idx="44">
                  <c:v>0.17</c:v>
                </c:pt>
                <c:pt idx="45">
                  <c:v>-0.26</c:v>
                </c:pt>
                <c:pt idx="46">
                  <c:v>3.99</c:v>
                </c:pt>
                <c:pt idx="47">
                  <c:v>-1.2</c:v>
                </c:pt>
                <c:pt idx="48">
                  <c:v>4.2300000000000004</c:v>
                </c:pt>
                <c:pt idx="49">
                  <c:v>-2.37</c:v>
                </c:pt>
                <c:pt idx="50">
                  <c:v>-5.29</c:v>
                </c:pt>
                <c:pt idx="51">
                  <c:v>-3.4</c:v>
                </c:pt>
                <c:pt idx="52">
                  <c:v>-4.0999999999999996</c:v>
                </c:pt>
                <c:pt idx="53">
                  <c:v>-1.98</c:v>
                </c:pt>
                <c:pt idx="54">
                  <c:v>-0.42</c:v>
                </c:pt>
                <c:pt idx="55">
                  <c:v>-0.39</c:v>
                </c:pt>
                <c:pt idx="56">
                  <c:v>1.1200000000000001</c:v>
                </c:pt>
                <c:pt idx="57">
                  <c:v>2.97</c:v>
                </c:pt>
                <c:pt idx="58">
                  <c:v>2.92</c:v>
                </c:pt>
                <c:pt idx="59">
                  <c:v>0.53</c:v>
                </c:pt>
                <c:pt idx="60">
                  <c:v>3.66</c:v>
                </c:pt>
                <c:pt idx="61">
                  <c:v>5.31</c:v>
                </c:pt>
                <c:pt idx="62">
                  <c:v>7.49</c:v>
                </c:pt>
                <c:pt idx="63">
                  <c:v>11.21</c:v>
                </c:pt>
                <c:pt idx="64">
                  <c:v>12</c:v>
                </c:pt>
                <c:pt idx="65">
                  <c:v>17.46</c:v>
                </c:pt>
                <c:pt idx="66">
                  <c:v>27.94</c:v>
                </c:pt>
                <c:pt idx="67">
                  <c:v>24.72</c:v>
                </c:pt>
                <c:pt idx="68">
                  <c:v>23.73</c:v>
                </c:pt>
                <c:pt idx="69">
                  <c:v>31.47</c:v>
                </c:pt>
                <c:pt idx="70">
                  <c:v>31.24</c:v>
                </c:pt>
                <c:pt idx="71">
                  <c:v>28.22</c:v>
                </c:pt>
                <c:pt idx="72">
                  <c:v>29.94</c:v>
                </c:pt>
                <c:pt idx="73">
                  <c:v>33.869999999999997</c:v>
                </c:pt>
                <c:pt idx="74">
                  <c:v>31.81</c:v>
                </c:pt>
                <c:pt idx="75">
                  <c:v>24.75</c:v>
                </c:pt>
                <c:pt idx="76">
                  <c:v>25.64</c:v>
                </c:pt>
                <c:pt idx="77">
                  <c:v>23.5</c:v>
                </c:pt>
                <c:pt idx="78">
                  <c:v>23.93</c:v>
                </c:pt>
                <c:pt idx="79">
                  <c:v>26.37</c:v>
                </c:pt>
                <c:pt idx="80">
                  <c:v>27.94</c:v>
                </c:pt>
                <c:pt idx="81">
                  <c:v>23.01</c:v>
                </c:pt>
                <c:pt idx="82">
                  <c:v>23.64</c:v>
                </c:pt>
                <c:pt idx="83">
                  <c:v>24.26</c:v>
                </c:pt>
                <c:pt idx="84">
                  <c:v>23.21</c:v>
                </c:pt>
                <c:pt idx="85">
                  <c:v>22.91</c:v>
                </c:pt>
                <c:pt idx="86">
                  <c:v>20.6</c:v>
                </c:pt>
                <c:pt idx="87">
                  <c:v>24.98</c:v>
                </c:pt>
                <c:pt idx="88">
                  <c:v>21.42</c:v>
                </c:pt>
                <c:pt idx="89">
                  <c:v>23.61</c:v>
                </c:pt>
                <c:pt idx="90">
                  <c:v>18</c:v>
                </c:pt>
                <c:pt idx="91">
                  <c:v>20.329999999999998</c:v>
                </c:pt>
                <c:pt idx="92">
                  <c:v>25.16</c:v>
                </c:pt>
                <c:pt idx="93">
                  <c:v>23.62</c:v>
                </c:pt>
                <c:pt idx="94">
                  <c:v>29.11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AA-8947-9DA2-26766A67C063}"/>
            </c:ext>
          </c:extLst>
        </c:ser>
        <c:ser>
          <c:idx val="15"/>
          <c:order val="15"/>
          <c:tx>
            <c:strRef>
              <c:f>'WeeklyInvAnalysis-Profit'!$Q$3:$Q$4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'WeeklyInvAnalysis-Profit'!$Q$5:$Q$99</c:f>
              <c:numCache>
                <c:formatCode>General</c:formatCode>
                <c:ptCount val="95"/>
                <c:pt idx="0">
                  <c:v>0.76</c:v>
                </c:pt>
                <c:pt idx="1">
                  <c:v>-0.7</c:v>
                </c:pt>
                <c:pt idx="2">
                  <c:v>-0.09</c:v>
                </c:pt>
                <c:pt idx="3">
                  <c:v>-4.42</c:v>
                </c:pt>
                <c:pt idx="4">
                  <c:v>-3.98</c:v>
                </c:pt>
                <c:pt idx="5">
                  <c:v>-8.16</c:v>
                </c:pt>
                <c:pt idx="6">
                  <c:v>-8.9600000000000009</c:v>
                </c:pt>
                <c:pt idx="7">
                  <c:v>-11.53</c:v>
                </c:pt>
                <c:pt idx="8">
                  <c:v>-10.96</c:v>
                </c:pt>
                <c:pt idx="9">
                  <c:v>-16.5</c:v>
                </c:pt>
                <c:pt idx="10">
                  <c:v>-13.84</c:v>
                </c:pt>
                <c:pt idx="11">
                  <c:v>-9.57</c:v>
                </c:pt>
                <c:pt idx="12">
                  <c:v>-8.83</c:v>
                </c:pt>
                <c:pt idx="13">
                  <c:v>-6.42</c:v>
                </c:pt>
                <c:pt idx="14">
                  <c:v>-7.82</c:v>
                </c:pt>
                <c:pt idx="15">
                  <c:v>-9.34</c:v>
                </c:pt>
                <c:pt idx="16">
                  <c:v>-8.31</c:v>
                </c:pt>
                <c:pt idx="17">
                  <c:v>-9.93</c:v>
                </c:pt>
                <c:pt idx="18">
                  <c:v>-11.02</c:v>
                </c:pt>
                <c:pt idx="19">
                  <c:v>-7.04</c:v>
                </c:pt>
                <c:pt idx="20">
                  <c:v>-2.99</c:v>
                </c:pt>
                <c:pt idx="21">
                  <c:v>-2.85</c:v>
                </c:pt>
                <c:pt idx="22">
                  <c:v>-0.7</c:v>
                </c:pt>
                <c:pt idx="23">
                  <c:v>-0.37</c:v>
                </c:pt>
                <c:pt idx="24">
                  <c:v>0.3</c:v>
                </c:pt>
                <c:pt idx="25">
                  <c:v>-2.54</c:v>
                </c:pt>
                <c:pt idx="26">
                  <c:v>-2.88</c:v>
                </c:pt>
                <c:pt idx="27">
                  <c:v>0.26</c:v>
                </c:pt>
                <c:pt idx="28">
                  <c:v>0.97</c:v>
                </c:pt>
                <c:pt idx="29">
                  <c:v>0.28999999999999998</c:v>
                </c:pt>
                <c:pt idx="30">
                  <c:v>2.78</c:v>
                </c:pt>
                <c:pt idx="31">
                  <c:v>4.16</c:v>
                </c:pt>
                <c:pt idx="32">
                  <c:v>3.08</c:v>
                </c:pt>
                <c:pt idx="33">
                  <c:v>1.2</c:v>
                </c:pt>
                <c:pt idx="34">
                  <c:v>-1.4</c:v>
                </c:pt>
                <c:pt idx="35">
                  <c:v>-0.56999999999999995</c:v>
                </c:pt>
                <c:pt idx="36">
                  <c:v>-0.17</c:v>
                </c:pt>
                <c:pt idx="37">
                  <c:v>0.01</c:v>
                </c:pt>
                <c:pt idx="38">
                  <c:v>-0.6</c:v>
                </c:pt>
                <c:pt idx="39">
                  <c:v>1.87</c:v>
                </c:pt>
                <c:pt idx="40">
                  <c:v>4.7300000000000004</c:v>
                </c:pt>
                <c:pt idx="41">
                  <c:v>6.26</c:v>
                </c:pt>
                <c:pt idx="42">
                  <c:v>6.47</c:v>
                </c:pt>
                <c:pt idx="43">
                  <c:v>6.47</c:v>
                </c:pt>
                <c:pt idx="44">
                  <c:v>11.95</c:v>
                </c:pt>
                <c:pt idx="45">
                  <c:v>10.18</c:v>
                </c:pt>
                <c:pt idx="46">
                  <c:v>12.06</c:v>
                </c:pt>
                <c:pt idx="47">
                  <c:v>8.8000000000000007</c:v>
                </c:pt>
                <c:pt idx="48">
                  <c:v>15.85</c:v>
                </c:pt>
                <c:pt idx="49">
                  <c:v>7.45</c:v>
                </c:pt>
                <c:pt idx="50">
                  <c:v>4.67</c:v>
                </c:pt>
                <c:pt idx="51">
                  <c:v>9.86</c:v>
                </c:pt>
                <c:pt idx="52">
                  <c:v>10.18</c:v>
                </c:pt>
                <c:pt idx="53">
                  <c:v>14.65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15.78</c:v>
                </c:pt>
                <c:pt idx="57">
                  <c:v>19.100000000000001</c:v>
                </c:pt>
                <c:pt idx="58">
                  <c:v>19.52</c:v>
                </c:pt>
                <c:pt idx="59">
                  <c:v>18.32</c:v>
                </c:pt>
                <c:pt idx="60">
                  <c:v>21.17</c:v>
                </c:pt>
                <c:pt idx="61">
                  <c:v>24.71</c:v>
                </c:pt>
                <c:pt idx="62">
                  <c:v>28.57</c:v>
                </c:pt>
                <c:pt idx="63">
                  <c:v>35.46</c:v>
                </c:pt>
                <c:pt idx="64">
                  <c:v>37.28</c:v>
                </c:pt>
                <c:pt idx="65">
                  <c:v>39.76</c:v>
                </c:pt>
                <c:pt idx="66">
                  <c:v>50.49</c:v>
                </c:pt>
                <c:pt idx="67">
                  <c:v>48.5</c:v>
                </c:pt>
                <c:pt idx="68">
                  <c:v>49.4</c:v>
                </c:pt>
                <c:pt idx="69">
                  <c:v>60.26</c:v>
                </c:pt>
                <c:pt idx="70">
                  <c:v>59.35</c:v>
                </c:pt>
                <c:pt idx="71">
                  <c:v>52.8</c:v>
                </c:pt>
                <c:pt idx="72">
                  <c:v>52.71</c:v>
                </c:pt>
                <c:pt idx="73">
                  <c:v>58.12</c:v>
                </c:pt>
                <c:pt idx="74">
                  <c:v>55.66</c:v>
                </c:pt>
                <c:pt idx="75">
                  <c:v>47.83</c:v>
                </c:pt>
                <c:pt idx="76">
                  <c:v>46.42</c:v>
                </c:pt>
                <c:pt idx="77">
                  <c:v>47.05</c:v>
                </c:pt>
                <c:pt idx="78">
                  <c:v>47.13</c:v>
                </c:pt>
                <c:pt idx="79">
                  <c:v>50.45</c:v>
                </c:pt>
                <c:pt idx="80">
                  <c:v>54.23</c:v>
                </c:pt>
                <c:pt idx="81">
                  <c:v>46.23</c:v>
                </c:pt>
                <c:pt idx="82">
                  <c:v>49.71</c:v>
                </c:pt>
                <c:pt idx="83">
                  <c:v>48.01</c:v>
                </c:pt>
                <c:pt idx="84">
                  <c:v>46.14</c:v>
                </c:pt>
                <c:pt idx="85">
                  <c:v>44.52</c:v>
                </c:pt>
                <c:pt idx="86">
                  <c:v>41.25</c:v>
                </c:pt>
                <c:pt idx="87">
                  <c:v>47.89</c:v>
                </c:pt>
                <c:pt idx="88">
                  <c:v>44.94</c:v>
                </c:pt>
                <c:pt idx="89">
                  <c:v>50.26</c:v>
                </c:pt>
                <c:pt idx="90">
                  <c:v>51.99</c:v>
                </c:pt>
                <c:pt idx="91">
                  <c:v>52.75</c:v>
                </c:pt>
                <c:pt idx="92">
                  <c:v>56.48</c:v>
                </c:pt>
                <c:pt idx="93">
                  <c:v>53.29</c:v>
                </c:pt>
                <c:pt idx="94">
                  <c:v>63.36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AA-8947-9DA2-26766A67C063}"/>
            </c:ext>
          </c:extLst>
        </c:ser>
        <c:ser>
          <c:idx val="16"/>
          <c:order val="16"/>
          <c:tx>
            <c:strRef>
              <c:f>'WeeklyInvAnalysis-Profit'!$R$3:$R$4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'WeeklyInvAnalysis-Profit'!$R$5:$R$99</c:f>
              <c:numCache>
                <c:formatCode>General</c:formatCode>
                <c:ptCount val="95"/>
                <c:pt idx="0">
                  <c:v>1.64</c:v>
                </c:pt>
                <c:pt idx="1">
                  <c:v>-0.61</c:v>
                </c:pt>
                <c:pt idx="2">
                  <c:v>0.61</c:v>
                </c:pt>
                <c:pt idx="3">
                  <c:v>-5.32</c:v>
                </c:pt>
                <c:pt idx="4">
                  <c:v>-6.93</c:v>
                </c:pt>
                <c:pt idx="5">
                  <c:v>-10.83</c:v>
                </c:pt>
                <c:pt idx="6">
                  <c:v>-12.68</c:v>
                </c:pt>
                <c:pt idx="7">
                  <c:v>-14.05</c:v>
                </c:pt>
                <c:pt idx="8">
                  <c:v>-12.71</c:v>
                </c:pt>
                <c:pt idx="9">
                  <c:v>-16.34</c:v>
                </c:pt>
                <c:pt idx="10">
                  <c:v>-14.34</c:v>
                </c:pt>
                <c:pt idx="11">
                  <c:v>-10.36</c:v>
                </c:pt>
                <c:pt idx="12">
                  <c:v>-11.21</c:v>
                </c:pt>
                <c:pt idx="13">
                  <c:v>-9.58</c:v>
                </c:pt>
                <c:pt idx="14">
                  <c:v>-12.36</c:v>
                </c:pt>
                <c:pt idx="15">
                  <c:v>-11.93</c:v>
                </c:pt>
                <c:pt idx="16">
                  <c:v>-11.47</c:v>
                </c:pt>
                <c:pt idx="17">
                  <c:v>-13.14</c:v>
                </c:pt>
                <c:pt idx="18">
                  <c:v>-16.93</c:v>
                </c:pt>
                <c:pt idx="19">
                  <c:v>-14.94</c:v>
                </c:pt>
                <c:pt idx="20">
                  <c:v>-12.28</c:v>
                </c:pt>
                <c:pt idx="21">
                  <c:v>-12.19</c:v>
                </c:pt>
                <c:pt idx="22">
                  <c:v>-7.76</c:v>
                </c:pt>
                <c:pt idx="23">
                  <c:v>-6.2</c:v>
                </c:pt>
                <c:pt idx="24">
                  <c:v>-6.83</c:v>
                </c:pt>
                <c:pt idx="25">
                  <c:v>-10.33</c:v>
                </c:pt>
                <c:pt idx="26">
                  <c:v>-11.21</c:v>
                </c:pt>
                <c:pt idx="27">
                  <c:v>-8.8699999999999992</c:v>
                </c:pt>
                <c:pt idx="28">
                  <c:v>-10.3</c:v>
                </c:pt>
                <c:pt idx="29">
                  <c:v>-9.5299999999999994</c:v>
                </c:pt>
                <c:pt idx="30">
                  <c:v>-10.17</c:v>
                </c:pt>
                <c:pt idx="31">
                  <c:v>-9.9499999999999993</c:v>
                </c:pt>
                <c:pt idx="32">
                  <c:v>-12.19</c:v>
                </c:pt>
                <c:pt idx="33">
                  <c:v>-11.61</c:v>
                </c:pt>
                <c:pt idx="34">
                  <c:v>-11.76</c:v>
                </c:pt>
                <c:pt idx="35">
                  <c:v>-9.8800000000000008</c:v>
                </c:pt>
                <c:pt idx="36">
                  <c:v>-8.61</c:v>
                </c:pt>
                <c:pt idx="37">
                  <c:v>-7.12</c:v>
                </c:pt>
                <c:pt idx="38">
                  <c:v>-7.36</c:v>
                </c:pt>
                <c:pt idx="39">
                  <c:v>-4.03</c:v>
                </c:pt>
                <c:pt idx="40">
                  <c:v>-2.1800000000000002</c:v>
                </c:pt>
                <c:pt idx="41">
                  <c:v>-1.79</c:v>
                </c:pt>
                <c:pt idx="42">
                  <c:v>-4.66</c:v>
                </c:pt>
                <c:pt idx="43">
                  <c:v>-4.66</c:v>
                </c:pt>
                <c:pt idx="44">
                  <c:v>-7.12</c:v>
                </c:pt>
                <c:pt idx="45">
                  <c:v>-5.28</c:v>
                </c:pt>
                <c:pt idx="46">
                  <c:v>0.46</c:v>
                </c:pt>
                <c:pt idx="47">
                  <c:v>-5.03</c:v>
                </c:pt>
                <c:pt idx="48">
                  <c:v>0.06</c:v>
                </c:pt>
                <c:pt idx="49">
                  <c:v>-5.03</c:v>
                </c:pt>
                <c:pt idx="50">
                  <c:v>-8.9499999999999993</c:v>
                </c:pt>
                <c:pt idx="51">
                  <c:v>-10.220000000000001</c:v>
                </c:pt>
                <c:pt idx="52">
                  <c:v>-10.17</c:v>
                </c:pt>
                <c:pt idx="53">
                  <c:v>-8.67</c:v>
                </c:pt>
                <c:pt idx="54">
                  <c:v>-6.66</c:v>
                </c:pt>
                <c:pt idx="55">
                  <c:v>-7.18</c:v>
                </c:pt>
                <c:pt idx="56">
                  <c:v>-5.43</c:v>
                </c:pt>
                <c:pt idx="57">
                  <c:v>-3.45</c:v>
                </c:pt>
                <c:pt idx="58">
                  <c:v>-3.27</c:v>
                </c:pt>
                <c:pt idx="59">
                  <c:v>-5.79</c:v>
                </c:pt>
                <c:pt idx="60">
                  <c:v>-4.53</c:v>
                </c:pt>
                <c:pt idx="61">
                  <c:v>-1.8</c:v>
                </c:pt>
                <c:pt idx="62">
                  <c:v>-1.22</c:v>
                </c:pt>
                <c:pt idx="63">
                  <c:v>0.42</c:v>
                </c:pt>
                <c:pt idx="64">
                  <c:v>0.94</c:v>
                </c:pt>
                <c:pt idx="65">
                  <c:v>3.25</c:v>
                </c:pt>
                <c:pt idx="66">
                  <c:v>8.7799999999999994</c:v>
                </c:pt>
                <c:pt idx="67">
                  <c:v>6.9</c:v>
                </c:pt>
                <c:pt idx="68">
                  <c:v>6.42</c:v>
                </c:pt>
                <c:pt idx="69">
                  <c:v>9.2899999999999991</c:v>
                </c:pt>
                <c:pt idx="70">
                  <c:v>10.5</c:v>
                </c:pt>
                <c:pt idx="71">
                  <c:v>9.3699999999999992</c:v>
                </c:pt>
                <c:pt idx="72">
                  <c:v>10.14</c:v>
                </c:pt>
                <c:pt idx="73">
                  <c:v>11.2</c:v>
                </c:pt>
                <c:pt idx="74">
                  <c:v>9.48</c:v>
                </c:pt>
                <c:pt idx="75">
                  <c:v>5.69</c:v>
                </c:pt>
                <c:pt idx="76">
                  <c:v>7.03</c:v>
                </c:pt>
                <c:pt idx="77">
                  <c:v>5.52</c:v>
                </c:pt>
                <c:pt idx="78">
                  <c:v>5.38</c:v>
                </c:pt>
                <c:pt idx="79">
                  <c:v>7.23</c:v>
                </c:pt>
                <c:pt idx="80">
                  <c:v>8.31</c:v>
                </c:pt>
                <c:pt idx="81">
                  <c:v>5.46</c:v>
                </c:pt>
                <c:pt idx="82">
                  <c:v>4.9000000000000004</c:v>
                </c:pt>
                <c:pt idx="83">
                  <c:v>6.48</c:v>
                </c:pt>
                <c:pt idx="84">
                  <c:v>6.14</c:v>
                </c:pt>
                <c:pt idx="85">
                  <c:v>7.22</c:v>
                </c:pt>
                <c:pt idx="86">
                  <c:v>6.12</c:v>
                </c:pt>
                <c:pt idx="87">
                  <c:v>6.98</c:v>
                </c:pt>
                <c:pt idx="88">
                  <c:v>4.09</c:v>
                </c:pt>
                <c:pt idx="89">
                  <c:v>5.22</c:v>
                </c:pt>
                <c:pt idx="90">
                  <c:v>5.43</c:v>
                </c:pt>
                <c:pt idx="91">
                  <c:v>6.56</c:v>
                </c:pt>
                <c:pt idx="92">
                  <c:v>9.1199999999999992</c:v>
                </c:pt>
                <c:pt idx="93">
                  <c:v>7.77</c:v>
                </c:pt>
                <c:pt idx="94">
                  <c:v>12.59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AA-8947-9DA2-26766A67C063}"/>
            </c:ext>
          </c:extLst>
        </c:ser>
        <c:ser>
          <c:idx val="17"/>
          <c:order val="17"/>
          <c:tx>
            <c:strRef>
              <c:f>'WeeklyInvAnalysis-Profit'!$S$3:$S$4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'WeeklyInvAnalysis-Profit'!$S$5:$S$99</c:f>
              <c:numCache>
                <c:formatCode>General</c:formatCode>
                <c:ptCount val="95"/>
                <c:pt idx="0">
                  <c:v>3.21</c:v>
                </c:pt>
                <c:pt idx="1">
                  <c:v>2.8</c:v>
                </c:pt>
                <c:pt idx="2">
                  <c:v>6.22</c:v>
                </c:pt>
                <c:pt idx="3">
                  <c:v>5.18</c:v>
                </c:pt>
                <c:pt idx="4">
                  <c:v>5.8</c:v>
                </c:pt>
                <c:pt idx="5">
                  <c:v>4.25</c:v>
                </c:pt>
                <c:pt idx="6">
                  <c:v>6.32</c:v>
                </c:pt>
                <c:pt idx="7">
                  <c:v>4.3499999999999996</c:v>
                </c:pt>
                <c:pt idx="8">
                  <c:v>3.32</c:v>
                </c:pt>
                <c:pt idx="9">
                  <c:v>4.5599999999999996</c:v>
                </c:pt>
                <c:pt idx="10">
                  <c:v>6.84</c:v>
                </c:pt>
                <c:pt idx="11">
                  <c:v>7.56</c:v>
                </c:pt>
                <c:pt idx="12">
                  <c:v>7.88</c:v>
                </c:pt>
                <c:pt idx="13">
                  <c:v>10.16</c:v>
                </c:pt>
                <c:pt idx="14">
                  <c:v>8.19</c:v>
                </c:pt>
                <c:pt idx="15">
                  <c:v>7.67</c:v>
                </c:pt>
                <c:pt idx="16">
                  <c:v>7.25</c:v>
                </c:pt>
                <c:pt idx="17">
                  <c:v>5.6</c:v>
                </c:pt>
                <c:pt idx="18">
                  <c:v>4.25</c:v>
                </c:pt>
                <c:pt idx="19">
                  <c:v>2.1800000000000002</c:v>
                </c:pt>
                <c:pt idx="20">
                  <c:v>4.1500000000000004</c:v>
                </c:pt>
                <c:pt idx="21">
                  <c:v>4.66</c:v>
                </c:pt>
                <c:pt idx="22">
                  <c:v>6.42</c:v>
                </c:pt>
                <c:pt idx="23">
                  <c:v>8.6</c:v>
                </c:pt>
                <c:pt idx="24">
                  <c:v>9.2200000000000006</c:v>
                </c:pt>
                <c:pt idx="25">
                  <c:v>6.74</c:v>
                </c:pt>
                <c:pt idx="26">
                  <c:v>7.88</c:v>
                </c:pt>
                <c:pt idx="27">
                  <c:v>6.84</c:v>
                </c:pt>
                <c:pt idx="28">
                  <c:v>10.57</c:v>
                </c:pt>
                <c:pt idx="29">
                  <c:v>12.85</c:v>
                </c:pt>
                <c:pt idx="30">
                  <c:v>13.99</c:v>
                </c:pt>
                <c:pt idx="31">
                  <c:v>14.51</c:v>
                </c:pt>
                <c:pt idx="32">
                  <c:v>14.4</c:v>
                </c:pt>
                <c:pt idx="33">
                  <c:v>14.51</c:v>
                </c:pt>
                <c:pt idx="34">
                  <c:v>14.4</c:v>
                </c:pt>
                <c:pt idx="35">
                  <c:v>14.82</c:v>
                </c:pt>
                <c:pt idx="36">
                  <c:v>16.579999999999998</c:v>
                </c:pt>
                <c:pt idx="37">
                  <c:v>15.54</c:v>
                </c:pt>
                <c:pt idx="38">
                  <c:v>16.27</c:v>
                </c:pt>
                <c:pt idx="39">
                  <c:v>16.37</c:v>
                </c:pt>
                <c:pt idx="40">
                  <c:v>16.48</c:v>
                </c:pt>
                <c:pt idx="41">
                  <c:v>15.23</c:v>
                </c:pt>
                <c:pt idx="42">
                  <c:v>14.4</c:v>
                </c:pt>
                <c:pt idx="43">
                  <c:v>14.4</c:v>
                </c:pt>
                <c:pt idx="44">
                  <c:v>15.34</c:v>
                </c:pt>
                <c:pt idx="45">
                  <c:v>16.27</c:v>
                </c:pt>
                <c:pt idx="46">
                  <c:v>15.23</c:v>
                </c:pt>
                <c:pt idx="47">
                  <c:v>8.08</c:v>
                </c:pt>
                <c:pt idx="48">
                  <c:v>2.69</c:v>
                </c:pt>
                <c:pt idx="49">
                  <c:v>-9.43</c:v>
                </c:pt>
                <c:pt idx="50">
                  <c:v>-22.18</c:v>
                </c:pt>
                <c:pt idx="51">
                  <c:v>-16.579999999999998</c:v>
                </c:pt>
                <c:pt idx="52">
                  <c:v>-17.62</c:v>
                </c:pt>
                <c:pt idx="53">
                  <c:v>-10.67</c:v>
                </c:pt>
                <c:pt idx="54">
                  <c:v>-9.5299999999999994</c:v>
                </c:pt>
                <c:pt idx="55">
                  <c:v>-12.33</c:v>
                </c:pt>
                <c:pt idx="56">
                  <c:v>-5.08</c:v>
                </c:pt>
                <c:pt idx="57">
                  <c:v>-7.56</c:v>
                </c:pt>
                <c:pt idx="58">
                  <c:v>-10.98</c:v>
                </c:pt>
                <c:pt idx="59">
                  <c:v>-7.36</c:v>
                </c:pt>
                <c:pt idx="60">
                  <c:v>0.93</c:v>
                </c:pt>
                <c:pt idx="61">
                  <c:v>10.67</c:v>
                </c:pt>
                <c:pt idx="62">
                  <c:v>4.3499999999999996</c:v>
                </c:pt>
                <c:pt idx="63">
                  <c:v>7.56</c:v>
                </c:pt>
                <c:pt idx="64">
                  <c:v>8.2899999999999991</c:v>
                </c:pt>
                <c:pt idx="65">
                  <c:v>9.1199999999999992</c:v>
                </c:pt>
                <c:pt idx="66">
                  <c:v>7.15</c:v>
                </c:pt>
                <c:pt idx="67">
                  <c:v>12.12</c:v>
                </c:pt>
                <c:pt idx="68">
                  <c:v>13.68</c:v>
                </c:pt>
                <c:pt idx="69">
                  <c:v>13.06</c:v>
                </c:pt>
                <c:pt idx="70">
                  <c:v>13.37</c:v>
                </c:pt>
                <c:pt idx="71">
                  <c:v>15.96</c:v>
                </c:pt>
                <c:pt idx="72">
                  <c:v>15.44</c:v>
                </c:pt>
                <c:pt idx="73">
                  <c:v>17.309999999999999</c:v>
                </c:pt>
                <c:pt idx="74">
                  <c:v>15.65</c:v>
                </c:pt>
                <c:pt idx="75">
                  <c:v>16.48</c:v>
                </c:pt>
                <c:pt idx="76">
                  <c:v>15.54</c:v>
                </c:pt>
                <c:pt idx="77">
                  <c:v>9.33</c:v>
                </c:pt>
                <c:pt idx="78">
                  <c:v>10.88</c:v>
                </c:pt>
                <c:pt idx="79">
                  <c:v>12.54</c:v>
                </c:pt>
                <c:pt idx="80">
                  <c:v>10.16</c:v>
                </c:pt>
                <c:pt idx="81">
                  <c:v>8.19</c:v>
                </c:pt>
                <c:pt idx="82">
                  <c:v>2.8</c:v>
                </c:pt>
                <c:pt idx="83">
                  <c:v>5.7</c:v>
                </c:pt>
                <c:pt idx="84">
                  <c:v>9.64</c:v>
                </c:pt>
                <c:pt idx="85">
                  <c:v>10.26</c:v>
                </c:pt>
                <c:pt idx="86">
                  <c:v>13.68</c:v>
                </c:pt>
                <c:pt idx="87">
                  <c:v>14.09</c:v>
                </c:pt>
                <c:pt idx="88">
                  <c:v>14.2</c:v>
                </c:pt>
                <c:pt idx="89">
                  <c:v>18.45</c:v>
                </c:pt>
                <c:pt idx="90">
                  <c:v>17.100000000000001</c:v>
                </c:pt>
                <c:pt idx="91">
                  <c:v>18.86</c:v>
                </c:pt>
                <c:pt idx="92">
                  <c:v>21.35</c:v>
                </c:pt>
                <c:pt idx="93">
                  <c:v>18.239999999999998</c:v>
                </c:pt>
                <c:pt idx="94">
                  <c:v>17.82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AA-8947-9DA2-26766A67C063}"/>
            </c:ext>
          </c:extLst>
        </c:ser>
        <c:ser>
          <c:idx val="18"/>
          <c:order val="18"/>
          <c:tx>
            <c:strRef>
              <c:f>'WeeklyInvAnalysis-Profit'!$T$3:$T$4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'WeeklyInvAnalysis-Profit'!$T$5:$T$99</c:f>
              <c:numCache>
                <c:formatCode>General</c:formatCode>
                <c:ptCount val="95"/>
                <c:pt idx="0">
                  <c:v>2.41</c:v>
                </c:pt>
                <c:pt idx="1">
                  <c:v>2.14</c:v>
                </c:pt>
                <c:pt idx="2">
                  <c:v>2.93</c:v>
                </c:pt>
                <c:pt idx="3">
                  <c:v>1.48</c:v>
                </c:pt>
                <c:pt idx="4">
                  <c:v>2.08</c:v>
                </c:pt>
                <c:pt idx="5">
                  <c:v>-0.89</c:v>
                </c:pt>
                <c:pt idx="6">
                  <c:v>-1.48</c:v>
                </c:pt>
                <c:pt idx="7">
                  <c:v>-3.26</c:v>
                </c:pt>
                <c:pt idx="8">
                  <c:v>-4.6500000000000004</c:v>
                </c:pt>
                <c:pt idx="9">
                  <c:v>-4.71</c:v>
                </c:pt>
                <c:pt idx="10">
                  <c:v>-3.72</c:v>
                </c:pt>
                <c:pt idx="11">
                  <c:v>0.76</c:v>
                </c:pt>
                <c:pt idx="12">
                  <c:v>1.02</c:v>
                </c:pt>
                <c:pt idx="13">
                  <c:v>3.13</c:v>
                </c:pt>
                <c:pt idx="14">
                  <c:v>1.61</c:v>
                </c:pt>
                <c:pt idx="15">
                  <c:v>2.8</c:v>
                </c:pt>
                <c:pt idx="16">
                  <c:v>1.68</c:v>
                </c:pt>
                <c:pt idx="17">
                  <c:v>-2.93</c:v>
                </c:pt>
                <c:pt idx="18">
                  <c:v>-4.71</c:v>
                </c:pt>
                <c:pt idx="19">
                  <c:v>-6.56</c:v>
                </c:pt>
                <c:pt idx="20">
                  <c:v>-4.05</c:v>
                </c:pt>
                <c:pt idx="21">
                  <c:v>-5.83</c:v>
                </c:pt>
                <c:pt idx="22">
                  <c:v>-2.27</c:v>
                </c:pt>
                <c:pt idx="23">
                  <c:v>-0.43</c:v>
                </c:pt>
                <c:pt idx="24">
                  <c:v>-2.8</c:v>
                </c:pt>
                <c:pt idx="25">
                  <c:v>-4.51</c:v>
                </c:pt>
                <c:pt idx="26">
                  <c:v>-4.25</c:v>
                </c:pt>
                <c:pt idx="27">
                  <c:v>-3.53</c:v>
                </c:pt>
                <c:pt idx="28">
                  <c:v>-2.34</c:v>
                </c:pt>
                <c:pt idx="29">
                  <c:v>-2.41</c:v>
                </c:pt>
                <c:pt idx="30">
                  <c:v>-1.28</c:v>
                </c:pt>
                <c:pt idx="31">
                  <c:v>-0.03</c:v>
                </c:pt>
                <c:pt idx="32">
                  <c:v>-4.12</c:v>
                </c:pt>
                <c:pt idx="33">
                  <c:v>-3.26</c:v>
                </c:pt>
                <c:pt idx="34">
                  <c:v>-3.99</c:v>
                </c:pt>
                <c:pt idx="35">
                  <c:v>-3.53</c:v>
                </c:pt>
                <c:pt idx="36">
                  <c:v>0.16</c:v>
                </c:pt>
                <c:pt idx="37">
                  <c:v>1.22</c:v>
                </c:pt>
                <c:pt idx="38">
                  <c:v>2.67</c:v>
                </c:pt>
                <c:pt idx="39">
                  <c:v>3.26</c:v>
                </c:pt>
                <c:pt idx="40">
                  <c:v>3.53</c:v>
                </c:pt>
                <c:pt idx="41">
                  <c:v>3.39</c:v>
                </c:pt>
                <c:pt idx="42">
                  <c:v>0.3</c:v>
                </c:pt>
                <c:pt idx="43">
                  <c:v>0.3</c:v>
                </c:pt>
                <c:pt idx="44">
                  <c:v>-0.3</c:v>
                </c:pt>
                <c:pt idx="45">
                  <c:v>1.22</c:v>
                </c:pt>
                <c:pt idx="46">
                  <c:v>-0.16</c:v>
                </c:pt>
                <c:pt idx="47">
                  <c:v>-4.78</c:v>
                </c:pt>
                <c:pt idx="48">
                  <c:v>-5.04</c:v>
                </c:pt>
                <c:pt idx="49">
                  <c:v>-12.88</c:v>
                </c:pt>
                <c:pt idx="50">
                  <c:v>-16.05</c:v>
                </c:pt>
                <c:pt idx="51">
                  <c:v>-13.67</c:v>
                </c:pt>
                <c:pt idx="52">
                  <c:v>-14.79</c:v>
                </c:pt>
                <c:pt idx="53">
                  <c:v>-11.3</c:v>
                </c:pt>
                <c:pt idx="54">
                  <c:v>-10.51</c:v>
                </c:pt>
                <c:pt idx="55">
                  <c:v>-11.63</c:v>
                </c:pt>
                <c:pt idx="56">
                  <c:v>-7.87</c:v>
                </c:pt>
                <c:pt idx="57">
                  <c:v>-10.64</c:v>
                </c:pt>
                <c:pt idx="58">
                  <c:v>-11.76</c:v>
                </c:pt>
                <c:pt idx="59">
                  <c:v>-13.61</c:v>
                </c:pt>
                <c:pt idx="60">
                  <c:v>-14.4</c:v>
                </c:pt>
                <c:pt idx="61">
                  <c:v>-8.86</c:v>
                </c:pt>
                <c:pt idx="62">
                  <c:v>-10.51</c:v>
                </c:pt>
                <c:pt idx="63">
                  <c:v>-8.4</c:v>
                </c:pt>
                <c:pt idx="64">
                  <c:v>-8.01</c:v>
                </c:pt>
                <c:pt idx="65">
                  <c:v>-4.38</c:v>
                </c:pt>
                <c:pt idx="66">
                  <c:v>-4.78</c:v>
                </c:pt>
                <c:pt idx="67">
                  <c:v>-7.48</c:v>
                </c:pt>
                <c:pt idx="68">
                  <c:v>-8.86</c:v>
                </c:pt>
                <c:pt idx="69">
                  <c:v>-8.8000000000000007</c:v>
                </c:pt>
                <c:pt idx="70">
                  <c:v>-9.85</c:v>
                </c:pt>
                <c:pt idx="71">
                  <c:v>-7.08</c:v>
                </c:pt>
                <c:pt idx="72">
                  <c:v>-8.27</c:v>
                </c:pt>
                <c:pt idx="73">
                  <c:v>-6.69</c:v>
                </c:pt>
                <c:pt idx="74">
                  <c:v>-10.44</c:v>
                </c:pt>
                <c:pt idx="75">
                  <c:v>-11.43</c:v>
                </c:pt>
                <c:pt idx="76">
                  <c:v>-12.16</c:v>
                </c:pt>
                <c:pt idx="77">
                  <c:v>-15.65</c:v>
                </c:pt>
                <c:pt idx="78">
                  <c:v>-15.12</c:v>
                </c:pt>
                <c:pt idx="79">
                  <c:v>-14.07</c:v>
                </c:pt>
                <c:pt idx="80">
                  <c:v>-12.95</c:v>
                </c:pt>
                <c:pt idx="81">
                  <c:v>-11.96</c:v>
                </c:pt>
                <c:pt idx="82">
                  <c:v>-14.33</c:v>
                </c:pt>
                <c:pt idx="83">
                  <c:v>-9.98</c:v>
                </c:pt>
                <c:pt idx="84">
                  <c:v>-8.34</c:v>
                </c:pt>
                <c:pt idx="85">
                  <c:v>-7.94</c:v>
                </c:pt>
                <c:pt idx="86">
                  <c:v>-5.9</c:v>
                </c:pt>
                <c:pt idx="87">
                  <c:v>-7.02</c:v>
                </c:pt>
                <c:pt idx="88">
                  <c:v>-8.1999999999999993</c:v>
                </c:pt>
                <c:pt idx="89">
                  <c:v>-8.4</c:v>
                </c:pt>
                <c:pt idx="90">
                  <c:v>-8.73</c:v>
                </c:pt>
                <c:pt idx="91">
                  <c:v>-5.7</c:v>
                </c:pt>
                <c:pt idx="92">
                  <c:v>-4.38</c:v>
                </c:pt>
                <c:pt idx="93">
                  <c:v>-0.89</c:v>
                </c:pt>
                <c:pt idx="94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AA-8947-9DA2-26766A67C063}"/>
            </c:ext>
          </c:extLst>
        </c:ser>
        <c:ser>
          <c:idx val="19"/>
          <c:order val="19"/>
          <c:tx>
            <c:strRef>
              <c:f>'WeeklyInvAnalysis-Profit'!$U$3:$U$4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'WeeklyInvAnalysis-Profit'!$U$5:$U$99</c:f>
              <c:numCache>
                <c:formatCode>General</c:formatCode>
                <c:ptCount val="95"/>
                <c:pt idx="0">
                  <c:v>0.65</c:v>
                </c:pt>
                <c:pt idx="1">
                  <c:v>-0.59</c:v>
                </c:pt>
                <c:pt idx="2">
                  <c:v>0.19</c:v>
                </c:pt>
                <c:pt idx="3">
                  <c:v>-2.82</c:v>
                </c:pt>
                <c:pt idx="4">
                  <c:v>-1.98</c:v>
                </c:pt>
                <c:pt idx="5">
                  <c:v>-2.58</c:v>
                </c:pt>
                <c:pt idx="6">
                  <c:v>-2.08</c:v>
                </c:pt>
                <c:pt idx="7">
                  <c:v>-2.82</c:v>
                </c:pt>
                <c:pt idx="8">
                  <c:v>-3</c:v>
                </c:pt>
                <c:pt idx="9">
                  <c:v>-4.34</c:v>
                </c:pt>
                <c:pt idx="10">
                  <c:v>-3.67</c:v>
                </c:pt>
                <c:pt idx="11">
                  <c:v>-1.54</c:v>
                </c:pt>
                <c:pt idx="12">
                  <c:v>-1.23</c:v>
                </c:pt>
                <c:pt idx="13">
                  <c:v>-0.26</c:v>
                </c:pt>
                <c:pt idx="14">
                  <c:v>-0.74</c:v>
                </c:pt>
                <c:pt idx="15">
                  <c:v>-0.93</c:v>
                </c:pt>
                <c:pt idx="16">
                  <c:v>0.17</c:v>
                </c:pt>
                <c:pt idx="17">
                  <c:v>-0.25</c:v>
                </c:pt>
                <c:pt idx="18">
                  <c:v>-0.62</c:v>
                </c:pt>
                <c:pt idx="19">
                  <c:v>0.35</c:v>
                </c:pt>
                <c:pt idx="20">
                  <c:v>1.51</c:v>
                </c:pt>
                <c:pt idx="21">
                  <c:v>1.27</c:v>
                </c:pt>
                <c:pt idx="22">
                  <c:v>2.61</c:v>
                </c:pt>
                <c:pt idx="23">
                  <c:v>2.73</c:v>
                </c:pt>
                <c:pt idx="24">
                  <c:v>2.42</c:v>
                </c:pt>
                <c:pt idx="25">
                  <c:v>1.39</c:v>
                </c:pt>
                <c:pt idx="26">
                  <c:v>1.2</c:v>
                </c:pt>
                <c:pt idx="27">
                  <c:v>2.1800000000000002</c:v>
                </c:pt>
                <c:pt idx="28">
                  <c:v>1.63</c:v>
                </c:pt>
                <c:pt idx="29">
                  <c:v>1.75</c:v>
                </c:pt>
                <c:pt idx="30">
                  <c:v>2.48</c:v>
                </c:pt>
                <c:pt idx="31">
                  <c:v>3.09</c:v>
                </c:pt>
                <c:pt idx="32">
                  <c:v>2.61</c:v>
                </c:pt>
                <c:pt idx="33">
                  <c:v>2.48</c:v>
                </c:pt>
                <c:pt idx="34">
                  <c:v>2.2400000000000002</c:v>
                </c:pt>
                <c:pt idx="35">
                  <c:v>3.34</c:v>
                </c:pt>
                <c:pt idx="36">
                  <c:v>4.9800000000000004</c:v>
                </c:pt>
                <c:pt idx="37">
                  <c:v>5.72</c:v>
                </c:pt>
                <c:pt idx="38">
                  <c:v>6.33</c:v>
                </c:pt>
                <c:pt idx="39">
                  <c:v>8.4</c:v>
                </c:pt>
                <c:pt idx="40">
                  <c:v>8.64</c:v>
                </c:pt>
                <c:pt idx="41">
                  <c:v>8.76</c:v>
                </c:pt>
                <c:pt idx="42">
                  <c:v>8.15</c:v>
                </c:pt>
                <c:pt idx="43">
                  <c:v>8.15</c:v>
                </c:pt>
                <c:pt idx="44">
                  <c:v>7.21</c:v>
                </c:pt>
                <c:pt idx="45">
                  <c:v>8.6</c:v>
                </c:pt>
                <c:pt idx="46">
                  <c:v>11.08</c:v>
                </c:pt>
                <c:pt idx="47">
                  <c:v>9.27</c:v>
                </c:pt>
                <c:pt idx="48">
                  <c:v>10.83</c:v>
                </c:pt>
                <c:pt idx="49">
                  <c:v>7.76</c:v>
                </c:pt>
                <c:pt idx="50">
                  <c:v>5.58</c:v>
                </c:pt>
                <c:pt idx="51">
                  <c:v>5.88</c:v>
                </c:pt>
                <c:pt idx="52">
                  <c:v>5.88</c:v>
                </c:pt>
                <c:pt idx="53">
                  <c:v>6.91</c:v>
                </c:pt>
                <c:pt idx="54">
                  <c:v>7.45</c:v>
                </c:pt>
                <c:pt idx="55">
                  <c:v>7.27</c:v>
                </c:pt>
                <c:pt idx="56">
                  <c:v>8.66</c:v>
                </c:pt>
                <c:pt idx="57">
                  <c:v>8.42</c:v>
                </c:pt>
                <c:pt idx="58">
                  <c:v>7.45</c:v>
                </c:pt>
                <c:pt idx="59">
                  <c:v>6.01</c:v>
                </c:pt>
                <c:pt idx="60">
                  <c:v>6.97</c:v>
                </c:pt>
                <c:pt idx="61">
                  <c:v>7.09</c:v>
                </c:pt>
                <c:pt idx="62">
                  <c:v>7.15</c:v>
                </c:pt>
                <c:pt idx="63">
                  <c:v>8.06</c:v>
                </c:pt>
                <c:pt idx="64">
                  <c:v>8.5399999999999991</c:v>
                </c:pt>
                <c:pt idx="65">
                  <c:v>12.04</c:v>
                </c:pt>
                <c:pt idx="66">
                  <c:v>14.88</c:v>
                </c:pt>
                <c:pt idx="67">
                  <c:v>13.19</c:v>
                </c:pt>
                <c:pt idx="68">
                  <c:v>13.73</c:v>
                </c:pt>
                <c:pt idx="69">
                  <c:v>15.97</c:v>
                </c:pt>
                <c:pt idx="70">
                  <c:v>15.85</c:v>
                </c:pt>
                <c:pt idx="71">
                  <c:v>16.03</c:v>
                </c:pt>
                <c:pt idx="72">
                  <c:v>15.36</c:v>
                </c:pt>
                <c:pt idx="73">
                  <c:v>16.39</c:v>
                </c:pt>
                <c:pt idx="74">
                  <c:v>16.21</c:v>
                </c:pt>
                <c:pt idx="75">
                  <c:v>15.48</c:v>
                </c:pt>
                <c:pt idx="76">
                  <c:v>15.91</c:v>
                </c:pt>
                <c:pt idx="77">
                  <c:v>14.28</c:v>
                </c:pt>
                <c:pt idx="78">
                  <c:v>15.42</c:v>
                </c:pt>
                <c:pt idx="79">
                  <c:v>16.75</c:v>
                </c:pt>
                <c:pt idx="80">
                  <c:v>17.600000000000001</c:v>
                </c:pt>
                <c:pt idx="81">
                  <c:v>16.27</c:v>
                </c:pt>
                <c:pt idx="82">
                  <c:v>17.11</c:v>
                </c:pt>
                <c:pt idx="83">
                  <c:v>17.66</c:v>
                </c:pt>
                <c:pt idx="84">
                  <c:v>17.41</c:v>
                </c:pt>
                <c:pt idx="85">
                  <c:v>17.350000000000001</c:v>
                </c:pt>
                <c:pt idx="86">
                  <c:v>17.84</c:v>
                </c:pt>
                <c:pt idx="87">
                  <c:v>18.559999999999999</c:v>
                </c:pt>
                <c:pt idx="88">
                  <c:v>17.72</c:v>
                </c:pt>
                <c:pt idx="89">
                  <c:v>19.170000000000002</c:v>
                </c:pt>
                <c:pt idx="90">
                  <c:v>18.32</c:v>
                </c:pt>
                <c:pt idx="91">
                  <c:v>18.97</c:v>
                </c:pt>
                <c:pt idx="92">
                  <c:v>22.1</c:v>
                </c:pt>
                <c:pt idx="93">
                  <c:v>21.39</c:v>
                </c:pt>
                <c:pt idx="94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AA-8947-9DA2-26766A67C063}"/>
            </c:ext>
          </c:extLst>
        </c:ser>
        <c:ser>
          <c:idx val="20"/>
          <c:order val="20"/>
          <c:tx>
            <c:strRef>
              <c:f>'WeeklyInvAnalysis-Profit'!$V$3:$V$4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'WeeklyInvAnalysis-Profit'!$V$5:$V$99</c:f>
              <c:numCache>
                <c:formatCode>General</c:formatCode>
                <c:ptCount val="95"/>
                <c:pt idx="0">
                  <c:v>1.1599999999999999</c:v>
                </c:pt>
                <c:pt idx="1">
                  <c:v>1.2</c:v>
                </c:pt>
                <c:pt idx="2">
                  <c:v>6.14</c:v>
                </c:pt>
                <c:pt idx="3">
                  <c:v>2.2799999999999998</c:v>
                </c:pt>
                <c:pt idx="4">
                  <c:v>3.9</c:v>
                </c:pt>
                <c:pt idx="5">
                  <c:v>0.54</c:v>
                </c:pt>
                <c:pt idx="6">
                  <c:v>2.56</c:v>
                </c:pt>
                <c:pt idx="7">
                  <c:v>-0.01</c:v>
                </c:pt>
                <c:pt idx="8">
                  <c:v>-0.01</c:v>
                </c:pt>
                <c:pt idx="9">
                  <c:v>-1.76</c:v>
                </c:pt>
                <c:pt idx="10">
                  <c:v>0.64</c:v>
                </c:pt>
                <c:pt idx="11">
                  <c:v>4.1100000000000003</c:v>
                </c:pt>
                <c:pt idx="12">
                  <c:v>6.59</c:v>
                </c:pt>
                <c:pt idx="13">
                  <c:v>9.69</c:v>
                </c:pt>
                <c:pt idx="14">
                  <c:v>8.9600000000000009</c:v>
                </c:pt>
                <c:pt idx="15">
                  <c:v>6.45</c:v>
                </c:pt>
                <c:pt idx="16">
                  <c:v>6.53</c:v>
                </c:pt>
                <c:pt idx="17">
                  <c:v>4.8099999999999996</c:v>
                </c:pt>
                <c:pt idx="18">
                  <c:v>3.7</c:v>
                </c:pt>
                <c:pt idx="19">
                  <c:v>6.5</c:v>
                </c:pt>
                <c:pt idx="20">
                  <c:v>9.8000000000000007</c:v>
                </c:pt>
                <c:pt idx="21">
                  <c:v>12.31</c:v>
                </c:pt>
                <c:pt idx="22">
                  <c:v>12.14</c:v>
                </c:pt>
                <c:pt idx="23">
                  <c:v>10.5</c:v>
                </c:pt>
                <c:pt idx="24">
                  <c:v>11.44</c:v>
                </c:pt>
                <c:pt idx="25">
                  <c:v>10.210000000000001</c:v>
                </c:pt>
                <c:pt idx="26">
                  <c:v>9.42</c:v>
                </c:pt>
                <c:pt idx="27">
                  <c:v>10.56</c:v>
                </c:pt>
                <c:pt idx="28">
                  <c:v>9.6</c:v>
                </c:pt>
                <c:pt idx="29">
                  <c:v>8.75</c:v>
                </c:pt>
                <c:pt idx="30">
                  <c:v>12.49</c:v>
                </c:pt>
                <c:pt idx="31">
                  <c:v>12.58</c:v>
                </c:pt>
                <c:pt idx="32">
                  <c:v>12.37</c:v>
                </c:pt>
                <c:pt idx="33">
                  <c:v>10.94</c:v>
                </c:pt>
                <c:pt idx="34">
                  <c:v>9.0399999999999991</c:v>
                </c:pt>
                <c:pt idx="35">
                  <c:v>11.52</c:v>
                </c:pt>
                <c:pt idx="36">
                  <c:v>11.5</c:v>
                </c:pt>
                <c:pt idx="37">
                  <c:v>11.06</c:v>
                </c:pt>
                <c:pt idx="38">
                  <c:v>11.82</c:v>
                </c:pt>
                <c:pt idx="39">
                  <c:v>13.16</c:v>
                </c:pt>
                <c:pt idx="40">
                  <c:v>16.72</c:v>
                </c:pt>
                <c:pt idx="41">
                  <c:v>17.100000000000001</c:v>
                </c:pt>
                <c:pt idx="42">
                  <c:v>11.85</c:v>
                </c:pt>
                <c:pt idx="43">
                  <c:v>11.85</c:v>
                </c:pt>
                <c:pt idx="44">
                  <c:v>8.02</c:v>
                </c:pt>
                <c:pt idx="45">
                  <c:v>9.36</c:v>
                </c:pt>
                <c:pt idx="46">
                  <c:v>13.01</c:v>
                </c:pt>
                <c:pt idx="47">
                  <c:v>8.7200000000000006</c:v>
                </c:pt>
                <c:pt idx="48">
                  <c:v>15.06</c:v>
                </c:pt>
                <c:pt idx="49">
                  <c:v>7.13</c:v>
                </c:pt>
                <c:pt idx="50">
                  <c:v>-0.46</c:v>
                </c:pt>
                <c:pt idx="51">
                  <c:v>4.01</c:v>
                </c:pt>
                <c:pt idx="52">
                  <c:v>4.3099999999999996</c:v>
                </c:pt>
                <c:pt idx="53">
                  <c:v>7.44</c:v>
                </c:pt>
                <c:pt idx="54">
                  <c:v>9.1999999999999993</c:v>
                </c:pt>
                <c:pt idx="55">
                  <c:v>11.25</c:v>
                </c:pt>
                <c:pt idx="56">
                  <c:v>11.73</c:v>
                </c:pt>
                <c:pt idx="57">
                  <c:v>14.53</c:v>
                </c:pt>
                <c:pt idx="58">
                  <c:v>16.170000000000002</c:v>
                </c:pt>
                <c:pt idx="59">
                  <c:v>15.91</c:v>
                </c:pt>
                <c:pt idx="60">
                  <c:v>19.37</c:v>
                </c:pt>
                <c:pt idx="61">
                  <c:v>23.55</c:v>
                </c:pt>
                <c:pt idx="62">
                  <c:v>23.1</c:v>
                </c:pt>
                <c:pt idx="63">
                  <c:v>24.48</c:v>
                </c:pt>
                <c:pt idx="64">
                  <c:v>25.52</c:v>
                </c:pt>
                <c:pt idx="65">
                  <c:v>33.47</c:v>
                </c:pt>
                <c:pt idx="66">
                  <c:v>41.37</c:v>
                </c:pt>
                <c:pt idx="67">
                  <c:v>41.56</c:v>
                </c:pt>
                <c:pt idx="68">
                  <c:v>40.36</c:v>
                </c:pt>
                <c:pt idx="69">
                  <c:v>48.56</c:v>
                </c:pt>
                <c:pt idx="70">
                  <c:v>44.58</c:v>
                </c:pt>
                <c:pt idx="71">
                  <c:v>48.19</c:v>
                </c:pt>
                <c:pt idx="72">
                  <c:v>50.2</c:v>
                </c:pt>
                <c:pt idx="73">
                  <c:v>63.4</c:v>
                </c:pt>
                <c:pt idx="74">
                  <c:v>58.85</c:v>
                </c:pt>
                <c:pt idx="75">
                  <c:v>56.36</c:v>
                </c:pt>
                <c:pt idx="76">
                  <c:v>55.35</c:v>
                </c:pt>
                <c:pt idx="77">
                  <c:v>50.73</c:v>
                </c:pt>
                <c:pt idx="78">
                  <c:v>52.22</c:v>
                </c:pt>
                <c:pt idx="79">
                  <c:v>53.71</c:v>
                </c:pt>
                <c:pt idx="80">
                  <c:v>55.95</c:v>
                </c:pt>
                <c:pt idx="81">
                  <c:v>55.8</c:v>
                </c:pt>
                <c:pt idx="82">
                  <c:v>58.63</c:v>
                </c:pt>
                <c:pt idx="83">
                  <c:v>67.28</c:v>
                </c:pt>
                <c:pt idx="84">
                  <c:v>69.14</c:v>
                </c:pt>
                <c:pt idx="85">
                  <c:v>72.84</c:v>
                </c:pt>
                <c:pt idx="86">
                  <c:v>71.540000000000006</c:v>
                </c:pt>
                <c:pt idx="87">
                  <c:v>73.25</c:v>
                </c:pt>
                <c:pt idx="88">
                  <c:v>74.319999999999993</c:v>
                </c:pt>
                <c:pt idx="89">
                  <c:v>80.61</c:v>
                </c:pt>
                <c:pt idx="90">
                  <c:v>81.790000000000006</c:v>
                </c:pt>
                <c:pt idx="91">
                  <c:v>89.09</c:v>
                </c:pt>
                <c:pt idx="92">
                  <c:v>96.52</c:v>
                </c:pt>
                <c:pt idx="93">
                  <c:v>90.88</c:v>
                </c:pt>
                <c:pt idx="94">
                  <c:v>92.55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AA-8947-9DA2-26766A67C063}"/>
            </c:ext>
          </c:extLst>
        </c:ser>
        <c:ser>
          <c:idx val="21"/>
          <c:order val="21"/>
          <c:tx>
            <c:strRef>
              <c:f>'WeeklyInvAnalysis-Profit'!$W$3:$W$4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'WeeklyInvAnalysis-Profit'!$W$5:$W$99</c:f>
              <c:numCache>
                <c:formatCode>General</c:formatCode>
                <c:ptCount val="95"/>
                <c:pt idx="0">
                  <c:v>0.94</c:v>
                </c:pt>
                <c:pt idx="1">
                  <c:v>-1.73</c:v>
                </c:pt>
                <c:pt idx="2">
                  <c:v>0.43</c:v>
                </c:pt>
                <c:pt idx="3">
                  <c:v>-3.61</c:v>
                </c:pt>
                <c:pt idx="4">
                  <c:v>-1.49</c:v>
                </c:pt>
                <c:pt idx="5">
                  <c:v>-5.34</c:v>
                </c:pt>
                <c:pt idx="6">
                  <c:v>-6.44</c:v>
                </c:pt>
                <c:pt idx="7">
                  <c:v>-7.86</c:v>
                </c:pt>
                <c:pt idx="8">
                  <c:v>-6.6</c:v>
                </c:pt>
                <c:pt idx="9">
                  <c:v>-8.3699999999999992</c:v>
                </c:pt>
                <c:pt idx="10">
                  <c:v>-5.66</c:v>
                </c:pt>
                <c:pt idx="11">
                  <c:v>-0.89</c:v>
                </c:pt>
                <c:pt idx="12">
                  <c:v>-0.41</c:v>
                </c:pt>
                <c:pt idx="13">
                  <c:v>0.56999999999999995</c:v>
                </c:pt>
                <c:pt idx="14">
                  <c:v>-0.37</c:v>
                </c:pt>
                <c:pt idx="15">
                  <c:v>-0.98</c:v>
                </c:pt>
                <c:pt idx="16">
                  <c:v>1.62</c:v>
                </c:pt>
                <c:pt idx="17">
                  <c:v>-0.56999999999999995</c:v>
                </c:pt>
                <c:pt idx="18">
                  <c:v>-2.93</c:v>
                </c:pt>
                <c:pt idx="19">
                  <c:v>-1.02</c:v>
                </c:pt>
                <c:pt idx="20">
                  <c:v>2.11</c:v>
                </c:pt>
                <c:pt idx="21">
                  <c:v>0.73</c:v>
                </c:pt>
                <c:pt idx="22">
                  <c:v>3.69</c:v>
                </c:pt>
                <c:pt idx="23">
                  <c:v>2.63</c:v>
                </c:pt>
                <c:pt idx="24">
                  <c:v>2.4700000000000002</c:v>
                </c:pt>
                <c:pt idx="25">
                  <c:v>1.22</c:v>
                </c:pt>
                <c:pt idx="26">
                  <c:v>0.37</c:v>
                </c:pt>
                <c:pt idx="27">
                  <c:v>2.88</c:v>
                </c:pt>
                <c:pt idx="28">
                  <c:v>2.96</c:v>
                </c:pt>
                <c:pt idx="29">
                  <c:v>3.64</c:v>
                </c:pt>
                <c:pt idx="30">
                  <c:v>5.9</c:v>
                </c:pt>
                <c:pt idx="31">
                  <c:v>7.6</c:v>
                </c:pt>
                <c:pt idx="32">
                  <c:v>6.39</c:v>
                </c:pt>
                <c:pt idx="33">
                  <c:v>5.38</c:v>
                </c:pt>
                <c:pt idx="34">
                  <c:v>4.25</c:v>
                </c:pt>
                <c:pt idx="35">
                  <c:v>6.87</c:v>
                </c:pt>
                <c:pt idx="36">
                  <c:v>8.61</c:v>
                </c:pt>
                <c:pt idx="37">
                  <c:v>8.81</c:v>
                </c:pt>
                <c:pt idx="38">
                  <c:v>9.34</c:v>
                </c:pt>
                <c:pt idx="39">
                  <c:v>12.16</c:v>
                </c:pt>
                <c:pt idx="40">
                  <c:v>13.05</c:v>
                </c:pt>
                <c:pt idx="41">
                  <c:v>13.62</c:v>
                </c:pt>
                <c:pt idx="42">
                  <c:v>9.74</c:v>
                </c:pt>
                <c:pt idx="43">
                  <c:v>9.74</c:v>
                </c:pt>
                <c:pt idx="44">
                  <c:v>8.9700000000000006</c:v>
                </c:pt>
                <c:pt idx="45">
                  <c:v>11.68</c:v>
                </c:pt>
                <c:pt idx="46">
                  <c:v>15.03</c:v>
                </c:pt>
                <c:pt idx="47">
                  <c:v>9.17</c:v>
                </c:pt>
                <c:pt idx="48">
                  <c:v>12.32</c:v>
                </c:pt>
                <c:pt idx="49">
                  <c:v>4.18</c:v>
                </c:pt>
                <c:pt idx="50">
                  <c:v>-1.99</c:v>
                </c:pt>
                <c:pt idx="51">
                  <c:v>-0.04</c:v>
                </c:pt>
                <c:pt idx="52">
                  <c:v>1.1000000000000001</c:v>
                </c:pt>
                <c:pt idx="53">
                  <c:v>2.52</c:v>
                </c:pt>
                <c:pt idx="54">
                  <c:v>4.3600000000000003</c:v>
                </c:pt>
                <c:pt idx="55">
                  <c:v>4.5999999999999996</c:v>
                </c:pt>
                <c:pt idx="56">
                  <c:v>7.26</c:v>
                </c:pt>
                <c:pt idx="57">
                  <c:v>8.83</c:v>
                </c:pt>
                <c:pt idx="58">
                  <c:v>7.93</c:v>
                </c:pt>
                <c:pt idx="59">
                  <c:v>6.64</c:v>
                </c:pt>
                <c:pt idx="60">
                  <c:v>8.64</c:v>
                </c:pt>
                <c:pt idx="61">
                  <c:v>11.46</c:v>
                </c:pt>
                <c:pt idx="62">
                  <c:v>12.72</c:v>
                </c:pt>
                <c:pt idx="63">
                  <c:v>15.27</c:v>
                </c:pt>
                <c:pt idx="64">
                  <c:v>16.57</c:v>
                </c:pt>
                <c:pt idx="65">
                  <c:v>23.95</c:v>
                </c:pt>
                <c:pt idx="66">
                  <c:v>31.91</c:v>
                </c:pt>
                <c:pt idx="67">
                  <c:v>30.5</c:v>
                </c:pt>
                <c:pt idx="68">
                  <c:v>30.23</c:v>
                </c:pt>
                <c:pt idx="69">
                  <c:v>36.659999999999997</c:v>
                </c:pt>
                <c:pt idx="70">
                  <c:v>35.880000000000003</c:v>
                </c:pt>
                <c:pt idx="71">
                  <c:v>35.72</c:v>
                </c:pt>
                <c:pt idx="72">
                  <c:v>36.39</c:v>
                </c:pt>
                <c:pt idx="73">
                  <c:v>42.51</c:v>
                </c:pt>
                <c:pt idx="74">
                  <c:v>40.43</c:v>
                </c:pt>
                <c:pt idx="75">
                  <c:v>36.47</c:v>
                </c:pt>
                <c:pt idx="76">
                  <c:v>39.840000000000003</c:v>
                </c:pt>
                <c:pt idx="77">
                  <c:v>35.56</c:v>
                </c:pt>
                <c:pt idx="78">
                  <c:v>36.78</c:v>
                </c:pt>
                <c:pt idx="79">
                  <c:v>38.74</c:v>
                </c:pt>
                <c:pt idx="80">
                  <c:v>43.84</c:v>
                </c:pt>
                <c:pt idx="81">
                  <c:v>41.05</c:v>
                </c:pt>
                <c:pt idx="82">
                  <c:v>41.86</c:v>
                </c:pt>
                <c:pt idx="83">
                  <c:v>47.97</c:v>
                </c:pt>
                <c:pt idx="84">
                  <c:v>48.17</c:v>
                </c:pt>
                <c:pt idx="85">
                  <c:v>48.82</c:v>
                </c:pt>
                <c:pt idx="86">
                  <c:v>47.61</c:v>
                </c:pt>
                <c:pt idx="87">
                  <c:v>50.24</c:v>
                </c:pt>
                <c:pt idx="88">
                  <c:v>47.61</c:v>
                </c:pt>
                <c:pt idx="89">
                  <c:v>51</c:v>
                </c:pt>
                <c:pt idx="90">
                  <c:v>52.72</c:v>
                </c:pt>
                <c:pt idx="91">
                  <c:v>58.38</c:v>
                </c:pt>
                <c:pt idx="92">
                  <c:v>67.02</c:v>
                </c:pt>
                <c:pt idx="93">
                  <c:v>66.099999999999994</c:v>
                </c:pt>
                <c:pt idx="94">
                  <c:v>72.61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AA-8947-9DA2-26766A67C063}"/>
            </c:ext>
          </c:extLst>
        </c:ser>
        <c:ser>
          <c:idx val="22"/>
          <c:order val="22"/>
          <c:tx>
            <c:strRef>
              <c:f>'WeeklyInvAnalysis-Profit'!$X$3:$X$4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'WeeklyInvAnalysis-Profit'!$X$5:$X$99</c:f>
              <c:numCache>
                <c:formatCode>General</c:formatCode>
                <c:ptCount val="95"/>
                <c:pt idx="0">
                  <c:v>2.71</c:v>
                </c:pt>
                <c:pt idx="1">
                  <c:v>1.38</c:v>
                </c:pt>
                <c:pt idx="2">
                  <c:v>3.38</c:v>
                </c:pt>
                <c:pt idx="3">
                  <c:v>-3.37</c:v>
                </c:pt>
                <c:pt idx="4">
                  <c:v>-3.29</c:v>
                </c:pt>
                <c:pt idx="5">
                  <c:v>-7.75</c:v>
                </c:pt>
                <c:pt idx="6">
                  <c:v>-8.5500000000000007</c:v>
                </c:pt>
                <c:pt idx="7">
                  <c:v>-9.41</c:v>
                </c:pt>
                <c:pt idx="8">
                  <c:v>-8.3800000000000008</c:v>
                </c:pt>
                <c:pt idx="9">
                  <c:v>-9.82</c:v>
                </c:pt>
                <c:pt idx="10">
                  <c:v>-7.44</c:v>
                </c:pt>
                <c:pt idx="11">
                  <c:v>-2.4</c:v>
                </c:pt>
                <c:pt idx="12">
                  <c:v>-2.0099999999999998</c:v>
                </c:pt>
                <c:pt idx="13">
                  <c:v>-0.63</c:v>
                </c:pt>
                <c:pt idx="14">
                  <c:v>-2.29</c:v>
                </c:pt>
                <c:pt idx="15">
                  <c:v>-1.71</c:v>
                </c:pt>
                <c:pt idx="16">
                  <c:v>2.86</c:v>
                </c:pt>
                <c:pt idx="17">
                  <c:v>0.46</c:v>
                </c:pt>
                <c:pt idx="18">
                  <c:v>-2.17</c:v>
                </c:pt>
                <c:pt idx="19">
                  <c:v>-0.13</c:v>
                </c:pt>
                <c:pt idx="20">
                  <c:v>3.26</c:v>
                </c:pt>
                <c:pt idx="21">
                  <c:v>1.97</c:v>
                </c:pt>
                <c:pt idx="22">
                  <c:v>5.7</c:v>
                </c:pt>
                <c:pt idx="23">
                  <c:v>6.37</c:v>
                </c:pt>
                <c:pt idx="24">
                  <c:v>5.23</c:v>
                </c:pt>
                <c:pt idx="25">
                  <c:v>3.45</c:v>
                </c:pt>
                <c:pt idx="26">
                  <c:v>2.5099999999999998</c:v>
                </c:pt>
                <c:pt idx="27">
                  <c:v>5.18</c:v>
                </c:pt>
                <c:pt idx="28">
                  <c:v>4.29</c:v>
                </c:pt>
                <c:pt idx="29">
                  <c:v>5.14</c:v>
                </c:pt>
                <c:pt idx="30">
                  <c:v>6.23</c:v>
                </c:pt>
                <c:pt idx="31">
                  <c:v>7.14</c:v>
                </c:pt>
                <c:pt idx="32">
                  <c:v>4.55</c:v>
                </c:pt>
                <c:pt idx="33">
                  <c:v>4.17</c:v>
                </c:pt>
                <c:pt idx="34">
                  <c:v>3.66</c:v>
                </c:pt>
                <c:pt idx="35">
                  <c:v>5.33</c:v>
                </c:pt>
                <c:pt idx="36">
                  <c:v>7.49</c:v>
                </c:pt>
                <c:pt idx="37">
                  <c:v>8.4600000000000009</c:v>
                </c:pt>
                <c:pt idx="38">
                  <c:v>8.64</c:v>
                </c:pt>
                <c:pt idx="39">
                  <c:v>12.12</c:v>
                </c:pt>
                <c:pt idx="40">
                  <c:v>12.07</c:v>
                </c:pt>
                <c:pt idx="41">
                  <c:v>12.32</c:v>
                </c:pt>
                <c:pt idx="42">
                  <c:v>10.02</c:v>
                </c:pt>
                <c:pt idx="43">
                  <c:v>10.02</c:v>
                </c:pt>
                <c:pt idx="44">
                  <c:v>7.54</c:v>
                </c:pt>
                <c:pt idx="45">
                  <c:v>10.6</c:v>
                </c:pt>
                <c:pt idx="46">
                  <c:v>14.82</c:v>
                </c:pt>
                <c:pt idx="47">
                  <c:v>10.39</c:v>
                </c:pt>
                <c:pt idx="48">
                  <c:v>15.75</c:v>
                </c:pt>
                <c:pt idx="49">
                  <c:v>9.2200000000000006</c:v>
                </c:pt>
                <c:pt idx="50">
                  <c:v>3.01</c:v>
                </c:pt>
                <c:pt idx="51">
                  <c:v>4.97</c:v>
                </c:pt>
                <c:pt idx="52">
                  <c:v>5.26</c:v>
                </c:pt>
                <c:pt idx="53">
                  <c:v>7.09</c:v>
                </c:pt>
                <c:pt idx="54">
                  <c:v>8.69</c:v>
                </c:pt>
                <c:pt idx="55">
                  <c:v>7.62</c:v>
                </c:pt>
                <c:pt idx="56">
                  <c:v>11.16</c:v>
                </c:pt>
                <c:pt idx="57">
                  <c:v>12.37</c:v>
                </c:pt>
                <c:pt idx="58">
                  <c:v>10.86</c:v>
                </c:pt>
                <c:pt idx="59">
                  <c:v>8.3699999999999992</c:v>
                </c:pt>
                <c:pt idx="60">
                  <c:v>9.6199999999999992</c:v>
                </c:pt>
                <c:pt idx="61">
                  <c:v>13.05</c:v>
                </c:pt>
                <c:pt idx="62">
                  <c:v>14.24</c:v>
                </c:pt>
                <c:pt idx="63">
                  <c:v>17.3</c:v>
                </c:pt>
                <c:pt idx="64">
                  <c:v>19.059999999999999</c:v>
                </c:pt>
                <c:pt idx="65">
                  <c:v>28.03</c:v>
                </c:pt>
                <c:pt idx="66">
                  <c:v>37.630000000000003</c:v>
                </c:pt>
                <c:pt idx="67">
                  <c:v>35.47</c:v>
                </c:pt>
                <c:pt idx="68">
                  <c:v>34.14</c:v>
                </c:pt>
                <c:pt idx="69">
                  <c:v>39.5</c:v>
                </c:pt>
                <c:pt idx="70">
                  <c:v>40.369999999999997</c:v>
                </c:pt>
                <c:pt idx="71">
                  <c:v>41.74</c:v>
                </c:pt>
                <c:pt idx="72">
                  <c:v>43.24</c:v>
                </c:pt>
                <c:pt idx="73">
                  <c:v>47.2</c:v>
                </c:pt>
                <c:pt idx="74">
                  <c:v>44.09</c:v>
                </c:pt>
                <c:pt idx="75">
                  <c:v>39.51</c:v>
                </c:pt>
                <c:pt idx="76">
                  <c:v>42.98</c:v>
                </c:pt>
                <c:pt idx="77">
                  <c:v>38.43</c:v>
                </c:pt>
                <c:pt idx="78">
                  <c:v>38.75</c:v>
                </c:pt>
                <c:pt idx="79">
                  <c:v>41.39</c:v>
                </c:pt>
                <c:pt idx="80">
                  <c:v>43.88</c:v>
                </c:pt>
                <c:pt idx="81">
                  <c:v>41.04</c:v>
                </c:pt>
                <c:pt idx="82">
                  <c:v>39.770000000000003</c:v>
                </c:pt>
                <c:pt idx="83">
                  <c:v>44.67</c:v>
                </c:pt>
                <c:pt idx="84">
                  <c:v>43.58</c:v>
                </c:pt>
                <c:pt idx="85">
                  <c:v>46.79</c:v>
                </c:pt>
                <c:pt idx="86">
                  <c:v>48.43</c:v>
                </c:pt>
                <c:pt idx="87">
                  <c:v>51.54</c:v>
                </c:pt>
                <c:pt idx="88">
                  <c:v>47.49</c:v>
                </c:pt>
                <c:pt idx="89">
                  <c:v>50.01</c:v>
                </c:pt>
                <c:pt idx="90">
                  <c:v>48.22</c:v>
                </c:pt>
                <c:pt idx="91">
                  <c:v>53.13</c:v>
                </c:pt>
                <c:pt idx="92">
                  <c:v>61.63</c:v>
                </c:pt>
                <c:pt idx="93">
                  <c:v>60.29</c:v>
                </c:pt>
                <c:pt idx="94">
                  <c:v>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AA-8947-9DA2-26766A67C063}"/>
            </c:ext>
          </c:extLst>
        </c:ser>
        <c:ser>
          <c:idx val="23"/>
          <c:order val="23"/>
          <c:tx>
            <c:strRef>
              <c:f>'WeeklyInvAnalysis-Profit'!$Y$3:$Y$4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'WeeklyInvAnalysis-Profit'!$Y$5:$Y$99</c:f>
              <c:numCache>
                <c:formatCode>General</c:formatCode>
                <c:ptCount val="95"/>
                <c:pt idx="90">
                  <c:v>-0.22</c:v>
                </c:pt>
                <c:pt idx="91">
                  <c:v>-0.43</c:v>
                </c:pt>
                <c:pt idx="92">
                  <c:v>0.05</c:v>
                </c:pt>
                <c:pt idx="93">
                  <c:v>-0.16</c:v>
                </c:pt>
                <c:pt idx="9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AA-8947-9DA2-26766A67C063}"/>
            </c:ext>
          </c:extLst>
        </c:ser>
        <c:ser>
          <c:idx val="24"/>
          <c:order val="24"/>
          <c:tx>
            <c:strRef>
              <c:f>'WeeklyInvAnalysis-Profit'!$Z$3:$Z$4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'WeeklyInvAnalysis-Profit'!$Z$5:$Z$99</c:f>
              <c:numCache>
                <c:formatCode>General</c:formatCode>
                <c:ptCount val="95"/>
                <c:pt idx="0">
                  <c:v>4.47</c:v>
                </c:pt>
                <c:pt idx="1">
                  <c:v>-0.75</c:v>
                </c:pt>
                <c:pt idx="2">
                  <c:v>-0.51</c:v>
                </c:pt>
                <c:pt idx="3">
                  <c:v>-3.74</c:v>
                </c:pt>
                <c:pt idx="4">
                  <c:v>-6.98</c:v>
                </c:pt>
                <c:pt idx="5">
                  <c:v>-12.82</c:v>
                </c:pt>
                <c:pt idx="6">
                  <c:v>-17.489999999999998</c:v>
                </c:pt>
                <c:pt idx="7">
                  <c:v>-16.62</c:v>
                </c:pt>
                <c:pt idx="8">
                  <c:v>-16.190000000000001</c:v>
                </c:pt>
                <c:pt idx="9">
                  <c:v>-16.59</c:v>
                </c:pt>
                <c:pt idx="10">
                  <c:v>-15.61</c:v>
                </c:pt>
                <c:pt idx="11">
                  <c:v>-7.24</c:v>
                </c:pt>
                <c:pt idx="12">
                  <c:v>-8.1999999999999993</c:v>
                </c:pt>
                <c:pt idx="13">
                  <c:v>-8.69</c:v>
                </c:pt>
                <c:pt idx="14">
                  <c:v>-10.11</c:v>
                </c:pt>
                <c:pt idx="15">
                  <c:v>-8.6199999999999992</c:v>
                </c:pt>
                <c:pt idx="16">
                  <c:v>-9.4700000000000006</c:v>
                </c:pt>
                <c:pt idx="17">
                  <c:v>-14.18</c:v>
                </c:pt>
                <c:pt idx="18">
                  <c:v>-17.600000000000001</c:v>
                </c:pt>
                <c:pt idx="19">
                  <c:v>-16.32</c:v>
                </c:pt>
                <c:pt idx="20">
                  <c:v>-12.29</c:v>
                </c:pt>
                <c:pt idx="21">
                  <c:v>-13.76</c:v>
                </c:pt>
                <c:pt idx="22">
                  <c:v>-7.21</c:v>
                </c:pt>
                <c:pt idx="23">
                  <c:v>-3.78</c:v>
                </c:pt>
                <c:pt idx="24">
                  <c:v>-8.17</c:v>
                </c:pt>
                <c:pt idx="25">
                  <c:v>-10.41</c:v>
                </c:pt>
                <c:pt idx="26">
                  <c:v>-12.29</c:v>
                </c:pt>
                <c:pt idx="27">
                  <c:v>-10.48</c:v>
                </c:pt>
                <c:pt idx="28">
                  <c:v>-13.08</c:v>
                </c:pt>
                <c:pt idx="29">
                  <c:v>-12.74</c:v>
                </c:pt>
                <c:pt idx="30">
                  <c:v>-12.97</c:v>
                </c:pt>
                <c:pt idx="31">
                  <c:v>-13.28</c:v>
                </c:pt>
                <c:pt idx="32">
                  <c:v>-16.190000000000001</c:v>
                </c:pt>
                <c:pt idx="33">
                  <c:v>-15.93</c:v>
                </c:pt>
                <c:pt idx="34">
                  <c:v>-15.86</c:v>
                </c:pt>
                <c:pt idx="35">
                  <c:v>-13.38</c:v>
                </c:pt>
                <c:pt idx="36">
                  <c:v>-10.9</c:v>
                </c:pt>
                <c:pt idx="37">
                  <c:v>-6.94</c:v>
                </c:pt>
                <c:pt idx="38">
                  <c:v>-7.83</c:v>
                </c:pt>
                <c:pt idx="39">
                  <c:v>-2.73</c:v>
                </c:pt>
                <c:pt idx="40">
                  <c:v>-3.42</c:v>
                </c:pt>
                <c:pt idx="41">
                  <c:v>-3.81</c:v>
                </c:pt>
                <c:pt idx="42">
                  <c:v>-7.14</c:v>
                </c:pt>
                <c:pt idx="43">
                  <c:v>-7.14</c:v>
                </c:pt>
                <c:pt idx="44">
                  <c:v>-12.24</c:v>
                </c:pt>
                <c:pt idx="45">
                  <c:v>-10.08</c:v>
                </c:pt>
                <c:pt idx="46">
                  <c:v>-0.26</c:v>
                </c:pt>
                <c:pt idx="47">
                  <c:v>-6.73</c:v>
                </c:pt>
                <c:pt idx="48">
                  <c:v>0.36</c:v>
                </c:pt>
                <c:pt idx="49">
                  <c:v>-4.03</c:v>
                </c:pt>
                <c:pt idx="50">
                  <c:v>-9.84</c:v>
                </c:pt>
                <c:pt idx="51">
                  <c:v>-10.8</c:v>
                </c:pt>
                <c:pt idx="52">
                  <c:v>-12.12</c:v>
                </c:pt>
                <c:pt idx="53">
                  <c:v>-10.98</c:v>
                </c:pt>
                <c:pt idx="54">
                  <c:v>-9.83</c:v>
                </c:pt>
                <c:pt idx="55">
                  <c:v>-12.71</c:v>
                </c:pt>
                <c:pt idx="56">
                  <c:v>-9.68</c:v>
                </c:pt>
                <c:pt idx="57">
                  <c:v>-8.4499999999999993</c:v>
                </c:pt>
                <c:pt idx="58">
                  <c:v>-10.24</c:v>
                </c:pt>
                <c:pt idx="59">
                  <c:v>-13.51</c:v>
                </c:pt>
                <c:pt idx="60">
                  <c:v>-13.21</c:v>
                </c:pt>
                <c:pt idx="61">
                  <c:v>-10.220000000000001</c:v>
                </c:pt>
                <c:pt idx="62">
                  <c:v>-10.99</c:v>
                </c:pt>
                <c:pt idx="63">
                  <c:v>-6.44</c:v>
                </c:pt>
                <c:pt idx="64">
                  <c:v>-3.25</c:v>
                </c:pt>
                <c:pt idx="65">
                  <c:v>13.07</c:v>
                </c:pt>
                <c:pt idx="66">
                  <c:v>25.98</c:v>
                </c:pt>
                <c:pt idx="67">
                  <c:v>15.57</c:v>
                </c:pt>
                <c:pt idx="68">
                  <c:v>14.38</c:v>
                </c:pt>
                <c:pt idx="69">
                  <c:v>19.7</c:v>
                </c:pt>
                <c:pt idx="70">
                  <c:v>21.26</c:v>
                </c:pt>
                <c:pt idx="71">
                  <c:v>20.25</c:v>
                </c:pt>
                <c:pt idx="72">
                  <c:v>23</c:v>
                </c:pt>
                <c:pt idx="73">
                  <c:v>23.04</c:v>
                </c:pt>
                <c:pt idx="74">
                  <c:v>21.14</c:v>
                </c:pt>
                <c:pt idx="75">
                  <c:v>15.21</c:v>
                </c:pt>
                <c:pt idx="76">
                  <c:v>19.82</c:v>
                </c:pt>
                <c:pt idx="77">
                  <c:v>19.34</c:v>
                </c:pt>
                <c:pt idx="78">
                  <c:v>18.16</c:v>
                </c:pt>
                <c:pt idx="79">
                  <c:v>19.86</c:v>
                </c:pt>
                <c:pt idx="80">
                  <c:v>21.73</c:v>
                </c:pt>
                <c:pt idx="81">
                  <c:v>18.899999999999999</c:v>
                </c:pt>
                <c:pt idx="82">
                  <c:v>13.23</c:v>
                </c:pt>
                <c:pt idx="83">
                  <c:v>16.98</c:v>
                </c:pt>
                <c:pt idx="84">
                  <c:v>15.17</c:v>
                </c:pt>
                <c:pt idx="85">
                  <c:v>16.989999999999998</c:v>
                </c:pt>
                <c:pt idx="86">
                  <c:v>19.489999999999998</c:v>
                </c:pt>
                <c:pt idx="87">
                  <c:v>22.42</c:v>
                </c:pt>
                <c:pt idx="88">
                  <c:v>15.06</c:v>
                </c:pt>
                <c:pt idx="89">
                  <c:v>15.84</c:v>
                </c:pt>
                <c:pt idx="90">
                  <c:v>12.99</c:v>
                </c:pt>
                <c:pt idx="91">
                  <c:v>20.27</c:v>
                </c:pt>
                <c:pt idx="92">
                  <c:v>21.28</c:v>
                </c:pt>
                <c:pt idx="93">
                  <c:v>20.04</c:v>
                </c:pt>
                <c:pt idx="94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AA-8947-9DA2-26766A67C063}"/>
            </c:ext>
          </c:extLst>
        </c:ser>
        <c:ser>
          <c:idx val="25"/>
          <c:order val="25"/>
          <c:tx>
            <c:strRef>
              <c:f>'WeeklyInvAnalysis-Profit'!$AA$3:$AA$4</c:f>
              <c:strCache>
                <c:ptCount val="1"/>
                <c:pt idx="0">
                  <c:v>南方宝元债券C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'WeeklyInvAnalysis-Profit'!$AA$5:$AA$99</c:f>
              <c:numCache>
                <c:formatCode>General</c:formatCode>
                <c:ptCount val="95"/>
                <c:pt idx="92">
                  <c:v>0.64</c:v>
                </c:pt>
                <c:pt idx="93">
                  <c:v>0.19</c:v>
                </c:pt>
                <c:pt idx="94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2448-A300-4248723B7AF9}"/>
            </c:ext>
          </c:extLst>
        </c:ser>
        <c:ser>
          <c:idx val="26"/>
          <c:order val="26"/>
          <c:tx>
            <c:strRef>
              <c:f>'WeeklyInvAnalysis-Profit'!$AB$3:$AB$4</c:f>
              <c:strCache>
                <c:ptCount val="1"/>
                <c:pt idx="0">
                  <c:v>鹏扬泓利债券C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'WeeklyInvAnalysis-Profit'!$AB$5:$AB$99</c:f>
              <c:numCache>
                <c:formatCode>General</c:formatCode>
                <c:ptCount val="95"/>
                <c:pt idx="92">
                  <c:v>0.72</c:v>
                </c:pt>
                <c:pt idx="93">
                  <c:v>1.1100000000000001</c:v>
                </c:pt>
                <c:pt idx="9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4-2448-A300-4248723B7AF9}"/>
            </c:ext>
          </c:extLst>
        </c:ser>
        <c:ser>
          <c:idx val="27"/>
          <c:order val="27"/>
          <c:tx>
            <c:strRef>
              <c:f>'WeeklyInvAnalysis-Profit'!$AC$3:$AC$4</c:f>
              <c:strCache>
                <c:ptCount val="1"/>
                <c:pt idx="0">
                  <c:v>广发趋势优选灵活配置混合C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'WeeklyInvAnalysis-Profit'!$AC$5:$AC$99</c:f>
              <c:numCache>
                <c:formatCode>General</c:formatCode>
                <c:ptCount val="95"/>
                <c:pt idx="92">
                  <c:v>0.26</c:v>
                </c:pt>
                <c:pt idx="93">
                  <c:v>0.25</c:v>
                </c:pt>
                <c:pt idx="9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4-2448-A300-4248723B7AF9}"/>
            </c:ext>
          </c:extLst>
        </c:ser>
        <c:ser>
          <c:idx val="28"/>
          <c:order val="28"/>
          <c:tx>
            <c:strRef>
              <c:f>'WeeklyInvAnalysis-Profit'!$AD$3:$AD$4</c:f>
              <c:strCache>
                <c:ptCount val="1"/>
                <c:pt idx="0">
                  <c:v>东方红策略精选混合C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'WeeklyInvAnalysis-Profit'!$AD$5:$AD$99</c:f>
              <c:numCache>
                <c:formatCode>General</c:formatCode>
                <c:ptCount val="95"/>
                <c:pt idx="92">
                  <c:v>0.6</c:v>
                </c:pt>
                <c:pt idx="93">
                  <c:v>0.35</c:v>
                </c:pt>
                <c:pt idx="9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4-2448-A300-4248723B7AF9}"/>
            </c:ext>
          </c:extLst>
        </c:ser>
        <c:ser>
          <c:idx val="29"/>
          <c:order val="29"/>
          <c:tx>
            <c:strRef>
              <c:f>'WeeklyInvAnalysis-Profit'!$AE$3:$AE$4</c:f>
              <c:strCache>
                <c:ptCount val="1"/>
                <c:pt idx="0">
                  <c:v>工银瑞信双利债券B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'WeeklyInvAnalysis-Profit'!$AE$5:$AE$99</c:f>
              <c:numCache>
                <c:formatCode>General</c:formatCode>
                <c:ptCount val="95"/>
                <c:pt idx="92">
                  <c:v>0.24</c:v>
                </c:pt>
                <c:pt idx="93">
                  <c:v>0.09</c:v>
                </c:pt>
                <c:pt idx="9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E4-2448-A300-4248723B7AF9}"/>
            </c:ext>
          </c:extLst>
        </c:ser>
        <c:ser>
          <c:idx val="30"/>
          <c:order val="30"/>
          <c:tx>
            <c:strRef>
              <c:f>'WeeklyInvAnalysis-Profit'!$AF$3:$AF$4</c:f>
              <c:strCache>
                <c:ptCount val="1"/>
                <c:pt idx="0">
                  <c:v>南方安裕混合C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'WeeklyInvAnalysis-Profit'!$AF$5:$AF$99</c:f>
              <c:numCache>
                <c:formatCode>General</c:formatCode>
                <c:ptCount val="95"/>
                <c:pt idx="9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E4-2448-A300-4248723B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6784"/>
        <c:axId val="474948464"/>
      </c:lineChart>
      <c:catAx>
        <c:axId val="474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8464"/>
        <c:crosses val="autoZero"/>
        <c:auto val="1"/>
        <c:lblAlgn val="ctr"/>
        <c:lblOffset val="100"/>
        <c:noMultiLvlLbl val="0"/>
      </c:catAx>
      <c:valAx>
        <c:axId val="474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292963379577553E-2"/>
          <c:y val="1.8934911242603551E-2"/>
          <c:w val="0.83815941757280343"/>
          <c:h val="0.92113218096258676"/>
        </c:manualLayout>
      </c:layout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'WeeklyInvAnalysis-Value'!$B$3:$B$97</c:f>
              <c:numCache>
                <c:formatCode>General</c:formatCode>
                <c:ptCount val="95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  <c:pt idx="91">
                  <c:v>165378.6</c:v>
                </c:pt>
                <c:pt idx="92">
                  <c:v>167938.2</c:v>
                </c:pt>
                <c:pt idx="93">
                  <c:v>173484</c:v>
                </c:pt>
                <c:pt idx="94">
                  <c:v>137451.20000000001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'WeeklyInvAnalysis-Value'!$C$3:$C$97</c:f>
              <c:numCache>
                <c:formatCode>General</c:formatCode>
                <c:ptCount val="95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  <c:pt idx="91">
                  <c:v>95574.2</c:v>
                </c:pt>
                <c:pt idx="92">
                  <c:v>99466.6</c:v>
                </c:pt>
                <c:pt idx="93">
                  <c:v>100071.5</c:v>
                </c:pt>
                <c:pt idx="94">
                  <c:v>100807.9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'WeeklyInvAnalysis-Value'!$D$3:$D$97</c:f>
              <c:numCache>
                <c:formatCode>General</c:formatCode>
                <c:ptCount val="95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  <c:pt idx="91">
                  <c:v>282231.06</c:v>
                </c:pt>
                <c:pt idx="92">
                  <c:v>278847.98</c:v>
                </c:pt>
                <c:pt idx="93">
                  <c:v>283798.12</c:v>
                </c:pt>
                <c:pt idx="94">
                  <c:v>284120.31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'WeeklyInvAnalysis-Value'!$E$3:$E$97</c:f>
              <c:numCache>
                <c:formatCode>General</c:formatCode>
                <c:ptCount val="95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  <c:pt idx="91">
                  <c:v>242566.8</c:v>
                </c:pt>
                <c:pt idx="92">
                  <c:v>245943.6</c:v>
                </c:pt>
                <c:pt idx="93">
                  <c:v>269983.8</c:v>
                </c:pt>
                <c:pt idx="94">
                  <c:v>317532.79999999999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'WeeklyInvAnalysis-Value'!$F$3:$F$97</c:f>
              <c:numCache>
                <c:formatCode>General</c:formatCode>
                <c:ptCount val="95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  <c:pt idx="91">
                  <c:v>266543.56</c:v>
                </c:pt>
                <c:pt idx="92">
                  <c:v>272126.90999999997</c:v>
                </c:pt>
                <c:pt idx="93">
                  <c:v>271319.67999999999</c:v>
                </c:pt>
                <c:pt idx="94">
                  <c:v>275871.57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'WeeklyInvAnalysis-Value'!$G$3:$G$97</c:f>
              <c:numCache>
                <c:formatCode>General</c:formatCode>
                <c:ptCount val="95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  <c:pt idx="91">
                  <c:v>208644.8</c:v>
                </c:pt>
                <c:pt idx="92">
                  <c:v>221020.79999999999</c:v>
                </c:pt>
                <c:pt idx="93">
                  <c:v>217672</c:v>
                </c:pt>
                <c:pt idx="94">
                  <c:v>235944.8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'WeeklyInvAnalysis-Value'!$H$3:$H$97</c:f>
              <c:numCache>
                <c:formatCode>General</c:formatCode>
                <c:ptCount val="95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86101.71</c:v>
                </c:pt>
                <c:pt idx="91">
                  <c:v>87520.61</c:v>
                </c:pt>
                <c:pt idx="92">
                  <c:v>88617.04</c:v>
                </c:pt>
                <c:pt idx="93">
                  <c:v>86166.2</c:v>
                </c:pt>
                <c:pt idx="94">
                  <c:v>86682.17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  <c:pt idx="91">
                  <c:v>82935</c:v>
                </c:pt>
                <c:pt idx="92">
                  <c:v>90630</c:v>
                </c:pt>
                <c:pt idx="93">
                  <c:v>97185</c:v>
                </c:pt>
                <c:pt idx="94">
                  <c:v>93480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  <c:pt idx="91">
                  <c:v>272661.15000000002</c:v>
                </c:pt>
                <c:pt idx="92">
                  <c:v>288828.52</c:v>
                </c:pt>
                <c:pt idx="93">
                  <c:v>283558.09999999998</c:v>
                </c:pt>
                <c:pt idx="94">
                  <c:v>307013.84000000003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'WeeklyInvAnalysis-Value'!$K$3:$K$97</c:f>
              <c:numCache>
                <c:formatCode>General</c:formatCode>
                <c:ptCount val="95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  <c:pt idx="91">
                  <c:v>64072.12</c:v>
                </c:pt>
                <c:pt idx="92">
                  <c:v>65992.539999999994</c:v>
                </c:pt>
                <c:pt idx="93">
                  <c:v>65236.01</c:v>
                </c:pt>
                <c:pt idx="94">
                  <c:v>67709.279999999999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'WeeklyInvAnalysis-Value'!$L$3:$L$97</c:f>
              <c:numCache>
                <c:formatCode>General</c:formatCode>
                <c:ptCount val="95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  <c:pt idx="91">
                  <c:v>702621.55</c:v>
                </c:pt>
                <c:pt idx="92">
                  <c:v>710109.52</c:v>
                </c:pt>
                <c:pt idx="93">
                  <c:v>711981.51</c:v>
                </c:pt>
                <c:pt idx="94">
                  <c:v>716973.5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'WeeklyInvAnalysis-Value'!$M$3:$M$97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'WeeklyInvAnalysis-Value'!$N$3:$N$97</c:f>
              <c:numCache>
                <c:formatCode>General</c:formatCode>
                <c:ptCount val="95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  <c:pt idx="91">
                  <c:v>244909.91</c:v>
                </c:pt>
                <c:pt idx="92">
                  <c:v>245470.91</c:v>
                </c:pt>
                <c:pt idx="93">
                  <c:v>280669.02</c:v>
                </c:pt>
                <c:pt idx="94">
                  <c:v>308605.98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'WeeklyInvAnalysis-Value'!$O$3:$O$97</c:f>
              <c:numCache>
                <c:formatCode>General</c:formatCode>
                <c:ptCount val="95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  <c:pt idx="91">
                  <c:v>464895.32</c:v>
                </c:pt>
                <c:pt idx="92">
                  <c:v>500195.39</c:v>
                </c:pt>
                <c:pt idx="93">
                  <c:v>450358.8</c:v>
                </c:pt>
                <c:pt idx="94">
                  <c:v>485424.76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'WeeklyInvAnalysis-Value'!$P$3:$P$97</c:f>
              <c:numCache>
                <c:formatCode>General</c:formatCode>
                <c:ptCount val="95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  <c:pt idx="91">
                  <c:v>743825.95</c:v>
                </c:pt>
                <c:pt idx="92">
                  <c:v>773676.74</c:v>
                </c:pt>
                <c:pt idx="93">
                  <c:v>764191.99</c:v>
                </c:pt>
                <c:pt idx="94">
                  <c:v>798115.99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'WeeklyInvAnalysis-Value'!$Q$3:$Q$97</c:f>
              <c:numCache>
                <c:formatCode>General</c:formatCode>
                <c:ptCount val="95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  <c:pt idx="91">
                  <c:v>646521.43000000005</c:v>
                </c:pt>
                <c:pt idx="92">
                  <c:v>664498.59</c:v>
                </c:pt>
                <c:pt idx="93">
                  <c:v>649147.30000000005</c:v>
                </c:pt>
                <c:pt idx="94">
                  <c:v>697574.55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'WeeklyInvAnalysis-Value'!$R$3:$R$97</c:f>
              <c:numCache>
                <c:formatCode>General</c:formatCode>
                <c:ptCount val="95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  <c:pt idx="91">
                  <c:v>623026.43000000005</c:v>
                </c:pt>
                <c:pt idx="92">
                  <c:v>640871.31000000006</c:v>
                </c:pt>
                <c:pt idx="93">
                  <c:v>631437.99</c:v>
                </c:pt>
                <c:pt idx="94">
                  <c:v>665060.51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'WeeklyInvAnalysis-Value'!$S$3:$S$97</c:f>
              <c:numCache>
                <c:formatCode>General</c:formatCode>
                <c:ptCount val="95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  <c:pt idx="91">
                  <c:v>19269.599999999999</c:v>
                </c:pt>
                <c:pt idx="92">
                  <c:v>19672.8</c:v>
                </c:pt>
                <c:pt idx="93">
                  <c:v>19168.8</c:v>
                </c:pt>
                <c:pt idx="94">
                  <c:v>19101.599999999999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'WeeklyInvAnalysis-Value'!$T$3:$T$97</c:f>
              <c:numCache>
                <c:formatCode>General</c:formatCode>
                <c:ptCount val="95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  <c:pt idx="91">
                  <c:v>29764.799999999999</c:v>
                </c:pt>
                <c:pt idx="92">
                  <c:v>30180.799999999999</c:v>
                </c:pt>
                <c:pt idx="93">
                  <c:v>31283.200000000001</c:v>
                </c:pt>
                <c:pt idx="94">
                  <c:v>32073.599999999999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'WeeklyInvAnalysis-Value'!$U$3:$U$97</c:f>
              <c:numCache>
                <c:formatCode>General</c:formatCode>
                <c:ptCount val="95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  <c:pt idx="91">
                  <c:v>210758.38</c:v>
                </c:pt>
                <c:pt idx="92">
                  <c:v>216301.9</c:v>
                </c:pt>
                <c:pt idx="93">
                  <c:v>215046.76</c:v>
                </c:pt>
                <c:pt idx="94">
                  <c:v>220381.1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'WeeklyInvAnalysis-Value'!$V$3:$V$97</c:f>
              <c:numCache>
                <c:formatCode>General</c:formatCode>
                <c:ptCount val="95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  <c:pt idx="91">
                  <c:v>259049.76</c:v>
                </c:pt>
                <c:pt idx="92">
                  <c:v>272802.87</c:v>
                </c:pt>
                <c:pt idx="93">
                  <c:v>180612.69</c:v>
                </c:pt>
                <c:pt idx="94">
                  <c:v>183707.14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'WeeklyInvAnalysis-Value'!$W$3:$W$97</c:f>
              <c:numCache>
                <c:formatCode>General</c:formatCode>
                <c:ptCount val="95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  <c:pt idx="91">
                  <c:v>346572.76</c:v>
                </c:pt>
                <c:pt idx="92">
                  <c:v>365479.93</c:v>
                </c:pt>
                <c:pt idx="93">
                  <c:v>363457.3</c:v>
                </c:pt>
                <c:pt idx="94">
                  <c:v>377703.63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'WeeklyInvAnalysis-Value'!$X$3:$X$97</c:f>
              <c:numCache>
                <c:formatCode>General</c:formatCode>
                <c:ptCount val="95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  <c:pt idx="91">
                  <c:v>347075.22</c:v>
                </c:pt>
                <c:pt idx="92">
                  <c:v>366324.56</c:v>
                </c:pt>
                <c:pt idx="93">
                  <c:v>363302.42</c:v>
                </c:pt>
                <c:pt idx="94">
                  <c:v>371993.5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'WeeklyInvAnalysis-Value'!$Y$3:$Y$97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  <c:pt idx="91">
                  <c:v>126161.67</c:v>
                </c:pt>
                <c:pt idx="92">
                  <c:v>126778.1</c:v>
                </c:pt>
                <c:pt idx="93">
                  <c:v>126504.13</c:v>
                </c:pt>
                <c:pt idx="94">
                  <c:v>126983.57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'WeeklyInvAnalysis-Value'!$Z$3:$Z$97</c:f>
              <c:numCache>
                <c:formatCode>General</c:formatCode>
                <c:ptCount val="95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  <c:pt idx="91">
                  <c:v>77581.960000000006</c:v>
                </c:pt>
                <c:pt idx="92">
                  <c:v>78231.94</c:v>
                </c:pt>
                <c:pt idx="93">
                  <c:v>77433.710000000006</c:v>
                </c:pt>
                <c:pt idx="94">
                  <c:v>77912.649999999994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ser>
          <c:idx val="25"/>
          <c:order val="25"/>
          <c:tx>
            <c:strRef>
              <c:f>'WeeklyInvAnalysis-Value'!$AA$1:$AA$2</c:f>
              <c:strCache>
                <c:ptCount val="1"/>
                <c:pt idx="0">
                  <c:v>南方宝元债券C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'WeeklyInvAnalysis-Value'!$AA$3:$AA$97</c:f>
              <c:numCache>
                <c:formatCode>General</c:formatCode>
                <c:ptCount val="95"/>
                <c:pt idx="91">
                  <c:v>0</c:v>
                </c:pt>
                <c:pt idx="92">
                  <c:v>2012.72</c:v>
                </c:pt>
                <c:pt idx="93">
                  <c:v>4007.53</c:v>
                </c:pt>
                <c:pt idx="94">
                  <c:v>4037.56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C448-8219-398E86F3058A}"/>
            </c:ext>
          </c:extLst>
        </c:ser>
        <c:ser>
          <c:idx val="26"/>
          <c:order val="26"/>
          <c:tx>
            <c:strRef>
              <c:f>'WeeklyInvAnalysis-Value'!$AB$1:$AB$2</c:f>
              <c:strCache>
                <c:ptCount val="1"/>
                <c:pt idx="0">
                  <c:v>鹏扬泓利债券C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'WeeklyInvAnalysis-Value'!$AB$3:$AB$97</c:f>
              <c:numCache>
                <c:formatCode>General</c:formatCode>
                <c:ptCount val="95"/>
                <c:pt idx="91">
                  <c:v>0</c:v>
                </c:pt>
                <c:pt idx="92">
                  <c:v>2014.35</c:v>
                </c:pt>
                <c:pt idx="93">
                  <c:v>4044.41</c:v>
                </c:pt>
                <c:pt idx="94">
                  <c:v>6033.54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8-C448-8219-398E86F3058A}"/>
            </c:ext>
          </c:extLst>
        </c:ser>
        <c:ser>
          <c:idx val="27"/>
          <c:order val="27"/>
          <c:tx>
            <c:strRef>
              <c:f>'WeeklyInvAnalysis-Value'!$AC$1:$AC$2</c:f>
              <c:strCache>
                <c:ptCount val="1"/>
                <c:pt idx="0">
                  <c:v>广发趋势优选灵活配置混合C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'WeeklyInvAnalysis-Value'!$AC$3:$AC$97</c:f>
              <c:numCache>
                <c:formatCode>General</c:formatCode>
                <c:ptCount val="95"/>
                <c:pt idx="91">
                  <c:v>0</c:v>
                </c:pt>
                <c:pt idx="92">
                  <c:v>2005.11</c:v>
                </c:pt>
                <c:pt idx="93">
                  <c:v>4009.98</c:v>
                </c:pt>
                <c:pt idx="94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8-C448-8219-398E86F3058A}"/>
            </c:ext>
          </c:extLst>
        </c:ser>
        <c:ser>
          <c:idx val="28"/>
          <c:order val="28"/>
          <c:tx>
            <c:strRef>
              <c:f>'WeeklyInvAnalysis-Value'!$AD$1:$AD$2</c:f>
              <c:strCache>
                <c:ptCount val="1"/>
                <c:pt idx="0">
                  <c:v>东方红策略精选混合C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'WeeklyInvAnalysis-Value'!$AD$3:$AD$97</c:f>
              <c:numCache>
                <c:formatCode>General</c:formatCode>
                <c:ptCount val="95"/>
                <c:pt idx="91">
                  <c:v>0</c:v>
                </c:pt>
                <c:pt idx="92">
                  <c:v>2012.02</c:v>
                </c:pt>
                <c:pt idx="93">
                  <c:v>4013.93</c:v>
                </c:pt>
                <c:pt idx="94">
                  <c:v>6027.95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8-C448-8219-398E86F3058A}"/>
            </c:ext>
          </c:extLst>
        </c:ser>
        <c:ser>
          <c:idx val="29"/>
          <c:order val="29"/>
          <c:tx>
            <c:strRef>
              <c:f>'WeeklyInvAnalysis-Value'!$AE$1:$AE$2</c:f>
              <c:strCache>
                <c:ptCount val="1"/>
                <c:pt idx="0">
                  <c:v>工银瑞信双利债券B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'WeeklyInvAnalysis-Value'!$AE$3:$AE$97</c:f>
              <c:numCache>
                <c:formatCode>General</c:formatCode>
                <c:ptCount val="95"/>
                <c:pt idx="91">
                  <c:v>0</c:v>
                </c:pt>
                <c:pt idx="92">
                  <c:v>2004.88</c:v>
                </c:pt>
                <c:pt idx="93">
                  <c:v>4003.68</c:v>
                </c:pt>
                <c:pt idx="94">
                  <c:v>6020.74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8-C448-8219-398E86F3058A}"/>
            </c:ext>
          </c:extLst>
        </c:ser>
        <c:ser>
          <c:idx val="30"/>
          <c:order val="30"/>
          <c:tx>
            <c:strRef>
              <c:f>'WeeklyInvAnalysis-Value'!$AF$1:$AF$2</c:f>
              <c:strCache>
                <c:ptCount val="1"/>
                <c:pt idx="0">
                  <c:v>南方安裕混合C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'WeeklyInvAnalysis-Value'!$AF$3:$AF$97</c:f>
              <c:numCache>
                <c:formatCode>General</c:formatCode>
                <c:ptCount val="95"/>
                <c:pt idx="94">
                  <c:v>2008.24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8-C448-8219-398E86F3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53471</xdr:colOff>
      <xdr:row>14</xdr:row>
      <xdr:rowOff>3436</xdr:rowOff>
    </xdr:from>
    <xdr:to>
      <xdr:col>17</xdr:col>
      <xdr:colOff>19098</xdr:colOff>
      <xdr:row>29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431800</xdr:colOff>
      <xdr:row>3</xdr:row>
      <xdr:rowOff>190500</xdr:rowOff>
    </xdr:from>
    <xdr:to>
      <xdr:col>49</xdr:col>
      <xdr:colOff>266700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310-EC4C-2649-BBDB-09A86BB2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127000</xdr:colOff>
      <xdr:row>16</xdr:row>
      <xdr:rowOff>177800</xdr:rowOff>
    </xdr:from>
    <xdr:to>
      <xdr:col>51</xdr:col>
      <xdr:colOff>584200</xdr:colOff>
      <xdr:row>73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532128009261" createdVersion="6" refreshedVersion="6" minRefreshableVersion="3" recordCount="50" xr:uid="{CDAB3D45-F239-224D-AD8D-36210D3AEE87}">
  <cacheSource type="worksheet">
    <worksheetSource name="Table1" sheet="Inv Portfolio"/>
  </cacheSource>
  <cacheFields count="9">
    <cacheField name="期间" numFmtId="167">
      <sharedItems containsSemiMixedTypes="0" containsNonDate="0" containsDate="1" containsString="0" minDate="2019-03-01T00:00:00" maxDate="2020-12-02T00:00:00" count="17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</sharedItems>
      <fieldGroup par="8" base="0">
        <rangePr groupBy="months" startDate="2019-03-01T00:00:00" endDate="2020-1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8">
        <m/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emiMixedTypes="0" containsString="0" containsNumber="1" minValue="0" maxValue="9008171.4100000001" count="50">
        <n v="4520157.8100000005"/>
        <n v="4375849.79"/>
        <n v="4315937.05"/>
        <n v="4480243.3099999996"/>
        <n v="5038832.72"/>
        <n v="5082338.07"/>
        <n v="5137453.5599999996"/>
        <n v="5501908.3899999997"/>
        <n v="5235010.3900000006"/>
        <n v="5537386.25"/>
        <n v="6395014.0300000003"/>
        <n v="7237885.4300000006"/>
        <n v="7764298.0251120012"/>
        <n v="8607592.6799999997"/>
        <n v="8950012.6800000016"/>
        <n v="9008171.4100000001"/>
        <n v="743825.95"/>
        <n v="702621.55"/>
        <n v="646521.43000000005"/>
        <n v="623026.43000000005"/>
        <n v="464895.32"/>
        <n v="347075.22"/>
        <n v="346572.76"/>
        <n v="282231.06"/>
        <n v="272661.15000000002"/>
        <n v="266543.56"/>
        <n v="259049.76"/>
        <n v="244909.91"/>
        <n v="242566.8"/>
        <n v="210758.38"/>
        <n v="208644.8"/>
        <n v="165378.6"/>
        <n v="126161.67"/>
        <n v="95574.2"/>
        <n v="87391.62"/>
        <n v="82935"/>
        <n v="77581.960000000006"/>
        <n v="64072.12"/>
        <n v="29764.799999999999"/>
        <n v="19269.599999999999"/>
        <n v="0"/>
        <n v="266822.62"/>
        <n v="36348.57"/>
        <n v="301621.53000000003"/>
        <n v="80000"/>
        <n v="1000000"/>
        <n v="503080"/>
        <n v="221172.2"/>
        <n v="5000"/>
        <n v="249392.02"/>
      </sharedItems>
    </cacheField>
    <cacheField name="Quarters" numFmtId="0" databaseField="0">
      <fieldGroup base="0">
        <rangePr groupBy="quarters" startDate="2019-03-01T00:00:00" endDate="2020-12-02T00:00:00"/>
        <groupItems count="6">
          <s v="&lt;2019/3/1"/>
          <s v="Qtr1"/>
          <s v="Qtr2"/>
          <s v="Qtr3"/>
          <s v="Qtr4"/>
          <s v="&gt;2020/12/2"/>
        </groupItems>
      </fieldGroup>
    </cacheField>
    <cacheField name="Years" numFmtId="0" databaseField="0">
      <fieldGroup base="0">
        <rangePr groupBy="years" startDate="2019-03-01T00:00:00" endDate="2020-12-02T00:00:00"/>
        <groupItems count="4">
          <s v="&lt;2019/3/1"/>
          <s v="2019"/>
          <s v="2020"/>
          <s v="&gt;2020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9.366269560189" createdVersion="6" refreshedVersion="6" minRefreshableVersion="3" recordCount="2396" xr:uid="{E226C62D-8BF8-4F4E-A776-2A38AA041486}">
  <cacheSource type="worksheet">
    <worksheetSource name="Table3" sheet="Inv Portfolio"/>
  </cacheSource>
  <cacheFields count="14">
    <cacheField name="日期" numFmtId="0">
      <sharedItems count="95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  <s v="2021/01/01"/>
        <s v="2021/01/08"/>
        <s v="2021/01/15"/>
        <s v="2021/01/22"/>
      </sharedItems>
    </cacheField>
    <cacheField name="基金名称" numFmtId="0">
      <sharedItems count="32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(LOF)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  <s v="南方宝元债券C"/>
        <s v="鹏扬泓利债券C"/>
        <s v="广发趋势优选灵活配置混合C"/>
        <s v="东方红策略精选混合C"/>
        <s v="工银瑞信双利债券B"/>
        <s v="南方安裕混合C"/>
        <s v="易方达证券公司分级" u="1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.55"/>
    </cacheField>
    <cacheField name="单位成本" numFmtId="0">
      <sharedItems containsString="0" containsBlank="1" containsNumber="1" minValue="0" maxValue="2.92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98115.99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59.9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000000000000003" maxValue="91.25"/>
    </cacheField>
    <cacheField name="基金收益总额" numFmtId="0">
      <sharedItems containsSemiMixedTypes="0" containsString="0" containsNumber="1" minValue="-118010.06" maxValue="304703.45"/>
    </cacheField>
    <cacheField name="投资收益率" numFmtId="0">
      <sharedItems containsString="0" containsBlank="1" containsNumber="1" minValue="-39.09000000000000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m/>
    <m/>
    <m/>
    <x v="0"/>
    <x v="0"/>
    <x v="0"/>
  </r>
  <r>
    <x v="1"/>
    <m/>
    <m/>
    <m/>
    <x v="0"/>
    <x v="0"/>
    <x v="1"/>
  </r>
  <r>
    <x v="2"/>
    <m/>
    <m/>
    <m/>
    <x v="0"/>
    <x v="0"/>
    <x v="2"/>
  </r>
  <r>
    <x v="3"/>
    <m/>
    <m/>
    <m/>
    <x v="0"/>
    <x v="0"/>
    <x v="3"/>
  </r>
  <r>
    <x v="4"/>
    <m/>
    <m/>
    <m/>
    <x v="0"/>
    <x v="0"/>
    <x v="4"/>
  </r>
  <r>
    <x v="5"/>
    <m/>
    <m/>
    <m/>
    <x v="0"/>
    <x v="0"/>
    <x v="5"/>
  </r>
  <r>
    <x v="6"/>
    <m/>
    <m/>
    <m/>
    <x v="0"/>
    <x v="0"/>
    <x v="6"/>
  </r>
  <r>
    <x v="7"/>
    <m/>
    <m/>
    <m/>
    <x v="0"/>
    <x v="0"/>
    <x v="7"/>
  </r>
  <r>
    <x v="8"/>
    <m/>
    <m/>
    <m/>
    <x v="0"/>
    <x v="0"/>
    <x v="8"/>
  </r>
  <r>
    <x v="9"/>
    <m/>
    <m/>
    <m/>
    <x v="0"/>
    <x v="0"/>
    <x v="9"/>
  </r>
  <r>
    <x v="10"/>
    <m/>
    <m/>
    <m/>
    <x v="0"/>
    <x v="0"/>
    <x v="10"/>
  </r>
  <r>
    <x v="11"/>
    <m/>
    <m/>
    <m/>
    <x v="0"/>
    <x v="0"/>
    <x v="11"/>
  </r>
  <r>
    <x v="12"/>
    <m/>
    <m/>
    <m/>
    <x v="0"/>
    <x v="0"/>
    <x v="12"/>
  </r>
  <r>
    <x v="13"/>
    <m/>
    <m/>
    <m/>
    <x v="0"/>
    <x v="0"/>
    <x v="13"/>
  </r>
  <r>
    <x v="14"/>
    <m/>
    <m/>
    <m/>
    <x v="0"/>
    <x v="0"/>
    <x v="14"/>
  </r>
  <r>
    <x v="15"/>
    <m/>
    <m/>
    <m/>
    <x v="0"/>
    <x v="0"/>
    <x v="15"/>
  </r>
  <r>
    <x v="16"/>
    <s v="2020/12/31"/>
    <s v="广发养老指数A"/>
    <s v="000968"/>
    <x v="1"/>
    <x v="1"/>
    <x v="16"/>
  </r>
  <r>
    <x v="16"/>
    <s v="2020/12/31"/>
    <s v="富国中证红利指数增强A"/>
    <s v="100032"/>
    <x v="1"/>
    <x v="1"/>
    <x v="17"/>
  </r>
  <r>
    <x v="16"/>
    <s v="2020/12/31"/>
    <s v="广发医药卫生联接A"/>
    <s v="001180"/>
    <x v="1"/>
    <x v="1"/>
    <x v="18"/>
  </r>
  <r>
    <x v="16"/>
    <s v="2020/12/31"/>
    <s v="建信中证500指数增强A"/>
    <s v="000478"/>
    <x v="1"/>
    <x v="1"/>
    <x v="19"/>
  </r>
  <r>
    <x v="16"/>
    <s v="2020/12/31"/>
    <s v="广发中证环保ETF联接A"/>
    <s v="001064"/>
    <x v="1"/>
    <x v="1"/>
    <x v="20"/>
  </r>
  <r>
    <x v="16"/>
    <s v="2020/12/31"/>
    <s v="申万菱信沪深300指数增强A"/>
    <s v="310318"/>
    <x v="1"/>
    <x v="1"/>
    <x v="21"/>
  </r>
  <r>
    <x v="16"/>
    <s v="2020/12/31"/>
    <s v="汇添富价值精选混合A"/>
    <s v="519069"/>
    <x v="1"/>
    <x v="1"/>
    <x v="22"/>
  </r>
  <r>
    <x v="16"/>
    <s v="2020/12/31"/>
    <s v="中欧价值发现混合A"/>
    <s v="166005"/>
    <x v="1"/>
    <x v="1"/>
    <x v="23"/>
  </r>
  <r>
    <x v="16"/>
    <s v="2020/12/31"/>
    <s v="天弘创业板ETF联接基金C"/>
    <s v="001593"/>
    <x v="1"/>
    <x v="1"/>
    <x v="24"/>
  </r>
  <r>
    <x v="16"/>
    <s v="2020/12/31"/>
    <s v="兴全可转债混合"/>
    <s v="340001"/>
    <x v="1"/>
    <x v="2"/>
    <x v="25"/>
  </r>
  <r>
    <x v="16"/>
    <s v="2020/12/31"/>
    <s v="易方达消费行业股票"/>
    <s v="110022"/>
    <x v="1"/>
    <x v="1"/>
    <x v="26"/>
  </r>
  <r>
    <x v="16"/>
    <s v="2020/12/31"/>
    <s v="广发中证全指金融地产联接A"/>
    <s v="001469"/>
    <x v="1"/>
    <x v="1"/>
    <x v="27"/>
  </r>
  <r>
    <x v="16"/>
    <s v="2020/12/31"/>
    <s v="传媒ETF"/>
    <s v="SH512980"/>
    <x v="2"/>
    <x v="1"/>
    <x v="28"/>
  </r>
  <r>
    <x v="16"/>
    <s v="2020/12/31"/>
    <s v="易方达安心回报债券A"/>
    <s v="110027"/>
    <x v="1"/>
    <x v="2"/>
    <x v="29"/>
  </r>
  <r>
    <x v="16"/>
    <s v="2020/12/31"/>
    <s v="创业板"/>
    <s v="SZ159915"/>
    <x v="2"/>
    <x v="1"/>
    <x v="30"/>
  </r>
  <r>
    <x v="16"/>
    <s v="2020/12/31"/>
    <s v="H股ETF"/>
    <s v="SH510900"/>
    <x v="2"/>
    <x v="3"/>
    <x v="31"/>
  </r>
  <r>
    <x v="16"/>
    <s v="2020/12/31"/>
    <s v="大成中证红利指数A"/>
    <s v="090010"/>
    <x v="1"/>
    <x v="1"/>
    <x v="32"/>
  </r>
  <r>
    <x v="16"/>
    <s v="2020/12/31"/>
    <s v="上证50ETF"/>
    <s v="SH510050"/>
    <x v="2"/>
    <x v="1"/>
    <x v="33"/>
  </r>
  <r>
    <x v="16"/>
    <s v="2020/12/31"/>
    <s v="华安德国30(DAX)联接"/>
    <s v="000614"/>
    <x v="1"/>
    <x v="3"/>
    <x v="34"/>
  </r>
  <r>
    <x v="16"/>
    <s v="2020/12/31"/>
    <s v="华宝油气"/>
    <s v="SZ162411"/>
    <x v="2"/>
    <x v="3"/>
    <x v="35"/>
  </r>
  <r>
    <x v="16"/>
    <s v="2020/12/31"/>
    <s v="易方达证券公司(LOF)"/>
    <s v="502010"/>
    <x v="1"/>
    <x v="1"/>
    <x v="36"/>
  </r>
  <r>
    <x v="16"/>
    <s v="2020/12/31"/>
    <s v="富国中证500指数(LOF)"/>
    <s v="161017"/>
    <x v="1"/>
    <x v="1"/>
    <x v="37"/>
  </r>
  <r>
    <x v="16"/>
    <s v="2020/12/31"/>
    <s v="恒生ETF"/>
    <s v="SZ159920"/>
    <x v="2"/>
    <x v="1"/>
    <x v="38"/>
  </r>
  <r>
    <x v="16"/>
    <s v="2020/12/31"/>
    <s v="德国30ETF"/>
    <s v="SH513030"/>
    <x v="2"/>
    <x v="3"/>
    <x v="39"/>
  </r>
  <r>
    <x v="16"/>
    <s v="2020/12/31"/>
    <s v="广发中证100ETF联接C"/>
    <s v="007136"/>
    <x v="1"/>
    <x v="1"/>
    <x v="40"/>
  </r>
  <r>
    <x v="16"/>
    <s v="2020/12/31"/>
    <s v="余额宝/微信"/>
    <m/>
    <x v="3"/>
    <x v="4"/>
    <x v="41"/>
  </r>
  <r>
    <x v="16"/>
    <s v="2020/12/31"/>
    <s v="华泰证券-现金余额"/>
    <m/>
    <x v="3"/>
    <x v="4"/>
    <x v="42"/>
  </r>
  <r>
    <x v="16"/>
    <s v="2020/12/31"/>
    <s v="招行-货币基金/招行余额"/>
    <m/>
    <x v="3"/>
    <x v="4"/>
    <x v="43"/>
  </r>
  <r>
    <x v="16"/>
    <s v="2020/12/31"/>
    <s v="香港AIA保险"/>
    <m/>
    <x v="4"/>
    <x v="5"/>
    <x v="44"/>
  </r>
  <r>
    <x v="16"/>
    <s v="2020/12/31"/>
    <s v="中信信托100万"/>
    <m/>
    <x v="3"/>
    <x v="6"/>
    <x v="45"/>
  </r>
  <r>
    <x v="16"/>
    <s v="2020/12/31"/>
    <s v="天弘500增强私募"/>
    <m/>
    <x v="5"/>
    <x v="1"/>
    <x v="46"/>
  </r>
  <r>
    <x v="16"/>
    <s v="2020/12/31"/>
    <s v="SAP德国股票-OwnSAP"/>
    <m/>
    <x v="6"/>
    <x v="3"/>
    <x v="47"/>
  </r>
  <r>
    <x v="16"/>
    <s v="2020/12/31"/>
    <s v="招商股票+现金"/>
    <m/>
    <x v="6"/>
    <x v="1"/>
    <x v="48"/>
  </r>
  <r>
    <x v="16"/>
    <s v="2020/12/31"/>
    <s v="建信理财佳"/>
    <m/>
    <x v="7"/>
    <x v="7"/>
    <x v="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6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3"/>
    <n v="1.1000000000000001"/>
    <n v="64495.66"/>
    <n v="86101.71"/>
    <n v="70726.8"/>
    <n v="70726.8"/>
    <n v="70726.8"/>
    <n v="0"/>
    <n v="0.28999999999999998"/>
    <n v="15374.91"/>
    <n v="21.74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  <r>
    <x v="91"/>
    <x v="1"/>
    <s v="000968"/>
    <n v="1.28"/>
    <n v="1.06"/>
    <n v="581886.84"/>
    <n v="743825.95"/>
    <n v="618155.4"/>
    <n v="618155.4"/>
    <n v="618155.4"/>
    <n v="0"/>
    <n v="0.28000000000000003"/>
    <n v="125670.55"/>
    <n v="20.329999999999998"/>
  </r>
  <r>
    <x v="91"/>
    <x v="2"/>
    <s v="100032"/>
    <n v="1.1299999999999999"/>
    <n v="1.05"/>
    <n v="623997.81999999995"/>
    <n v="702621.55"/>
    <n v="653308.6"/>
    <n v="653308.6"/>
    <n v="653308.6"/>
    <n v="0"/>
    <n v="0.28000000000000003"/>
    <n v="49312.95"/>
    <n v="7.55"/>
  </r>
  <r>
    <x v="91"/>
    <x v="3"/>
    <s v="001180"/>
    <n v="1.28"/>
    <n v="0.78"/>
    <n v="504976.51"/>
    <n v="646521.43000000005"/>
    <n v="496666"/>
    <n v="480892"/>
    <n v="392871.1"/>
    <n v="103794.9"/>
    <n v="0.36"/>
    <n v="253650.33"/>
    <n v="52.75"/>
  </r>
  <r>
    <x v="91"/>
    <x v="0"/>
    <s v="000478"/>
    <n v="2.62"/>
    <n v="2.4300000000000002"/>
    <n v="237614.96"/>
    <n v="623026.43000000005"/>
    <n v="976159.2"/>
    <n v="696985"/>
    <n v="577305.56999999995"/>
    <n v="398853.63"/>
    <n v="0.56000000000000005"/>
    <n v="45720.86"/>
    <n v="6.56"/>
  </r>
  <r>
    <x v="91"/>
    <x v="5"/>
    <s v="001064"/>
    <n v="0.91"/>
    <n v="0.63"/>
    <n v="512337.8"/>
    <n v="464895.32"/>
    <n v="323557.7"/>
    <n v="323557.7"/>
    <n v="323557.7"/>
    <n v="0"/>
    <n v="0.28000000000000003"/>
    <n v="141337.62"/>
    <n v="43.68"/>
  </r>
  <r>
    <x v="91"/>
    <x v="6"/>
    <s v="310318"/>
    <n v="3.61"/>
    <n v="2.35"/>
    <n v="96246.7"/>
    <n v="347075.22"/>
    <n v="226649.60000000001"/>
    <n v="226649.60000000001"/>
    <n v="226649.60000000001"/>
    <n v="0"/>
    <n v="0.28000000000000003"/>
    <n v="120425.62"/>
    <n v="53.13"/>
  </r>
  <r>
    <x v="91"/>
    <x v="12"/>
    <s v="519069"/>
    <n v="3.94"/>
    <n v="2.4900000000000002"/>
    <n v="87940.31"/>
    <n v="346572.76"/>
    <n v="218819.8"/>
    <n v="218819.8"/>
    <n v="218819.8"/>
    <n v="0"/>
    <n v="0.28000000000000003"/>
    <n v="127752.96000000001"/>
    <n v="58.38"/>
  </r>
  <r>
    <x v="91"/>
    <x v="11"/>
    <s v="166005"/>
    <n v="1.93"/>
    <n v="1.66"/>
    <n v="146453.76999999999"/>
    <n v="282231.06"/>
    <n v="243400"/>
    <n v="243400"/>
    <n v="243400"/>
    <n v="0"/>
    <n v="0.28000000000000003"/>
    <n v="38831.06"/>
    <n v="15.95"/>
  </r>
  <r>
    <x v="91"/>
    <x v="23"/>
    <s v="001593"/>
    <n v="1.1499999999999999"/>
    <n v="1.1200000000000001"/>
    <n v="237406.31"/>
    <n v="272661.15000000002"/>
    <n v="265444"/>
    <n v="265444"/>
    <n v="265444"/>
    <n v="0"/>
    <n v="16.59"/>
    <n v="7217.15"/>
    <n v="2.72"/>
  </r>
  <r>
    <x v="91"/>
    <x v="8"/>
    <s v="340001"/>
    <n v="1.19"/>
    <n v="0.94"/>
    <n v="224231.14"/>
    <n v="266543.56"/>
    <n v="211467.6"/>
    <n v="211467.6"/>
    <n v="211467.6"/>
    <n v="0"/>
    <n v="0.28000000000000003"/>
    <n v="55075.96"/>
    <n v="26.04"/>
  </r>
  <r>
    <x v="91"/>
    <x v="9"/>
    <s v="110022"/>
    <n v="5.27"/>
    <n v="1.92"/>
    <n v="49118.27"/>
    <n v="259049.76"/>
    <n v="222919.2"/>
    <n v="185038.68"/>
    <n v="94205.8"/>
    <n v="128713.4"/>
    <n v="0.54"/>
    <n v="164843.96"/>
    <n v="89.09"/>
  </r>
  <r>
    <x v="91"/>
    <x v="14"/>
    <s v="001469"/>
    <n v="1.18"/>
    <n v="1.08"/>
    <n v="207779.68"/>
    <n v="244909.91"/>
    <n v="224108.9"/>
    <n v="224108.9"/>
    <n v="224108.9"/>
    <n v="0"/>
    <n v="0.28000000000000003"/>
    <n v="20801.009999999998"/>
    <n v="9.2799999999999994"/>
  </r>
  <r>
    <x v="91"/>
    <x v="4"/>
    <s v="SH512980"/>
    <n v="0.86"/>
    <n v="0.88"/>
    <n v="281400"/>
    <n v="242566.8"/>
    <n v="247576.56"/>
    <n v="247576.56"/>
    <n v="247576.56"/>
    <n v="0"/>
    <n v="0.28000000000000003"/>
    <n v="-5009.76"/>
    <n v="-2.02"/>
  </r>
  <r>
    <x v="91"/>
    <x v="18"/>
    <s v="110027"/>
    <n v="2.02"/>
    <n v="1.69"/>
    <n v="104594.73"/>
    <n v="210758.38"/>
    <n v="177157.2"/>
    <n v="177157.2"/>
    <n v="177157.2"/>
    <n v="0"/>
    <n v="0.28000000000000003"/>
    <n v="33601.18"/>
    <n v="18.97"/>
  </r>
  <r>
    <x v="91"/>
    <x v="10"/>
    <s v="SZ159915"/>
    <n v="2.87"/>
    <n v="1.62"/>
    <n v="72800"/>
    <n v="208644.8"/>
    <n v="117972.4"/>
    <n v="117972.4"/>
    <n v="117972.4"/>
    <n v="0"/>
    <n v="0.28000000000000003"/>
    <n v="90672.4"/>
    <n v="76.86"/>
  </r>
  <r>
    <x v="91"/>
    <x v="7"/>
    <s v="SH510900"/>
    <n v="1.1599999999999999"/>
    <n v="1.21"/>
    <n v="142200"/>
    <n v="165378.6"/>
    <n v="172687.68"/>
    <n v="172687.68"/>
    <n v="172687.68"/>
    <n v="0"/>
    <n v="0.28000000000000003"/>
    <n v="-7309.08"/>
    <n v="-4.2300000000000004"/>
  </r>
  <r>
    <x v="91"/>
    <x v="21"/>
    <s v="090010"/>
    <n v="1.84"/>
    <n v="1.85"/>
    <n v="68491.679999999993"/>
    <n v="126161.67"/>
    <n v="126709.6"/>
    <n v="126709.6"/>
    <n v="126709.6"/>
    <n v="0"/>
    <n v="20.28"/>
    <n v="-547.92999999999995"/>
    <n v="-0.43"/>
  </r>
  <r>
    <x v="91"/>
    <x v="13"/>
    <s v="SH510050"/>
    <n v="3.63"/>
    <n v="2.92"/>
    <n v="26300"/>
    <n v="95574.2"/>
    <n v="76822.3"/>
    <n v="76822.3"/>
    <n v="76822.3"/>
    <n v="0"/>
    <n v="0.28000000000000003"/>
    <n v="18751.900000000001"/>
    <n v="24.41"/>
  </r>
  <r>
    <x v="91"/>
    <x v="19"/>
    <s v="000614"/>
    <n v="1.36"/>
    <n v="1.1000000000000001"/>
    <n v="64495.66"/>
    <n v="87520.61"/>
    <n v="70726.8"/>
    <n v="70726.8"/>
    <n v="70726.8"/>
    <n v="0"/>
    <n v="0.28000000000000003"/>
    <n v="16793.810000000001"/>
    <n v="23.74"/>
  </r>
  <r>
    <x v="91"/>
    <x v="24"/>
    <s v="SZ162411"/>
    <n v="0.28999999999999998"/>
    <n v="0.31"/>
    <n v="285000"/>
    <n v="82935"/>
    <n v="88009.94"/>
    <n v="88009.94"/>
    <n v="88009.94"/>
    <n v="0"/>
    <n v="0.37"/>
    <n v="-5074.9399999999996"/>
    <n v="-5.77"/>
  </r>
  <r>
    <x v="91"/>
    <x v="15"/>
    <s v="502010"/>
    <n v="1.36"/>
    <n v="1.1299999999999999"/>
    <n v="57016.21"/>
    <n v="77581.960000000006"/>
    <n v="64507.199999999997"/>
    <n v="64507.199999999997"/>
    <n v="64507.199999999997"/>
    <n v="0"/>
    <n v="0.28000000000000003"/>
    <n v="13074.76"/>
    <n v="20.27"/>
  </r>
  <r>
    <x v="91"/>
    <x v="16"/>
    <s v="161017"/>
    <n v="2.2000000000000002"/>
    <n v="1.9"/>
    <n v="29097.24"/>
    <n v="64072.12"/>
    <n v="55205.1"/>
    <n v="55205.1"/>
    <n v="55205.1"/>
    <n v="0"/>
    <n v="0.28000000000000003"/>
    <n v="8867.02"/>
    <n v="16.059999999999999"/>
  </r>
  <r>
    <x v="91"/>
    <x v="17"/>
    <s v="SZ159920"/>
    <n v="1.43"/>
    <n v="1.52"/>
    <n v="20800"/>
    <n v="29764.799999999999"/>
    <n v="31564"/>
    <n v="31564"/>
    <n v="31564"/>
    <n v="0"/>
    <n v="0.28000000000000003"/>
    <n v="-1799.2"/>
    <n v="-5.7"/>
  </r>
  <r>
    <x v="91"/>
    <x v="20"/>
    <s v="SH513030"/>
    <n v="1.1499999999999999"/>
    <n v="0.96"/>
    <n v="16800"/>
    <n v="19269.599999999999"/>
    <n v="16212"/>
    <n v="16212"/>
    <n v="16212"/>
    <n v="0"/>
    <n v="0.28000000000000003"/>
    <n v="3057.6"/>
    <n v="18.86"/>
  </r>
  <r>
    <x v="91"/>
    <x v="22"/>
    <s v="007136"/>
    <n v="1.42"/>
    <n v="0"/>
    <n v="0"/>
    <n v="0"/>
    <n v="30000"/>
    <n v="30000"/>
    <n v="-59.92"/>
    <n v="30059.919999999998"/>
    <n v="14.61"/>
    <n v="59.92"/>
    <n v="0.2"/>
  </r>
  <r>
    <x v="91"/>
    <x v="25"/>
    <s v="006585"/>
    <n v="2.48"/>
    <m/>
    <n v="0"/>
    <n v="0"/>
    <n v="0"/>
    <n v="0"/>
    <m/>
    <n v="0"/>
    <m/>
    <n v="0"/>
    <m/>
  </r>
  <r>
    <x v="91"/>
    <x v="26"/>
    <s v="006060"/>
    <n v="1.08"/>
    <m/>
    <n v="0"/>
    <n v="0"/>
    <n v="0"/>
    <n v="0"/>
    <m/>
    <n v="0"/>
    <m/>
    <n v="0"/>
    <m/>
  </r>
  <r>
    <x v="91"/>
    <x v="27"/>
    <s v="008127"/>
    <n v="1.6"/>
    <m/>
    <n v="0"/>
    <n v="0"/>
    <n v="0"/>
    <n v="0"/>
    <m/>
    <n v="0"/>
    <m/>
    <n v="0"/>
    <m/>
  </r>
  <r>
    <x v="91"/>
    <x v="28"/>
    <s v="001406"/>
    <n v="1.26"/>
    <m/>
    <n v="0"/>
    <n v="0"/>
    <n v="0"/>
    <n v="0"/>
    <m/>
    <n v="0"/>
    <m/>
    <n v="0"/>
    <m/>
  </r>
  <r>
    <x v="91"/>
    <x v="29"/>
    <s v="485011"/>
    <n v="1.63"/>
    <m/>
    <n v="0"/>
    <n v="0"/>
    <n v="0"/>
    <n v="0"/>
    <m/>
    <n v="0"/>
    <m/>
    <n v="0"/>
    <m/>
  </r>
  <r>
    <x v="92"/>
    <x v="1"/>
    <s v="000968"/>
    <n v="1.33"/>
    <n v="1.06"/>
    <n v="581886.84"/>
    <n v="773676.74"/>
    <n v="618155.4"/>
    <n v="618155.4"/>
    <n v="618155.4"/>
    <n v="0"/>
    <n v="0.28000000000000003"/>
    <n v="155521.34"/>
    <n v="25.16"/>
  </r>
  <r>
    <x v="92"/>
    <x v="2"/>
    <s v="100032"/>
    <n v="1.1399999999999999"/>
    <n v="1.05"/>
    <n v="623997.81999999995"/>
    <n v="710109.52"/>
    <n v="653308.6"/>
    <n v="653308.6"/>
    <n v="653308.6"/>
    <n v="0"/>
    <n v="0.28000000000000003"/>
    <n v="56800.92"/>
    <n v="8.69"/>
  </r>
  <r>
    <x v="92"/>
    <x v="3"/>
    <s v="001180"/>
    <n v="1.32"/>
    <n v="0.78"/>
    <n v="504976.51"/>
    <n v="664498.59"/>
    <n v="496666"/>
    <n v="480892"/>
    <n v="392871.1"/>
    <n v="103794.9"/>
    <n v="0.35"/>
    <n v="271627.49"/>
    <n v="56.48"/>
  </r>
  <r>
    <x v="92"/>
    <x v="0"/>
    <s v="000478"/>
    <n v="2.7"/>
    <n v="2.4300000000000002"/>
    <n v="237614.96"/>
    <n v="640871.31000000006"/>
    <n v="976159.2"/>
    <n v="696985"/>
    <n v="577305.56999999995"/>
    <n v="398853.63"/>
    <n v="0.56000000000000005"/>
    <n v="63565.74"/>
    <n v="9.1199999999999992"/>
  </r>
  <r>
    <x v="92"/>
    <x v="5"/>
    <s v="001064"/>
    <n v="0.98"/>
    <n v="0.63"/>
    <n v="512337.8"/>
    <n v="500195.39"/>
    <n v="323557.7"/>
    <n v="323557.7"/>
    <n v="323557.7"/>
    <n v="0"/>
    <n v="0.28000000000000003"/>
    <n v="176637.69"/>
    <n v="54.59"/>
  </r>
  <r>
    <x v="92"/>
    <x v="6"/>
    <s v="310318"/>
    <n v="3.81"/>
    <n v="2.35"/>
    <n v="96246.7"/>
    <n v="366324.56"/>
    <n v="226649.60000000001"/>
    <n v="226649.60000000001"/>
    <n v="226649.60000000001"/>
    <n v="0"/>
    <n v="0.28000000000000003"/>
    <n v="139674.96"/>
    <n v="61.63"/>
  </r>
  <r>
    <x v="92"/>
    <x v="12"/>
    <s v="519069"/>
    <n v="4.16"/>
    <n v="2.4900000000000002"/>
    <n v="87940.31"/>
    <n v="365479.93"/>
    <n v="218819.8"/>
    <n v="218819.8"/>
    <n v="218819.8"/>
    <n v="0"/>
    <n v="0.28000000000000003"/>
    <n v="146660.13"/>
    <n v="67.02"/>
  </r>
  <r>
    <x v="92"/>
    <x v="23"/>
    <s v="001593"/>
    <n v="1.22"/>
    <n v="1.1200000000000001"/>
    <n v="237406.31"/>
    <n v="288828.52"/>
    <n v="265444"/>
    <n v="265444"/>
    <n v="265444"/>
    <n v="0"/>
    <n v="10.14"/>
    <n v="23384.52"/>
    <n v="8.81"/>
  </r>
  <r>
    <x v="92"/>
    <x v="11"/>
    <s v="166005"/>
    <n v="1.9"/>
    <n v="1.66"/>
    <n v="146453.76999999999"/>
    <n v="278847.98"/>
    <n v="243400"/>
    <n v="243400"/>
    <n v="243400"/>
    <n v="0"/>
    <n v="0.28000000000000003"/>
    <n v="35447.980000000003"/>
    <n v="14.56"/>
  </r>
  <r>
    <x v="92"/>
    <x v="9"/>
    <s v="110022"/>
    <n v="5.55"/>
    <n v="1.92"/>
    <n v="49118.27"/>
    <n v="272802.87"/>
    <n v="222919.2"/>
    <n v="185038.68"/>
    <n v="94205.8"/>
    <n v="128713.4"/>
    <n v="0.54"/>
    <n v="178597.07"/>
    <n v="96.52"/>
  </r>
  <r>
    <x v="92"/>
    <x v="8"/>
    <s v="340001"/>
    <n v="1.21"/>
    <n v="0.94"/>
    <n v="224231.14"/>
    <n v="272126.90999999997"/>
    <n v="211467.6"/>
    <n v="211467.6"/>
    <n v="211467.6"/>
    <n v="0"/>
    <n v="0.28000000000000003"/>
    <n v="60659.31"/>
    <n v="28.68"/>
  </r>
  <r>
    <x v="92"/>
    <x v="4"/>
    <s v="SH512980"/>
    <n v="0.87"/>
    <n v="0.88"/>
    <n v="281400"/>
    <n v="245943.6"/>
    <n v="247576.56"/>
    <n v="247576.56"/>
    <n v="247576.56"/>
    <n v="0"/>
    <n v="0.28000000000000003"/>
    <n v="-1632.96"/>
    <n v="-0.66"/>
  </r>
  <r>
    <x v="92"/>
    <x v="14"/>
    <s v="001469"/>
    <n v="1.18"/>
    <n v="1.08"/>
    <n v="207779.68"/>
    <n v="245470.91"/>
    <n v="224108.9"/>
    <n v="224108.9"/>
    <n v="224108.9"/>
    <n v="0"/>
    <n v="0.28000000000000003"/>
    <n v="21362.01"/>
    <n v="9.5299999999999994"/>
  </r>
  <r>
    <x v="92"/>
    <x v="10"/>
    <s v="SZ159915"/>
    <n v="3.04"/>
    <n v="1.62"/>
    <n v="72800"/>
    <n v="221020.79999999999"/>
    <n v="117972.4"/>
    <n v="117972.4"/>
    <n v="117972.4"/>
    <n v="0"/>
    <n v="0.28000000000000003"/>
    <n v="103048.4"/>
    <n v="87.35"/>
  </r>
  <r>
    <x v="92"/>
    <x v="18"/>
    <s v="110027"/>
    <n v="2.0699999999999998"/>
    <n v="1.69"/>
    <n v="104594.73"/>
    <n v="216301.9"/>
    <n v="177157.2"/>
    <n v="177157.2"/>
    <n v="177157.2"/>
    <n v="0"/>
    <n v="0.28000000000000003"/>
    <n v="39144.699999999997"/>
    <n v="22.1"/>
  </r>
  <r>
    <x v="92"/>
    <x v="7"/>
    <s v="SH510900"/>
    <n v="1.18"/>
    <n v="1.21"/>
    <n v="142200"/>
    <n v="167938.2"/>
    <n v="172687.68"/>
    <n v="172687.68"/>
    <n v="172687.68"/>
    <n v="0"/>
    <n v="0.28000000000000003"/>
    <n v="-4749.4799999999996"/>
    <n v="-2.75"/>
  </r>
  <r>
    <x v="92"/>
    <x v="21"/>
    <s v="090010"/>
    <n v="1.85"/>
    <n v="1.85"/>
    <n v="68491.679999999993"/>
    <n v="126778.1"/>
    <n v="126709.6"/>
    <n v="126709.6"/>
    <n v="126709.6"/>
    <n v="0"/>
    <n v="11.41"/>
    <n v="68.5"/>
    <n v="0.05"/>
  </r>
  <r>
    <x v="92"/>
    <x v="13"/>
    <s v="SH510050"/>
    <n v="3.78"/>
    <n v="2.92"/>
    <n v="26300"/>
    <n v="99466.6"/>
    <n v="76822.3"/>
    <n v="76822.3"/>
    <n v="76822.3"/>
    <n v="0"/>
    <n v="0.28000000000000003"/>
    <n v="22644.3"/>
    <n v="29.48"/>
  </r>
  <r>
    <x v="92"/>
    <x v="24"/>
    <s v="SZ162411"/>
    <n v="0.32"/>
    <n v="0.31"/>
    <n v="285000"/>
    <n v="90630"/>
    <n v="88009.94"/>
    <n v="88009.94"/>
    <n v="88009.94"/>
    <n v="0"/>
    <n v="0.36"/>
    <n v="2620.06"/>
    <n v="2.98"/>
  </r>
  <r>
    <x v="92"/>
    <x v="19"/>
    <s v="000614"/>
    <n v="1.37"/>
    <n v="1.1000000000000001"/>
    <n v="64495.66"/>
    <n v="88617.04"/>
    <n v="70726.8"/>
    <n v="70726.8"/>
    <n v="70726.8"/>
    <n v="0"/>
    <n v="0.28000000000000003"/>
    <n v="17890.240000000002"/>
    <n v="25.29"/>
  </r>
  <r>
    <x v="92"/>
    <x v="15"/>
    <s v="502010"/>
    <n v="1.37"/>
    <n v="1.1299999999999999"/>
    <n v="57016.21"/>
    <n v="78231.94"/>
    <n v="64507.199999999997"/>
    <n v="64507.199999999997"/>
    <n v="64507.199999999997"/>
    <n v="0"/>
    <n v="0.28000000000000003"/>
    <n v="13724.74"/>
    <n v="21.28"/>
  </r>
  <r>
    <x v="92"/>
    <x v="16"/>
    <s v="161017"/>
    <n v="2.27"/>
    <n v="1.9"/>
    <n v="29097.24"/>
    <n v="65992.539999999994"/>
    <n v="55205.1"/>
    <n v="55205.1"/>
    <n v="55205.1"/>
    <n v="0"/>
    <n v="0.28000000000000003"/>
    <n v="10787.44"/>
    <n v="19.54"/>
  </r>
  <r>
    <x v="92"/>
    <x v="17"/>
    <s v="SZ159920"/>
    <n v="1.45"/>
    <n v="1.52"/>
    <n v="20800"/>
    <n v="30180.799999999999"/>
    <n v="31564"/>
    <n v="31564"/>
    <n v="31564"/>
    <n v="0"/>
    <n v="0.28000000000000003"/>
    <n v="-1383.2"/>
    <n v="-4.38"/>
  </r>
  <r>
    <x v="92"/>
    <x v="20"/>
    <s v="SH513030"/>
    <n v="1.17"/>
    <n v="0.96"/>
    <n v="16800"/>
    <n v="19672.8"/>
    <n v="16212"/>
    <n v="16212"/>
    <n v="16212"/>
    <n v="0"/>
    <n v="0.28000000000000003"/>
    <n v="3460.8"/>
    <n v="21.35"/>
  </r>
  <r>
    <x v="92"/>
    <x v="26"/>
    <s v="006060"/>
    <n v="1.08"/>
    <n v="1.07"/>
    <n v="1863.41"/>
    <n v="2014.35"/>
    <n v="2000"/>
    <n v="2000"/>
    <n v="2000"/>
    <n v="0"/>
    <n v="60.83"/>
    <n v="14.35"/>
    <n v="0.72"/>
  </r>
  <r>
    <x v="92"/>
    <x v="25"/>
    <s v="006585"/>
    <n v="2.5099999999999998"/>
    <n v="2.5"/>
    <n v="800.51"/>
    <n v="2012.72"/>
    <n v="2000"/>
    <n v="2000"/>
    <n v="2000"/>
    <n v="0"/>
    <n v="60.83"/>
    <n v="12.72"/>
    <n v="0.64"/>
  </r>
  <r>
    <x v="92"/>
    <x v="28"/>
    <s v="001406"/>
    <n v="1.27"/>
    <n v="1.26"/>
    <n v="1582.9"/>
    <n v="2012.02"/>
    <n v="2000"/>
    <n v="2000"/>
    <n v="2000"/>
    <n v="0"/>
    <n v="60.83"/>
    <n v="12.02"/>
    <n v="0.6"/>
  </r>
  <r>
    <x v="92"/>
    <x v="27"/>
    <s v="008127"/>
    <n v="1.61"/>
    <n v="1.6"/>
    <n v="1247.27"/>
    <n v="2005.11"/>
    <n v="2000"/>
    <n v="2000"/>
    <n v="2000"/>
    <n v="0"/>
    <n v="60.83"/>
    <n v="5.1100000000000003"/>
    <n v="0.26"/>
  </r>
  <r>
    <x v="92"/>
    <x v="29"/>
    <s v="485011"/>
    <n v="1.64"/>
    <n v="1.64"/>
    <n v="1221"/>
    <n v="2004.88"/>
    <n v="2000"/>
    <n v="2000"/>
    <n v="2000"/>
    <n v="0"/>
    <n v="60.83"/>
    <n v="4.88"/>
    <n v="0.24"/>
  </r>
  <r>
    <x v="92"/>
    <x v="22"/>
    <s v="007136"/>
    <n v="1.49"/>
    <n v="0"/>
    <n v="0"/>
    <n v="0"/>
    <n v="30000"/>
    <n v="30000"/>
    <n v="-59.92"/>
    <n v="30059.919999999998"/>
    <n v="11.42"/>
    <n v="59.92"/>
    <n v="0.2"/>
  </r>
  <r>
    <x v="93"/>
    <x v="1"/>
    <s v="000968"/>
    <n v="1.31"/>
    <n v="1.06"/>
    <n v="581886.84"/>
    <n v="764191.99"/>
    <n v="618155.4"/>
    <n v="618155.4"/>
    <n v="618155.4"/>
    <n v="0"/>
    <n v="0.28000000000000003"/>
    <n v="146036.59"/>
    <n v="23.62"/>
  </r>
  <r>
    <x v="93"/>
    <x v="2"/>
    <s v="100032"/>
    <n v="1.1399999999999999"/>
    <n v="1.05"/>
    <n v="623997.81999999995"/>
    <n v="711981.51"/>
    <n v="653308.6"/>
    <n v="653308.6"/>
    <n v="653308.6"/>
    <n v="0"/>
    <n v="0.28000000000000003"/>
    <n v="58672.91"/>
    <n v="8.98"/>
  </r>
  <r>
    <x v="93"/>
    <x v="3"/>
    <s v="001180"/>
    <n v="1.29"/>
    <n v="0.78"/>
    <n v="504976.51"/>
    <n v="649147.30000000005"/>
    <n v="496666"/>
    <n v="480892"/>
    <n v="392871.1"/>
    <n v="103794.9"/>
    <n v="0.35"/>
    <n v="256276.2"/>
    <n v="53.29"/>
  </r>
  <r>
    <x v="93"/>
    <x v="0"/>
    <s v="000478"/>
    <n v="2.66"/>
    <n v="2.4300000000000002"/>
    <n v="237614.96"/>
    <n v="631437.99"/>
    <n v="976159.2"/>
    <n v="696985"/>
    <n v="577305.56999999995"/>
    <n v="398853.63"/>
    <n v="0.55000000000000004"/>
    <n v="54132.42"/>
    <n v="7.77"/>
  </r>
  <r>
    <x v="93"/>
    <x v="5"/>
    <s v="001064"/>
    <n v="0.93"/>
    <n v="0.61"/>
    <n v="482337.8"/>
    <n v="450358.8"/>
    <n v="323557.7"/>
    <n v="323557.7"/>
    <n v="294838.12"/>
    <n v="28719.58"/>
    <n v="0.3"/>
    <n v="155520.68"/>
    <n v="48.07"/>
  </r>
  <r>
    <x v="93"/>
    <x v="12"/>
    <s v="519069"/>
    <n v="4.13"/>
    <n v="2.4900000000000002"/>
    <n v="87940.31"/>
    <n v="363457.3"/>
    <n v="218819.8"/>
    <n v="218819.8"/>
    <n v="218819.8"/>
    <n v="0"/>
    <n v="0.28000000000000003"/>
    <n v="144637.5"/>
    <n v="66.099999999999994"/>
  </r>
  <r>
    <x v="93"/>
    <x v="6"/>
    <s v="310318"/>
    <n v="3.77"/>
    <n v="2.35"/>
    <n v="96246.7"/>
    <n v="363302.42"/>
    <n v="226649.60000000001"/>
    <n v="226649.60000000001"/>
    <n v="226649.60000000001"/>
    <n v="0"/>
    <n v="0.28000000000000003"/>
    <n v="136652.82"/>
    <n v="60.29"/>
  </r>
  <r>
    <x v="93"/>
    <x v="11"/>
    <s v="166005"/>
    <n v="1.94"/>
    <n v="1.66"/>
    <n v="146453.76999999999"/>
    <n v="283798.12"/>
    <n v="243400"/>
    <n v="243400"/>
    <n v="243400"/>
    <n v="0"/>
    <n v="0.28000000000000003"/>
    <n v="40398.120000000003"/>
    <n v="16.600000000000001"/>
  </r>
  <r>
    <x v="93"/>
    <x v="23"/>
    <s v="001593"/>
    <n v="1.19"/>
    <n v="1.1200000000000001"/>
    <n v="237406.31"/>
    <n v="283558.09999999998"/>
    <n v="265444"/>
    <n v="265444"/>
    <n v="265444"/>
    <n v="0"/>
    <n v="7.3"/>
    <n v="18114.099999999999"/>
    <n v="6.82"/>
  </r>
  <r>
    <x v="93"/>
    <x v="14"/>
    <s v="001469"/>
    <n v="1.2"/>
    <n v="1.0900000000000001"/>
    <n v="232997.69"/>
    <n v="280669.02"/>
    <n v="254108.9"/>
    <n v="254108.9"/>
    <n v="254108.9"/>
    <n v="0"/>
    <n v="0.28000000000000003"/>
    <n v="26560.12"/>
    <n v="10.45"/>
  </r>
  <r>
    <x v="93"/>
    <x v="8"/>
    <s v="340001"/>
    <n v="1.21"/>
    <n v="0.94"/>
    <n v="224231.14"/>
    <n v="271319.67999999999"/>
    <n v="211467.6"/>
    <n v="211467.6"/>
    <n v="211467.6"/>
    <n v="0"/>
    <n v="0.28000000000000003"/>
    <n v="59852.08"/>
    <n v="28.3"/>
  </r>
  <r>
    <x v="93"/>
    <x v="4"/>
    <s v="SH512980"/>
    <n v="0.87"/>
    <n v="0.88"/>
    <n v="311400"/>
    <n v="269983.8"/>
    <n v="273589.15999999997"/>
    <n v="273589.15999999997"/>
    <n v="273589.15999999997"/>
    <n v="0"/>
    <n v="0.28000000000000003"/>
    <n v="-3605.36"/>
    <n v="-1.32"/>
  </r>
  <r>
    <x v="93"/>
    <x v="10"/>
    <s v="SZ159915"/>
    <n v="2.99"/>
    <n v="1.62"/>
    <n v="72800"/>
    <n v="217672"/>
    <n v="117972.4"/>
    <n v="117972.4"/>
    <n v="117972.4"/>
    <n v="0"/>
    <n v="0.28000000000000003"/>
    <n v="99699.6"/>
    <n v="84.51"/>
  </r>
  <r>
    <x v="93"/>
    <x v="18"/>
    <s v="110027"/>
    <n v="2.06"/>
    <n v="1.69"/>
    <n v="104594.73"/>
    <n v="215046.76"/>
    <n v="177157.2"/>
    <n v="177157.2"/>
    <n v="177157.2"/>
    <n v="0"/>
    <n v="0.28000000000000003"/>
    <n v="37889.56"/>
    <n v="21.39"/>
  </r>
  <r>
    <x v="93"/>
    <x v="9"/>
    <s v="110022"/>
    <n v="5.25"/>
    <n v="0.36"/>
    <n v="34382.769999999997"/>
    <n v="180612.69"/>
    <n v="222919.2"/>
    <n v="185038.68"/>
    <n v="12451.85"/>
    <n v="210467.35"/>
    <n v="0.65"/>
    <n v="168160.84"/>
    <n v="90.88"/>
  </r>
  <r>
    <x v="93"/>
    <x v="7"/>
    <s v="SH510900"/>
    <n v="1.22"/>
    <n v="1.21"/>
    <n v="142200"/>
    <n v="173484"/>
    <n v="172687.68"/>
    <n v="172687.68"/>
    <n v="172687.68"/>
    <n v="0"/>
    <n v="0.28000000000000003"/>
    <n v="796.32"/>
    <n v="0.46"/>
  </r>
  <r>
    <x v="93"/>
    <x v="21"/>
    <s v="090010"/>
    <n v="1.85"/>
    <n v="1.85"/>
    <n v="68491.679999999993"/>
    <n v="126504.13"/>
    <n v="126709.6"/>
    <n v="126709.6"/>
    <n v="126709.6"/>
    <n v="0"/>
    <n v="7.93"/>
    <n v="-205.47"/>
    <n v="-0.16"/>
  </r>
  <r>
    <x v="93"/>
    <x v="13"/>
    <s v="SH510050"/>
    <n v="3.81"/>
    <n v="2.92"/>
    <n v="26300"/>
    <n v="100071.5"/>
    <n v="76822.3"/>
    <n v="76822.3"/>
    <n v="76822.3"/>
    <n v="0"/>
    <n v="0.28000000000000003"/>
    <n v="23249.200000000001"/>
    <n v="30.26"/>
  </r>
  <r>
    <x v="93"/>
    <x v="24"/>
    <s v="SZ162411"/>
    <n v="0.34"/>
    <n v="0.31"/>
    <n v="285000"/>
    <n v="97185"/>
    <n v="88009.94"/>
    <n v="88009.94"/>
    <n v="88009.94"/>
    <n v="0"/>
    <n v="0.36"/>
    <n v="9175.06"/>
    <n v="10.43"/>
  </r>
  <r>
    <x v="93"/>
    <x v="19"/>
    <s v="000614"/>
    <n v="1.34"/>
    <n v="1.1000000000000001"/>
    <n v="64495.66"/>
    <n v="86166.2"/>
    <n v="70726.8"/>
    <n v="70726.8"/>
    <n v="70726.8"/>
    <n v="0"/>
    <n v="0.28000000000000003"/>
    <n v="15439.4"/>
    <n v="21.83"/>
  </r>
  <r>
    <x v="93"/>
    <x v="15"/>
    <s v="502010"/>
    <n v="1.36"/>
    <n v="1.1299999999999999"/>
    <n v="57016.21"/>
    <n v="77433.710000000006"/>
    <n v="64507.199999999997"/>
    <n v="64507.199999999997"/>
    <n v="64507.199999999997"/>
    <n v="0"/>
    <n v="0.28000000000000003"/>
    <n v="12926.51"/>
    <n v="20.04"/>
  </r>
  <r>
    <x v="93"/>
    <x v="16"/>
    <s v="161017"/>
    <n v="2.2400000000000002"/>
    <n v="1.9"/>
    <n v="29097.24"/>
    <n v="65236.01"/>
    <n v="55205.1"/>
    <n v="55205.1"/>
    <n v="55205.1"/>
    <n v="0"/>
    <n v="0.28000000000000003"/>
    <n v="10030.91"/>
    <n v="18.170000000000002"/>
  </r>
  <r>
    <x v="93"/>
    <x v="17"/>
    <s v="SZ159920"/>
    <n v="1.5"/>
    <n v="1.52"/>
    <n v="20800"/>
    <n v="31283.200000000001"/>
    <n v="31564"/>
    <n v="31564"/>
    <n v="31564"/>
    <n v="0"/>
    <n v="0.28000000000000003"/>
    <n v="-280.8"/>
    <n v="-0.89"/>
  </r>
  <r>
    <x v="93"/>
    <x v="20"/>
    <s v="SH513030"/>
    <n v="1.1399999999999999"/>
    <n v="0.96"/>
    <n v="16800"/>
    <n v="19168.8"/>
    <n v="16212"/>
    <n v="16212"/>
    <n v="16212"/>
    <n v="0"/>
    <n v="0.28000000000000003"/>
    <n v="2956.8"/>
    <n v="18.239999999999998"/>
  </r>
  <r>
    <x v="93"/>
    <x v="26"/>
    <s v="006060"/>
    <n v="1.0900000000000001"/>
    <n v="1.08"/>
    <n v="3707.75"/>
    <n v="4044.41"/>
    <n v="4000"/>
    <n v="4000"/>
    <n v="4000"/>
    <n v="0"/>
    <n v="18.25"/>
    <n v="44.41"/>
    <n v="1.1100000000000001"/>
  </r>
  <r>
    <x v="93"/>
    <x v="28"/>
    <s v="001406"/>
    <n v="1.27"/>
    <n v="1.27"/>
    <n v="3153.13"/>
    <n v="4013.93"/>
    <n v="4000"/>
    <n v="4000"/>
    <n v="4000"/>
    <n v="0"/>
    <n v="18.25"/>
    <n v="13.93"/>
    <n v="0.35"/>
  </r>
  <r>
    <x v="93"/>
    <x v="27"/>
    <s v="008127"/>
    <n v="1.61"/>
    <n v="1.61"/>
    <n v="2488.66"/>
    <n v="4009.98"/>
    <n v="4000"/>
    <n v="4000"/>
    <n v="4000"/>
    <n v="0"/>
    <n v="18.25"/>
    <n v="9.98"/>
    <n v="0.25"/>
  </r>
  <r>
    <x v="93"/>
    <x v="25"/>
    <s v="006585"/>
    <n v="2.52"/>
    <n v="2.5099999999999998"/>
    <n v="1591.68"/>
    <n v="4007.53"/>
    <n v="4000"/>
    <n v="4000"/>
    <n v="4000"/>
    <n v="0"/>
    <n v="18.25"/>
    <n v="7.53"/>
    <n v="0.19"/>
  </r>
  <r>
    <x v="93"/>
    <x v="29"/>
    <s v="485011"/>
    <n v="1.64"/>
    <n v="1.64"/>
    <n v="2436.81"/>
    <n v="4003.68"/>
    <n v="4000"/>
    <n v="4000"/>
    <n v="4000"/>
    <n v="0"/>
    <n v="18.25"/>
    <n v="3.68"/>
    <n v="0.09"/>
  </r>
  <r>
    <x v="93"/>
    <x v="22"/>
    <s v="007136"/>
    <n v="1.49"/>
    <n v="0"/>
    <n v="0"/>
    <n v="0"/>
    <n v="30000"/>
    <n v="30000"/>
    <n v="-59.92"/>
    <n v="30059.919999999998"/>
    <n v="9.3699999999999992"/>
    <n v="59.92"/>
    <n v="0.2"/>
  </r>
  <r>
    <x v="94"/>
    <x v="1"/>
    <s v="000968"/>
    <n v="1.37"/>
    <n v="1.06"/>
    <n v="581886.84"/>
    <n v="798115.99"/>
    <n v="618155.4"/>
    <n v="618155.4"/>
    <n v="618155.4"/>
    <n v="0"/>
    <n v="0.28000000000000003"/>
    <n v="179960.59"/>
    <n v="29.11"/>
  </r>
  <r>
    <x v="94"/>
    <x v="2"/>
    <s v="100032"/>
    <n v="1.1499999999999999"/>
    <n v="1.05"/>
    <n v="623997.81999999995"/>
    <n v="716973.5"/>
    <n v="653308.6"/>
    <n v="653308.6"/>
    <n v="653308.6"/>
    <n v="0"/>
    <n v="0.28000000000000003"/>
    <n v="63664.9"/>
    <n v="9.74"/>
  </r>
  <r>
    <x v="94"/>
    <x v="3"/>
    <s v="001180"/>
    <n v="1.38"/>
    <n v="0.78"/>
    <n v="504976.51"/>
    <n v="697574.55"/>
    <n v="496666"/>
    <n v="480892"/>
    <n v="392871.1"/>
    <n v="103794.9"/>
    <n v="0.34"/>
    <n v="304703.45"/>
    <n v="63.36"/>
  </r>
  <r>
    <x v="94"/>
    <x v="0"/>
    <s v="000478"/>
    <n v="2.8"/>
    <n v="2.4300000000000002"/>
    <n v="237614.96"/>
    <n v="665060.51"/>
    <n v="976159.2"/>
    <n v="696985"/>
    <n v="577305.56999999995"/>
    <n v="398853.63"/>
    <n v="0.54"/>
    <n v="87754.94"/>
    <n v="12.59"/>
  </r>
  <r>
    <x v="94"/>
    <x v="5"/>
    <s v="001064"/>
    <n v="1.01"/>
    <n v="0.61"/>
    <n v="482337.8"/>
    <n v="485424.76"/>
    <n v="323557.7"/>
    <n v="323557.7"/>
    <n v="294838.12"/>
    <n v="28719.58"/>
    <n v="0.3"/>
    <n v="190586.64"/>
    <n v="58.9"/>
  </r>
  <r>
    <x v="94"/>
    <x v="12"/>
    <s v="519069"/>
    <n v="4.29"/>
    <n v="2.4900000000000002"/>
    <n v="87940.31"/>
    <n v="377703.63"/>
    <n v="218819.8"/>
    <n v="218819.8"/>
    <n v="218819.8"/>
    <n v="0"/>
    <n v="0.28000000000000003"/>
    <n v="158883.82999999999"/>
    <n v="72.61"/>
  </r>
  <r>
    <x v="94"/>
    <x v="6"/>
    <s v="310318"/>
    <n v="3.87"/>
    <n v="2.35"/>
    <n v="96246.7"/>
    <n v="371993.5"/>
    <n v="226649.60000000001"/>
    <n v="226649.60000000001"/>
    <n v="226649.60000000001"/>
    <n v="0"/>
    <n v="0.28000000000000003"/>
    <n v="145343.9"/>
    <n v="64.13"/>
  </r>
  <r>
    <x v="94"/>
    <x v="4"/>
    <s v="SH512980"/>
    <n v="0.88"/>
    <n v="0.88"/>
    <n v="359200"/>
    <n v="317532.79999999999"/>
    <n v="315322.73"/>
    <n v="315322.73"/>
    <n v="315322.73"/>
    <n v="0"/>
    <n v="0.28000000000000003"/>
    <n v="2210.0700000000002"/>
    <n v="0.7"/>
  </r>
  <r>
    <x v="94"/>
    <x v="14"/>
    <s v="001469"/>
    <n v="1.2"/>
    <n v="1.1000000000000001"/>
    <n v="258053.33"/>
    <n v="308605.98"/>
    <n v="284108.90000000002"/>
    <n v="284108.90000000002"/>
    <n v="284108.90000000002"/>
    <n v="0"/>
    <n v="0.28000000000000003"/>
    <n v="24497.08"/>
    <n v="8.6199999999999992"/>
  </r>
  <r>
    <x v="94"/>
    <x v="23"/>
    <s v="001593"/>
    <n v="1.29"/>
    <n v="1.1200000000000001"/>
    <n v="237406.31"/>
    <n v="307013.84000000003"/>
    <n v="265444"/>
    <n v="265444"/>
    <n v="265444"/>
    <n v="0"/>
    <n v="5.7"/>
    <n v="41569.839999999997"/>
    <n v="15.66"/>
  </r>
  <r>
    <x v="94"/>
    <x v="11"/>
    <s v="166005"/>
    <n v="1.94"/>
    <n v="1.66"/>
    <n v="146453.76999999999"/>
    <n v="284120.31"/>
    <n v="243400"/>
    <n v="243400"/>
    <n v="243400"/>
    <n v="0"/>
    <n v="0.28000000000000003"/>
    <n v="40720.31"/>
    <n v="16.73"/>
  </r>
  <r>
    <x v="94"/>
    <x v="8"/>
    <s v="340001"/>
    <n v="1.23"/>
    <n v="0.94"/>
    <n v="224231.14"/>
    <n v="275871.57"/>
    <n v="211467.6"/>
    <n v="211467.6"/>
    <n v="211467.6"/>
    <n v="0"/>
    <n v="0.28000000000000003"/>
    <n v="64403.97"/>
    <n v="30.46"/>
  </r>
  <r>
    <x v="94"/>
    <x v="10"/>
    <s v="SZ159915"/>
    <n v="3.24"/>
    <n v="1.62"/>
    <n v="72800"/>
    <n v="235944.8"/>
    <n v="117972.4"/>
    <n v="117972.4"/>
    <n v="117972.4"/>
    <n v="0"/>
    <n v="0.28000000000000003"/>
    <n v="117972.4"/>
    <n v="100"/>
  </r>
  <r>
    <x v="94"/>
    <x v="18"/>
    <s v="110027"/>
    <n v="2.11"/>
    <n v="1.69"/>
    <n v="104594.73"/>
    <n v="220381.1"/>
    <n v="177157.2"/>
    <n v="177157.2"/>
    <n v="177157.2"/>
    <n v="0"/>
    <n v="0.28000000000000003"/>
    <n v="43223.9"/>
    <n v="24.4"/>
  </r>
  <r>
    <x v="94"/>
    <x v="9"/>
    <s v="110022"/>
    <n v="5.34"/>
    <n v="0.36"/>
    <n v="34382.769999999997"/>
    <n v="183707.14"/>
    <n v="222919.2"/>
    <n v="185038.68"/>
    <n v="12451.85"/>
    <n v="210467.35"/>
    <n v="0.65"/>
    <n v="171255.29"/>
    <n v="92.55"/>
  </r>
  <r>
    <x v="94"/>
    <x v="7"/>
    <s v="SH510900"/>
    <n v="1.27"/>
    <n v="1.18"/>
    <n v="108400"/>
    <n v="137451.20000000001"/>
    <n v="172687.68"/>
    <n v="172687.68"/>
    <n v="128076.14"/>
    <n v="44611.54"/>
    <n v="0.35"/>
    <n v="9375.06"/>
    <n v="5.43"/>
  </r>
  <r>
    <x v="94"/>
    <x v="21"/>
    <s v="090010"/>
    <n v="1.85"/>
    <n v="1.85"/>
    <n v="68491.679999999993"/>
    <n v="126983.57"/>
    <n v="126709.6"/>
    <n v="126709.6"/>
    <n v="126709.6"/>
    <n v="0"/>
    <n v="6.08"/>
    <n v="273.97000000000003"/>
    <n v="0.22"/>
  </r>
  <r>
    <x v="94"/>
    <x v="13"/>
    <s v="SH510050"/>
    <n v="3.83"/>
    <n v="2.92"/>
    <n v="26300"/>
    <n v="100807.9"/>
    <n v="76822.3"/>
    <n v="76822.3"/>
    <n v="76822.3"/>
    <n v="0"/>
    <n v="0.28000000000000003"/>
    <n v="23985.599999999999"/>
    <n v="31.22"/>
  </r>
  <r>
    <x v="94"/>
    <x v="24"/>
    <s v="SZ162411"/>
    <n v="0.33"/>
    <n v="0.31"/>
    <n v="285000"/>
    <n v="93480"/>
    <n v="88009.94"/>
    <n v="88009.94"/>
    <n v="88009.94"/>
    <n v="0"/>
    <n v="0.36"/>
    <n v="5470.06"/>
    <n v="6.22"/>
  </r>
  <r>
    <x v="94"/>
    <x v="19"/>
    <s v="000614"/>
    <n v="1.34"/>
    <n v="1.1000000000000001"/>
    <n v="64495.66"/>
    <n v="86682.17"/>
    <n v="70726.8"/>
    <n v="70726.8"/>
    <n v="70726.8"/>
    <n v="0"/>
    <n v="0.28000000000000003"/>
    <n v="15955.37"/>
    <n v="22.56"/>
  </r>
  <r>
    <x v="94"/>
    <x v="15"/>
    <s v="502010"/>
    <n v="1.37"/>
    <n v="1.1299999999999999"/>
    <n v="57016.21"/>
    <n v="77912.649999999994"/>
    <n v="64507.199999999997"/>
    <n v="64507.199999999997"/>
    <n v="64507.199999999997"/>
    <n v="0"/>
    <n v="0.28000000000000003"/>
    <n v="13405.45"/>
    <n v="20.78"/>
  </r>
  <r>
    <x v="94"/>
    <x v="16"/>
    <s v="161017"/>
    <n v="2.33"/>
    <n v="1.9"/>
    <n v="29097.24"/>
    <n v="67709.279999999999"/>
    <n v="55205.1"/>
    <n v="55205.1"/>
    <n v="55205.1"/>
    <n v="0"/>
    <n v="0.28000000000000003"/>
    <n v="12504.18"/>
    <n v="22.65"/>
  </r>
  <r>
    <x v="94"/>
    <x v="17"/>
    <s v="SZ159920"/>
    <n v="1.54"/>
    <n v="1.52"/>
    <n v="20800"/>
    <n v="32073.599999999999"/>
    <n v="31564"/>
    <n v="31564"/>
    <n v="31564"/>
    <n v="0"/>
    <n v="0.28000000000000003"/>
    <n v="509.6"/>
    <n v="1.61"/>
  </r>
  <r>
    <x v="94"/>
    <x v="20"/>
    <s v="SH513030"/>
    <n v="1.1399999999999999"/>
    <n v="0.96"/>
    <n v="16800"/>
    <n v="19101.599999999999"/>
    <n v="16212"/>
    <n v="16212"/>
    <n v="16212"/>
    <n v="0"/>
    <n v="0.28000000000000003"/>
    <n v="2889.6"/>
    <n v="17.82"/>
  </r>
  <r>
    <x v="94"/>
    <x v="26"/>
    <s v="006060"/>
    <n v="1.0900000000000001"/>
    <n v="1.08"/>
    <n v="5539.42"/>
    <n v="6033.54"/>
    <n v="6000"/>
    <n v="6000"/>
    <n v="6000"/>
    <n v="0"/>
    <n v="10.74"/>
    <n v="33.54"/>
    <n v="0.56000000000000005"/>
  </r>
  <r>
    <x v="94"/>
    <x v="27"/>
    <s v="008127"/>
    <n v="1.62"/>
    <n v="1.61"/>
    <n v="3727.2"/>
    <n v="6028"/>
    <n v="6000"/>
    <n v="6000"/>
    <n v="6000"/>
    <n v="0"/>
    <n v="10.74"/>
    <n v="28"/>
    <n v="0.47"/>
  </r>
  <r>
    <x v="94"/>
    <x v="28"/>
    <s v="001406"/>
    <n v="1.28"/>
    <n v="1.27"/>
    <n v="4721.1400000000003"/>
    <n v="6027.95"/>
    <n v="6000"/>
    <n v="6000"/>
    <n v="6000"/>
    <n v="0"/>
    <n v="10.74"/>
    <n v="27.95"/>
    <n v="0.47"/>
  </r>
  <r>
    <x v="94"/>
    <x v="29"/>
    <s v="485011"/>
    <n v="1.65"/>
    <n v="1.64"/>
    <n v="3653.36"/>
    <n v="6020.74"/>
    <n v="6000"/>
    <n v="6000"/>
    <n v="6000"/>
    <n v="0"/>
    <n v="10.74"/>
    <n v="20.74"/>
    <n v="0.35"/>
  </r>
  <r>
    <x v="94"/>
    <x v="25"/>
    <s v="006585"/>
    <n v="2.52"/>
    <n v="2.4900000000000002"/>
    <n v="1604.37"/>
    <n v="4037.56"/>
    <n v="4000"/>
    <n v="4000"/>
    <n v="4000"/>
    <n v="0"/>
    <n v="10.74"/>
    <n v="37.56"/>
    <n v="0.94"/>
  </r>
  <r>
    <x v="94"/>
    <x v="30"/>
    <s v="006586"/>
    <n v="1.1499999999999999"/>
    <n v="1.1399999999999999"/>
    <n v="1751.93"/>
    <n v="2008.24"/>
    <n v="2000"/>
    <n v="2000"/>
    <n v="2000"/>
    <n v="0"/>
    <n v="91.25"/>
    <n v="8.24"/>
    <n v="0.41"/>
  </r>
  <r>
    <x v="94"/>
    <x v="22"/>
    <s v="007136"/>
    <n v="1.5"/>
    <n v="0"/>
    <n v="0"/>
    <n v="0"/>
    <n v="30000"/>
    <n v="30000"/>
    <n v="-59.92"/>
    <n v="30059.919999999998"/>
    <n v="7.94"/>
    <n v="59.9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3" firstHeaderRow="1" firstDataRow="2" firstDataCol="1" rowPageCount="2" colPageCount="1"/>
  <pivotFields count="9">
    <pivotField axis="axisPage" numFmtId="167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showAll="0"/>
    <pivotField showAll="0"/>
    <pivotField showAll="0"/>
    <pivotField axis="axisRow" showAll="0">
      <items count="9">
        <item x="7"/>
        <item x="3"/>
        <item x="1"/>
        <item x="2"/>
        <item x="4"/>
        <item x="5"/>
        <item x="6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>
      <items count="51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2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5:J34" firstHeaderRow="1" firstDataRow="1" firstDataCol="1"/>
  <pivotFields count="9"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>
      <items count="50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9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</rowItems>
  <colItems count="1">
    <i/>
  </colItems>
  <dataFields count="1">
    <dataField name="Sum of 现值" fld="6" baseField="0" baseItem="0"/>
  </dataFields>
  <formats count="3">
    <format dxfId="23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22">
      <pivotArea collapsedLevelsAreSubtotals="1" fieldPosition="0">
        <references count="1">
          <reference field="8" count="1">
            <x v="2"/>
          </reference>
        </references>
      </pivotArea>
    </format>
    <format dxfId="21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AF99" firstHeaderRow="1" firstDataRow="2" firstDataCol="1"/>
  <pivotFields count="14">
    <pivotField axis="axisRow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Col" showAll="0">
      <items count="33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31"/>
        <item x="12"/>
        <item x="6"/>
        <item x="21"/>
        <item x="15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1:AG97" firstHeaderRow="1" firstDataRow="2" firstDataCol="1"/>
  <pivotFields count="14">
    <pivotField axis="axisRow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Col" showAll="0">
      <items count="33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31"/>
        <item x="12"/>
        <item x="6"/>
        <item x="21"/>
        <item x="15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7" totalsRowShown="0" headerRowDxfId="32" dataDxfId="31" tableBorderDxfId="30">
  <autoFilter ref="A1:F47" xr:uid="{1B9475A0-6538-3643-9FED-9B9491E333C6}"/>
  <tableColumns count="6">
    <tableColumn id="1" xr3:uid="{AEA82409-3F03-C840-82D3-87540F5B9778}" name="name" dataDxfId="29"/>
    <tableColumn id="2" xr3:uid="{251F1083-A37F-3444-A6D7-BC9FACE5C50E}" name="code" dataDxfId="28"/>
    <tableColumn id="3" xr3:uid="{3FED01B9-D658-1843-B8CD-C4206FF3954E}" name="inv_place" dataDxfId="27"/>
    <tableColumn id="4" xr3:uid="{AF276848-EE65-1343-9E98-7EAA72BC7E4C}" name="type_1" dataDxfId="26"/>
    <tableColumn id="5" xr3:uid="{332C8679-A0C1-E745-A594-DA84AD7EF4F5}" name="type_2" dataDxfId="25"/>
    <tableColumn id="6" xr3:uid="{76A2C98D-480A-7448-B23B-400A529C60D1}" name="method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51" totalsRowShown="0" headerRowDxfId="19" dataDxfId="18" tableBorderDxfId="17">
  <autoFilter ref="A1:G51" xr:uid="{ED01596B-9391-F143-94B1-8ED7349E1561}"/>
  <tableColumns count="7">
    <tableColumn id="1" xr3:uid="{FEA5E9B0-FCEB-D746-9A8D-F082F26F6402}" name="期间" dataDxfId="16"/>
    <tableColumn id="2" xr3:uid="{3C3D8363-3260-CD47-8936-AB06ED9509BD}" name="记录日期" dataDxfId="15"/>
    <tableColumn id="3" xr3:uid="{6E0A2021-7D03-F64C-BAF2-7187E4FD7ED8}" name="项目" dataDxfId="14"/>
    <tableColumn id="4" xr3:uid="{41420C05-F0DC-F345-927C-7D7F021BCEFA}" name="代码" dataDxfId="13"/>
    <tableColumn id="5" xr3:uid="{A3360DDB-01D9-A040-ABCC-9A3327FDE085}" name="分类1" dataDxfId="12"/>
    <tableColumn id="6" xr3:uid="{6C784401-1598-7245-AE8E-7250ADA13C78}" name="分类2" dataDxfId="11"/>
    <tableColumn id="7" xr3:uid="{6193811C-37F5-FA42-89D5-0EACF66799CB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397" totalsRowShown="0" headerRowDxfId="9" headerRowBorderDxfId="8" tableBorderDxfId="7">
  <autoFilter ref="A1:N2397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7"/>
  <sheetViews>
    <sheetView topLeftCell="A15" zoomScale="150" zoomScaleNormal="150" workbookViewId="0">
      <selection activeCell="A37" sqref="A37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78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/>
    </row>
    <row r="4" spans="1:6" x14ac:dyDescent="0.2">
      <c r="A4" s="5" t="s">
        <v>100</v>
      </c>
      <c r="B4" s="4" t="s">
        <v>14</v>
      </c>
      <c r="C4" s="5" t="s">
        <v>7</v>
      </c>
      <c r="D4" s="5" t="s">
        <v>8</v>
      </c>
      <c r="E4" s="5" t="s">
        <v>15</v>
      </c>
      <c r="F4" s="5"/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/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/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/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/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/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/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8</v>
      </c>
      <c r="E11" s="5" t="s">
        <v>12</v>
      </c>
      <c r="F11" s="5" t="s">
        <v>27</v>
      </c>
    </row>
    <row r="12" spans="1:6" x14ac:dyDescent="0.2">
      <c r="A12" s="5" t="s">
        <v>28</v>
      </c>
      <c r="B12" s="4" t="s">
        <v>29</v>
      </c>
      <c r="C12" s="5" t="s">
        <v>7</v>
      </c>
      <c r="D12" s="5" t="s">
        <v>8</v>
      </c>
      <c r="E12" s="5" t="s">
        <v>12</v>
      </c>
      <c r="F12" s="5" t="s">
        <v>27</v>
      </c>
    </row>
    <row r="13" spans="1:6" x14ac:dyDescent="0.2">
      <c r="A13" s="5" t="s">
        <v>30</v>
      </c>
      <c r="B13" s="4" t="s">
        <v>31</v>
      </c>
      <c r="C13" s="5" t="s">
        <v>7</v>
      </c>
      <c r="D13" s="5" t="s">
        <v>8</v>
      </c>
      <c r="E13" s="5" t="s">
        <v>12</v>
      </c>
      <c r="F13" s="5"/>
    </row>
    <row r="14" spans="1:6" x14ac:dyDescent="0.2">
      <c r="A14" s="5" t="s">
        <v>30</v>
      </c>
      <c r="B14" s="4" t="s">
        <v>31</v>
      </c>
      <c r="C14" s="5" t="s">
        <v>32</v>
      </c>
      <c r="D14" s="5" t="s">
        <v>8</v>
      </c>
      <c r="E14" s="5" t="s">
        <v>12</v>
      </c>
      <c r="F14" s="5"/>
    </row>
    <row r="15" spans="1:6" x14ac:dyDescent="0.2">
      <c r="A15" s="5" t="s">
        <v>218</v>
      </c>
      <c r="B15" s="4" t="s">
        <v>219</v>
      </c>
      <c r="C15" s="5" t="s">
        <v>7</v>
      </c>
      <c r="D15" s="5" t="s">
        <v>8</v>
      </c>
      <c r="E15" s="5" t="s">
        <v>12</v>
      </c>
      <c r="F15" s="5"/>
    </row>
    <row r="16" spans="1:6" x14ac:dyDescent="0.2">
      <c r="A16" s="5" t="s">
        <v>33</v>
      </c>
      <c r="B16" s="4" t="s">
        <v>34</v>
      </c>
      <c r="C16" s="5" t="s">
        <v>7</v>
      </c>
      <c r="D16" s="5" t="s">
        <v>8</v>
      </c>
      <c r="E16" s="5" t="s">
        <v>12</v>
      </c>
      <c r="F16" s="5"/>
    </row>
    <row r="17" spans="1:6" x14ac:dyDescent="0.2">
      <c r="A17" s="5" t="s">
        <v>93</v>
      </c>
      <c r="B17" s="4" t="s">
        <v>35</v>
      </c>
      <c r="C17" s="5" t="s">
        <v>32</v>
      </c>
      <c r="D17" s="5" t="s">
        <v>36</v>
      </c>
      <c r="E17" s="5" t="s">
        <v>12</v>
      </c>
      <c r="F17" s="5"/>
    </row>
    <row r="18" spans="1:6" x14ac:dyDescent="0.2">
      <c r="A18" s="5" t="s">
        <v>94</v>
      </c>
      <c r="B18" s="4" t="s">
        <v>37</v>
      </c>
      <c r="C18" s="5" t="s">
        <v>32</v>
      </c>
      <c r="D18" s="5" t="s">
        <v>36</v>
      </c>
      <c r="E18" s="5" t="s">
        <v>12</v>
      </c>
      <c r="F18" s="5"/>
    </row>
    <row r="19" spans="1:6" x14ac:dyDescent="0.2">
      <c r="A19" s="5" t="s">
        <v>38</v>
      </c>
      <c r="B19" s="4" t="s">
        <v>39</v>
      </c>
      <c r="C19" s="5" t="s">
        <v>7</v>
      </c>
      <c r="D19" s="5" t="s">
        <v>8</v>
      </c>
      <c r="E19" s="5" t="s">
        <v>12</v>
      </c>
      <c r="F19" s="5"/>
    </row>
    <row r="20" spans="1:6" x14ac:dyDescent="0.2">
      <c r="A20" s="5" t="s">
        <v>95</v>
      </c>
      <c r="B20" s="4" t="s">
        <v>40</v>
      </c>
      <c r="C20" s="5" t="s">
        <v>32</v>
      </c>
      <c r="D20" s="5" t="s">
        <v>36</v>
      </c>
      <c r="E20" s="5" t="s">
        <v>15</v>
      </c>
      <c r="F20" s="5"/>
    </row>
    <row r="21" spans="1:6" x14ac:dyDescent="0.2">
      <c r="A21" s="5" t="s">
        <v>41</v>
      </c>
      <c r="B21" s="4" t="s">
        <v>42</v>
      </c>
      <c r="C21" s="5" t="s">
        <v>7</v>
      </c>
      <c r="D21" s="5" t="s">
        <v>8</v>
      </c>
      <c r="E21" s="5" t="s">
        <v>12</v>
      </c>
      <c r="F21" s="5"/>
    </row>
    <row r="22" spans="1:6" x14ac:dyDescent="0.2">
      <c r="A22" s="5" t="s">
        <v>43</v>
      </c>
      <c r="B22" s="4" t="s">
        <v>44</v>
      </c>
      <c r="C22" s="5" t="s">
        <v>7</v>
      </c>
      <c r="D22" s="5" t="s">
        <v>8</v>
      </c>
      <c r="E22" s="5" t="s">
        <v>12</v>
      </c>
      <c r="F22" s="5"/>
    </row>
    <row r="23" spans="1:6" x14ac:dyDescent="0.2">
      <c r="A23" s="5" t="s">
        <v>45</v>
      </c>
      <c r="B23" s="4" t="s">
        <v>46</v>
      </c>
      <c r="C23" s="5" t="s">
        <v>7</v>
      </c>
      <c r="D23" s="5" t="s">
        <v>8</v>
      </c>
      <c r="E23" s="5" t="s">
        <v>9</v>
      </c>
      <c r="F23" s="5"/>
    </row>
    <row r="24" spans="1:6" x14ac:dyDescent="0.2">
      <c r="A24" s="5" t="s">
        <v>221</v>
      </c>
      <c r="B24" s="4" t="s">
        <v>48</v>
      </c>
      <c r="C24" s="5" t="s">
        <v>7</v>
      </c>
      <c r="D24" s="5" t="s">
        <v>8</v>
      </c>
      <c r="E24" s="5" t="s">
        <v>12</v>
      </c>
      <c r="F24" s="5"/>
    </row>
    <row r="25" spans="1:6" x14ac:dyDescent="0.2">
      <c r="A25" s="5" t="s">
        <v>96</v>
      </c>
      <c r="B25" s="4" t="s">
        <v>49</v>
      </c>
      <c r="C25" s="5" t="s">
        <v>32</v>
      </c>
      <c r="D25" s="5" t="s">
        <v>36</v>
      </c>
      <c r="E25" s="5" t="s">
        <v>12</v>
      </c>
      <c r="F25" s="5"/>
    </row>
    <row r="26" spans="1:6" x14ac:dyDescent="0.2">
      <c r="A26" s="5" t="s">
        <v>97</v>
      </c>
      <c r="B26" s="4" t="s">
        <v>50</v>
      </c>
      <c r="C26" s="5" t="s">
        <v>32</v>
      </c>
      <c r="D26" s="5" t="s">
        <v>36</v>
      </c>
      <c r="E26" s="5" t="s">
        <v>15</v>
      </c>
      <c r="F26" s="5"/>
    </row>
    <row r="27" spans="1:6" x14ac:dyDescent="0.2">
      <c r="A27" s="5" t="s">
        <v>98</v>
      </c>
      <c r="B27" s="4" t="s">
        <v>51</v>
      </c>
      <c r="C27" s="5" t="s">
        <v>32</v>
      </c>
      <c r="D27" s="5" t="s">
        <v>36</v>
      </c>
      <c r="E27" s="5" t="s">
        <v>12</v>
      </c>
      <c r="F27" s="5"/>
    </row>
    <row r="28" spans="1:6" x14ac:dyDescent="0.2">
      <c r="A28" s="5" t="s">
        <v>99</v>
      </c>
      <c r="B28" s="4" t="s">
        <v>52</v>
      </c>
      <c r="C28" s="5" t="s">
        <v>32</v>
      </c>
      <c r="D28" s="5" t="s">
        <v>36</v>
      </c>
      <c r="E28" s="5" t="s">
        <v>15</v>
      </c>
      <c r="F28" s="5"/>
    </row>
    <row r="29" spans="1:6" x14ac:dyDescent="0.2">
      <c r="A29" s="5" t="s">
        <v>53</v>
      </c>
      <c r="B29" s="4" t="s">
        <v>54</v>
      </c>
      <c r="C29" s="5" t="s">
        <v>7</v>
      </c>
      <c r="D29" s="5" t="s">
        <v>8</v>
      </c>
      <c r="E29" s="5" t="s">
        <v>12</v>
      </c>
      <c r="F29" s="5"/>
    </row>
    <row r="30" spans="1:6" x14ac:dyDescent="0.2">
      <c r="A30" s="5" t="s">
        <v>257</v>
      </c>
      <c r="B30" s="4" t="s">
        <v>258</v>
      </c>
      <c r="C30" s="5" t="s">
        <v>7</v>
      </c>
      <c r="D30" s="5" t="s">
        <v>8</v>
      </c>
      <c r="E30" s="5" t="s">
        <v>76</v>
      </c>
      <c r="F30" s="5"/>
    </row>
    <row r="31" spans="1:6" x14ac:dyDescent="0.2">
      <c r="A31" s="5" t="s">
        <v>241</v>
      </c>
      <c r="B31" s="4" t="s">
        <v>237</v>
      </c>
      <c r="C31" s="5" t="s">
        <v>7</v>
      </c>
      <c r="D31" s="5" t="s">
        <v>8</v>
      </c>
      <c r="E31" s="5" t="s">
        <v>76</v>
      </c>
      <c r="F31" s="5"/>
    </row>
    <row r="32" spans="1:6" x14ac:dyDescent="0.2">
      <c r="A32" s="5" t="s">
        <v>242</v>
      </c>
      <c r="B32" s="4" t="s">
        <v>238</v>
      </c>
      <c r="C32" s="5" t="s">
        <v>7</v>
      </c>
      <c r="D32" s="5" t="s">
        <v>8</v>
      </c>
      <c r="E32" s="5" t="s">
        <v>76</v>
      </c>
      <c r="F32" s="5"/>
    </row>
    <row r="33" spans="1:6" x14ac:dyDescent="0.2">
      <c r="A33" s="5" t="s">
        <v>246</v>
      </c>
      <c r="B33" s="4" t="s">
        <v>245</v>
      </c>
      <c r="C33" s="5" t="s">
        <v>7</v>
      </c>
      <c r="D33" s="5" t="s">
        <v>8</v>
      </c>
      <c r="E33" s="5" t="s">
        <v>76</v>
      </c>
      <c r="F33" s="5"/>
    </row>
    <row r="34" spans="1:6" x14ac:dyDescent="0.2">
      <c r="A34" s="5" t="s">
        <v>243</v>
      </c>
      <c r="B34" s="4" t="s">
        <v>239</v>
      </c>
      <c r="C34" s="5" t="s">
        <v>7</v>
      </c>
      <c r="D34" s="5" t="s">
        <v>8</v>
      </c>
      <c r="E34" s="5" t="s">
        <v>76</v>
      </c>
      <c r="F34" s="5"/>
    </row>
    <row r="35" spans="1:6" x14ac:dyDescent="0.2">
      <c r="A35" s="5" t="s">
        <v>244</v>
      </c>
      <c r="B35" s="4" t="s">
        <v>240</v>
      </c>
      <c r="C35" s="5" t="s">
        <v>7</v>
      </c>
      <c r="D35" s="5" t="s">
        <v>8</v>
      </c>
      <c r="E35" s="5" t="s">
        <v>76</v>
      </c>
      <c r="F35" s="5"/>
    </row>
    <row r="36" spans="1:6" x14ac:dyDescent="0.2">
      <c r="A36" s="5" t="s">
        <v>274</v>
      </c>
      <c r="B36" s="4" t="s">
        <v>275</v>
      </c>
      <c r="C36" s="5" t="s">
        <v>32</v>
      </c>
      <c r="D36" s="5" t="s">
        <v>36</v>
      </c>
      <c r="E36" s="5" t="s">
        <v>12</v>
      </c>
      <c r="F36" s="5"/>
    </row>
    <row r="37" spans="1:6" x14ac:dyDescent="0.2">
      <c r="A37" s="5" t="s">
        <v>276</v>
      </c>
      <c r="B37" s="4" t="s">
        <v>277</v>
      </c>
      <c r="C37" s="5" t="s">
        <v>7</v>
      </c>
      <c r="D37" s="5" t="s">
        <v>8</v>
      </c>
      <c r="E37" s="5" t="s">
        <v>12</v>
      </c>
      <c r="F37" s="5"/>
    </row>
    <row r="38" spans="1:6" x14ac:dyDescent="0.2">
      <c r="A38" s="5" t="s">
        <v>55</v>
      </c>
      <c r="B38" s="4"/>
      <c r="C38" s="5" t="s">
        <v>56</v>
      </c>
      <c r="D38" s="5" t="s">
        <v>57</v>
      </c>
      <c r="E38" s="5" t="s">
        <v>57</v>
      </c>
      <c r="F38" s="5"/>
    </row>
    <row r="39" spans="1:6" x14ac:dyDescent="0.2">
      <c r="A39" s="5" t="s">
        <v>58</v>
      </c>
      <c r="B39" s="4"/>
      <c r="C39" s="5" t="s">
        <v>32</v>
      </c>
      <c r="D39" s="5" t="s">
        <v>57</v>
      </c>
      <c r="E39" s="5" t="s">
        <v>57</v>
      </c>
      <c r="F39" s="5"/>
    </row>
    <row r="40" spans="1:6" x14ac:dyDescent="0.2">
      <c r="A40" s="5" t="s">
        <v>59</v>
      </c>
      <c r="B40" s="4"/>
      <c r="C40" s="5" t="s">
        <v>60</v>
      </c>
      <c r="D40" s="5" t="s">
        <v>57</v>
      </c>
      <c r="E40" s="5" t="s">
        <v>57</v>
      </c>
      <c r="F40" s="5"/>
    </row>
    <row r="41" spans="1:6" x14ac:dyDescent="0.2">
      <c r="A41" s="5" t="s">
        <v>61</v>
      </c>
      <c r="B41" s="4"/>
      <c r="C41" s="5" t="s">
        <v>62</v>
      </c>
      <c r="D41" s="5" t="s">
        <v>63</v>
      </c>
      <c r="E41" s="5" t="s">
        <v>64</v>
      </c>
      <c r="F41" s="5"/>
    </row>
    <row r="42" spans="1:6" x14ac:dyDescent="0.2">
      <c r="A42" s="5" t="s">
        <v>65</v>
      </c>
      <c r="B42" s="4"/>
      <c r="C42" s="5" t="s">
        <v>66</v>
      </c>
      <c r="D42" s="5" t="s">
        <v>57</v>
      </c>
      <c r="E42" s="5" t="s">
        <v>67</v>
      </c>
      <c r="F42" s="5"/>
    </row>
    <row r="43" spans="1:6" x14ac:dyDescent="0.2">
      <c r="A43" s="5" t="s">
        <v>68</v>
      </c>
      <c r="B43" s="4"/>
      <c r="C43" s="5" t="s">
        <v>7</v>
      </c>
      <c r="D43" s="5" t="s">
        <v>69</v>
      </c>
      <c r="E43" s="5" t="s">
        <v>12</v>
      </c>
      <c r="F43" s="5"/>
    </row>
    <row r="44" spans="1:6" x14ac:dyDescent="0.2">
      <c r="A44" s="5" t="s">
        <v>70</v>
      </c>
      <c r="B44" s="4"/>
      <c r="C44" s="5" t="s">
        <v>71</v>
      </c>
      <c r="D44" s="5" t="s">
        <v>72</v>
      </c>
      <c r="E44" s="5" t="s">
        <v>15</v>
      </c>
      <c r="F44" s="5"/>
    </row>
    <row r="45" spans="1:6" x14ac:dyDescent="0.2">
      <c r="A45" s="5" t="s">
        <v>73</v>
      </c>
      <c r="B45" s="4"/>
      <c r="C45" s="5" t="s">
        <v>74</v>
      </c>
      <c r="D45" s="5" t="s">
        <v>72</v>
      </c>
      <c r="E45" s="5" t="s">
        <v>12</v>
      </c>
      <c r="F45" s="5"/>
    </row>
    <row r="46" spans="1:6" x14ac:dyDescent="0.2">
      <c r="A46" s="5" t="s">
        <v>75</v>
      </c>
      <c r="B46" s="4"/>
      <c r="C46" s="5" t="s">
        <v>7</v>
      </c>
      <c r="D46" s="5" t="s">
        <v>76</v>
      </c>
      <c r="E46" s="5" t="s">
        <v>76</v>
      </c>
      <c r="F46" s="5"/>
    </row>
    <row r="47" spans="1:6" x14ac:dyDescent="0.2">
      <c r="A47" s="5" t="s">
        <v>255</v>
      </c>
      <c r="B47" s="4"/>
      <c r="C47" s="5" t="s">
        <v>256</v>
      </c>
      <c r="D47" s="5" t="s">
        <v>76</v>
      </c>
      <c r="E47" s="5" t="s">
        <v>76</v>
      </c>
      <c r="F47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Z39"/>
  <sheetViews>
    <sheetView tabSelected="1" zoomScale="187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B42" sqref="B42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16384" width="10.83203125" style="1"/>
  </cols>
  <sheetData>
    <row r="1" spans="1:26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219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  <c r="T1" s="37" t="s">
        <v>258</v>
      </c>
      <c r="U1" s="37" t="s">
        <v>237</v>
      </c>
      <c r="V1" s="37" t="s">
        <v>238</v>
      </c>
      <c r="W1" s="37" t="s">
        <v>245</v>
      </c>
      <c r="X1" s="37" t="s">
        <v>239</v>
      </c>
      <c r="Y1" s="37" t="s">
        <v>240</v>
      </c>
      <c r="Z1" s="1" t="s">
        <v>277</v>
      </c>
    </row>
    <row r="2" spans="1:26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218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  <c r="T2" s="38" t="s">
        <v>257</v>
      </c>
      <c r="U2" s="38" t="s">
        <v>241</v>
      </c>
      <c r="V2" s="38" t="s">
        <v>242</v>
      </c>
      <c r="W2" s="38" t="s">
        <v>246</v>
      </c>
      <c r="X2" s="38" t="s">
        <v>243</v>
      </c>
      <c r="Y2" s="38" t="s">
        <v>244</v>
      </c>
      <c r="Z2" s="1" t="s">
        <v>276</v>
      </c>
    </row>
    <row r="3" spans="1:26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12">
        <v>2</v>
      </c>
    </row>
    <row r="4" spans="1:26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6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6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6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6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6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6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6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6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6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6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6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6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  <c r="T32" s="6"/>
    </row>
    <row r="33" spans="1:26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6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6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6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6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x14ac:dyDescent="0.2">
      <c r="A39" s="1">
        <v>20210127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30000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9"/>
  <sheetViews>
    <sheetView zoomScale="187" zoomScaleNormal="187" workbookViewId="0">
      <selection activeCell="D16" sqref="D16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19" t="s">
        <v>83</v>
      </c>
      <c r="C2">
        <v>1.6205000000000001</v>
      </c>
      <c r="D2">
        <v>72800</v>
      </c>
      <c r="E2" s="40">
        <v>0</v>
      </c>
    </row>
    <row r="3" spans="1:5" x14ac:dyDescent="0.2">
      <c r="A3" s="1">
        <v>20190331</v>
      </c>
      <c r="B3" s="19" t="s">
        <v>84</v>
      </c>
      <c r="C3">
        <v>1.5175000000000001</v>
      </c>
      <c r="D3">
        <v>20800</v>
      </c>
      <c r="E3" s="40">
        <v>0</v>
      </c>
    </row>
    <row r="4" spans="1:5" x14ac:dyDescent="0.2">
      <c r="A4" s="1" t="s">
        <v>92</v>
      </c>
      <c r="B4" s="19" t="s">
        <v>86</v>
      </c>
      <c r="C4">
        <v>2.823</v>
      </c>
      <c r="D4">
        <v>26300</v>
      </c>
      <c r="E4" s="40">
        <v>0</v>
      </c>
    </row>
    <row r="5" spans="1:5" x14ac:dyDescent="0.2">
      <c r="A5" s="1">
        <v>20190331</v>
      </c>
      <c r="B5" s="19" t="s">
        <v>87</v>
      </c>
      <c r="C5">
        <v>1.2143999999999999</v>
      </c>
      <c r="D5">
        <v>142200</v>
      </c>
      <c r="E5" s="40">
        <v>0</v>
      </c>
    </row>
    <row r="6" spans="1:5" x14ac:dyDescent="0.2">
      <c r="A6" s="1">
        <v>20190331</v>
      </c>
      <c r="B6" s="19" t="s">
        <v>88</v>
      </c>
      <c r="C6">
        <v>0.87590000000000001</v>
      </c>
      <c r="D6">
        <v>248400</v>
      </c>
      <c r="E6" s="40">
        <v>0</v>
      </c>
    </row>
    <row r="7" spans="1:5" x14ac:dyDescent="0.2">
      <c r="A7" s="1">
        <v>20190331</v>
      </c>
      <c r="B7" s="20" t="s">
        <v>89</v>
      </c>
      <c r="C7">
        <v>0.96499999999999997</v>
      </c>
      <c r="D7">
        <v>16800</v>
      </c>
      <c r="E7" s="40">
        <v>0</v>
      </c>
    </row>
    <row r="8" spans="1:5" x14ac:dyDescent="0.2">
      <c r="A8" s="1">
        <v>20191204</v>
      </c>
      <c r="B8" s="19" t="s">
        <v>86</v>
      </c>
      <c r="C8">
        <v>1236.0999999999999</v>
      </c>
      <c r="D8">
        <v>0</v>
      </c>
      <c r="E8" s="40">
        <v>0</v>
      </c>
    </row>
    <row r="9" spans="1:5" x14ac:dyDescent="0.2">
      <c r="A9" s="1">
        <v>20201202</v>
      </c>
      <c r="B9" s="19" t="s">
        <v>86</v>
      </c>
      <c r="C9">
        <v>1341.3</v>
      </c>
      <c r="D9">
        <v>0</v>
      </c>
      <c r="E9" s="40">
        <v>0</v>
      </c>
    </row>
    <row r="10" spans="1:5" x14ac:dyDescent="0.2">
      <c r="A10" s="1">
        <v>20190403</v>
      </c>
      <c r="B10" s="19" t="s">
        <v>88</v>
      </c>
      <c r="C10">
        <v>0.90900000000000003</v>
      </c>
      <c r="D10">
        <v>33000</v>
      </c>
      <c r="E10" s="40">
        <v>6</v>
      </c>
    </row>
    <row r="11" spans="1:5" x14ac:dyDescent="0.2">
      <c r="A11" s="1">
        <v>20190827</v>
      </c>
      <c r="B11" s="19" t="s">
        <v>85</v>
      </c>
      <c r="C11">
        <v>0.38700000000000001</v>
      </c>
      <c r="D11">
        <v>80000</v>
      </c>
      <c r="E11" s="40">
        <v>6.19</v>
      </c>
    </row>
    <row r="12" spans="1:5" x14ac:dyDescent="0.2">
      <c r="A12" s="1">
        <v>20200210</v>
      </c>
      <c r="B12" s="19" t="s">
        <v>85</v>
      </c>
      <c r="C12">
        <v>0.35899999999999999</v>
      </c>
      <c r="D12">
        <v>85000</v>
      </c>
      <c r="E12" s="40">
        <v>6.1</v>
      </c>
    </row>
    <row r="13" spans="1:5" x14ac:dyDescent="0.2">
      <c r="A13" s="1">
        <v>20201029</v>
      </c>
      <c r="B13" s="19" t="s">
        <v>85</v>
      </c>
      <c r="C13">
        <v>0.221</v>
      </c>
      <c r="D13">
        <v>120000</v>
      </c>
      <c r="E13" s="40">
        <v>2.65</v>
      </c>
    </row>
    <row r="14" spans="1:5" x14ac:dyDescent="0.2">
      <c r="A14" s="1">
        <v>20210112</v>
      </c>
      <c r="B14" s="39" t="s">
        <v>88</v>
      </c>
      <c r="C14">
        <v>0.86699999999999999</v>
      </c>
      <c r="D14">
        <v>30000</v>
      </c>
      <c r="E14" s="40">
        <v>2.6</v>
      </c>
    </row>
    <row r="15" spans="1:5" x14ac:dyDescent="0.2">
      <c r="A15" s="1">
        <v>20210120</v>
      </c>
      <c r="B15" s="39" t="s">
        <v>88</v>
      </c>
      <c r="C15">
        <v>0.873</v>
      </c>
      <c r="D15">
        <v>47800</v>
      </c>
      <c r="E15" s="40">
        <v>4.17</v>
      </c>
    </row>
    <row r="16" spans="1:5" x14ac:dyDescent="0.2">
      <c r="A16" s="1">
        <v>20210120</v>
      </c>
      <c r="B16" s="39" t="s">
        <v>87</v>
      </c>
      <c r="C16">
        <v>1.32</v>
      </c>
      <c r="D16">
        <v>-33800</v>
      </c>
      <c r="E16" s="40">
        <v>4.46</v>
      </c>
    </row>
    <row r="17" spans="1:5" x14ac:dyDescent="0.2">
      <c r="A17" s="1">
        <v>20210127</v>
      </c>
      <c r="B17" s="19" t="s">
        <v>83</v>
      </c>
      <c r="C17">
        <v>3.16</v>
      </c>
      <c r="D17">
        <v>-72800</v>
      </c>
      <c r="E17" s="40">
        <v>23</v>
      </c>
    </row>
    <row r="18" spans="1:5" x14ac:dyDescent="0.2">
      <c r="A18" s="1">
        <v>20210127</v>
      </c>
      <c r="B18" s="39" t="s">
        <v>273</v>
      </c>
      <c r="C18">
        <v>0.746</v>
      </c>
      <c r="D18">
        <v>172700</v>
      </c>
      <c r="E18" s="40">
        <v>12.88</v>
      </c>
    </row>
    <row r="19" spans="1:5" x14ac:dyDescent="0.2">
      <c r="A19" s="1">
        <v>20210127</v>
      </c>
      <c r="B19" s="39" t="s">
        <v>273</v>
      </c>
      <c r="C19">
        <v>0.753</v>
      </c>
      <c r="D19">
        <v>305500</v>
      </c>
      <c r="E19" s="40">
        <v>23</v>
      </c>
    </row>
  </sheetData>
  <autoFilter ref="A1:E13" xr:uid="{1F767CA8-FA23-504D-BA34-6878D988400F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51"/>
  <sheetViews>
    <sheetView topLeftCell="A28" zoomScale="133" workbookViewId="0">
      <selection activeCell="G43" sqref="G43:G51"/>
    </sheetView>
  </sheetViews>
  <sheetFormatPr baseColWidth="10" defaultColWidth="11.33203125" defaultRowHeight="15" x14ac:dyDescent="0.2"/>
  <cols>
    <col min="1" max="1" width="10.83203125" style="21"/>
    <col min="3" max="3" width="22.33203125" customWidth="1"/>
    <col min="7" max="7" width="11.6640625" bestFit="1" customWidth="1"/>
    <col min="9" max="9" width="12.1640625" bestFit="1" customWidth="1"/>
    <col min="10" max="10" width="14.83203125" bestFit="1" customWidth="1"/>
    <col min="11" max="17" width="13.5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31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3" t="s">
        <v>107</v>
      </c>
      <c r="I1" s="13" t="s">
        <v>236</v>
      </c>
      <c r="J1" t="s">
        <v>232</v>
      </c>
      <c r="K1"/>
    </row>
    <row r="2" spans="1:17" x14ac:dyDescent="0.2">
      <c r="A2" s="22">
        <v>43525</v>
      </c>
      <c r="B2" s="23"/>
      <c r="C2" s="23"/>
      <c r="D2" s="23"/>
      <c r="E2" s="23"/>
      <c r="F2" s="23"/>
      <c r="G2" s="24">
        <v>4520157.8100000005</v>
      </c>
      <c r="I2" s="13" t="s">
        <v>101</v>
      </c>
      <c r="J2" s="21" t="s">
        <v>231</v>
      </c>
    </row>
    <row r="3" spans="1:17" x14ac:dyDescent="0.2">
      <c r="A3" s="25">
        <v>43556</v>
      </c>
      <c r="B3" s="26"/>
      <c r="C3" s="26"/>
      <c r="D3" s="26"/>
      <c r="E3" s="26"/>
      <c r="F3" s="26"/>
      <c r="G3" s="27">
        <v>4375849.79</v>
      </c>
    </row>
    <row r="4" spans="1:17" x14ac:dyDescent="0.2">
      <c r="A4" s="28">
        <v>43586</v>
      </c>
      <c r="B4" s="29"/>
      <c r="C4" s="29"/>
      <c r="D4" s="29"/>
      <c r="E4" s="29"/>
      <c r="F4" s="29"/>
      <c r="G4" s="30">
        <v>4315937.05</v>
      </c>
      <c r="I4" s="13" t="s">
        <v>124</v>
      </c>
      <c r="J4" s="13" t="s">
        <v>125</v>
      </c>
    </row>
    <row r="5" spans="1:17" x14ac:dyDescent="0.2">
      <c r="A5" s="25">
        <v>43647</v>
      </c>
      <c r="B5" s="26"/>
      <c r="C5" s="26"/>
      <c r="D5" s="26"/>
      <c r="E5" s="26"/>
      <c r="F5" s="26"/>
      <c r="G5" s="27">
        <v>4480243.3099999996</v>
      </c>
      <c r="I5" s="13" t="s">
        <v>122</v>
      </c>
      <c r="J5" t="s">
        <v>12</v>
      </c>
      <c r="K5" t="s">
        <v>76</v>
      </c>
      <c r="L5" t="s">
        <v>9</v>
      </c>
      <c r="M5" t="s">
        <v>57</v>
      </c>
      <c r="N5" t="s">
        <v>64</v>
      </c>
      <c r="O5" t="s">
        <v>15</v>
      </c>
      <c r="P5" t="s">
        <v>67</v>
      </c>
      <c r="Q5" t="s">
        <v>123</v>
      </c>
    </row>
    <row r="6" spans="1:17" x14ac:dyDescent="0.2">
      <c r="A6" s="28">
        <v>43678</v>
      </c>
      <c r="B6" s="29"/>
      <c r="C6" s="29"/>
      <c r="D6" s="29"/>
      <c r="E6" s="29"/>
      <c r="F6" s="29"/>
      <c r="G6" s="30">
        <v>5038832.72</v>
      </c>
      <c r="I6" s="14" t="s">
        <v>76</v>
      </c>
      <c r="J6" s="15"/>
      <c r="K6" s="15">
        <v>249392.02</v>
      </c>
      <c r="L6" s="15"/>
      <c r="M6" s="15"/>
      <c r="N6" s="15"/>
      <c r="O6" s="15"/>
      <c r="P6" s="15"/>
      <c r="Q6" s="15">
        <v>249392.02</v>
      </c>
    </row>
    <row r="7" spans="1:17" x14ac:dyDescent="0.2">
      <c r="A7" s="25">
        <v>43739</v>
      </c>
      <c r="B7" s="26"/>
      <c r="C7" s="26"/>
      <c r="D7" s="26"/>
      <c r="E7" s="26"/>
      <c r="F7" s="26"/>
      <c r="G7" s="27">
        <v>5082338.07</v>
      </c>
      <c r="I7" s="14" t="s">
        <v>57</v>
      </c>
      <c r="J7" s="15"/>
      <c r="K7" s="15"/>
      <c r="L7" s="15"/>
      <c r="M7" s="15">
        <v>604792.72</v>
      </c>
      <c r="N7" s="15"/>
      <c r="O7" s="15"/>
      <c r="P7" s="15">
        <v>1000000</v>
      </c>
      <c r="Q7" s="15">
        <v>1604792.72</v>
      </c>
    </row>
    <row r="8" spans="1:17" x14ac:dyDescent="0.2">
      <c r="A8" s="28">
        <v>43770</v>
      </c>
      <c r="B8" s="29"/>
      <c r="C8" s="29"/>
      <c r="D8" s="29"/>
      <c r="E8" s="29"/>
      <c r="F8" s="29"/>
      <c r="G8" s="30">
        <v>5137453.5599999996</v>
      </c>
      <c r="I8" s="14" t="s">
        <v>8</v>
      </c>
      <c r="J8" s="15">
        <v>5201206.29</v>
      </c>
      <c r="K8" s="15"/>
      <c r="L8" s="15">
        <v>477301.94</v>
      </c>
      <c r="M8" s="15"/>
      <c r="N8" s="15"/>
      <c r="O8" s="15">
        <v>87391.62</v>
      </c>
      <c r="P8" s="15"/>
      <c r="Q8" s="15">
        <v>5765899.8500000006</v>
      </c>
    </row>
    <row r="9" spans="1:17" x14ac:dyDescent="0.2">
      <c r="A9" s="25">
        <v>43800</v>
      </c>
      <c r="B9" s="26"/>
      <c r="C9" s="26"/>
      <c r="D9" s="26"/>
      <c r="E9" s="26"/>
      <c r="F9" s="26"/>
      <c r="G9" s="27">
        <v>5501908.3899999997</v>
      </c>
      <c r="I9" s="14" t="s">
        <v>36</v>
      </c>
      <c r="J9" s="15">
        <v>576550.6</v>
      </c>
      <c r="K9" s="15"/>
      <c r="L9" s="15"/>
      <c r="M9" s="15"/>
      <c r="N9" s="15"/>
      <c r="O9" s="15">
        <v>267583.2</v>
      </c>
      <c r="P9" s="15"/>
      <c r="Q9" s="15">
        <v>844133.8</v>
      </c>
    </row>
    <row r="10" spans="1:17" x14ac:dyDescent="0.2">
      <c r="A10" s="28">
        <v>43831</v>
      </c>
      <c r="B10" s="29"/>
      <c r="C10" s="29"/>
      <c r="D10" s="29"/>
      <c r="E10" s="29"/>
      <c r="F10" s="29"/>
      <c r="G10" s="30">
        <v>5235010.3900000006</v>
      </c>
      <c r="I10" s="14" t="s">
        <v>63</v>
      </c>
      <c r="J10" s="15"/>
      <c r="K10" s="15"/>
      <c r="L10" s="15"/>
      <c r="M10" s="15"/>
      <c r="N10" s="15">
        <v>80000</v>
      </c>
      <c r="O10" s="15"/>
      <c r="P10" s="15"/>
      <c r="Q10" s="15">
        <v>80000</v>
      </c>
    </row>
    <row r="11" spans="1:17" x14ac:dyDescent="0.2">
      <c r="A11" s="25">
        <v>43862</v>
      </c>
      <c r="B11" s="26"/>
      <c r="C11" s="26"/>
      <c r="D11" s="26"/>
      <c r="E11" s="26"/>
      <c r="F11" s="26"/>
      <c r="G11" s="27">
        <v>5537386.25</v>
      </c>
      <c r="I11" s="14" t="s">
        <v>69</v>
      </c>
      <c r="J11" s="15">
        <v>503080</v>
      </c>
      <c r="K11" s="15"/>
      <c r="L11" s="15"/>
      <c r="M11" s="15"/>
      <c r="N11" s="15"/>
      <c r="O11" s="15"/>
      <c r="P11" s="15"/>
      <c r="Q11" s="15">
        <v>503080</v>
      </c>
    </row>
    <row r="12" spans="1:17" x14ac:dyDescent="0.2">
      <c r="A12" s="28">
        <v>43922</v>
      </c>
      <c r="B12" s="29"/>
      <c r="C12" s="29"/>
      <c r="D12" s="29"/>
      <c r="E12" s="29"/>
      <c r="F12" s="29"/>
      <c r="G12" s="30">
        <v>6395014.0300000003</v>
      </c>
      <c r="I12" s="14" t="s">
        <v>72</v>
      </c>
      <c r="J12" s="15">
        <v>5000</v>
      </c>
      <c r="K12" s="15"/>
      <c r="L12" s="15"/>
      <c r="M12" s="15"/>
      <c r="N12" s="15"/>
      <c r="O12" s="15">
        <v>221172.2</v>
      </c>
      <c r="P12" s="15"/>
      <c r="Q12" s="15">
        <v>226172.2</v>
      </c>
    </row>
    <row r="13" spans="1:17" x14ac:dyDescent="0.2">
      <c r="A13" s="25">
        <v>43952</v>
      </c>
      <c r="B13" s="26"/>
      <c r="C13" s="26"/>
      <c r="D13" s="26"/>
      <c r="E13" s="26"/>
      <c r="F13" s="26"/>
      <c r="G13" s="27">
        <v>7237885.4300000006</v>
      </c>
      <c r="I13" s="14" t="s">
        <v>123</v>
      </c>
      <c r="J13" s="15">
        <v>6285836.8899999997</v>
      </c>
      <c r="K13" s="15">
        <v>249392.02</v>
      </c>
      <c r="L13" s="15">
        <v>477301.94</v>
      </c>
      <c r="M13" s="15">
        <v>604792.72</v>
      </c>
      <c r="N13" s="15">
        <v>80000</v>
      </c>
      <c r="O13" s="15">
        <v>576147.02</v>
      </c>
      <c r="P13" s="15">
        <v>1000000</v>
      </c>
      <c r="Q13" s="15">
        <v>9273470.5899999999</v>
      </c>
    </row>
    <row r="14" spans="1:17" x14ac:dyDescent="0.2">
      <c r="A14" s="28">
        <v>43983</v>
      </c>
      <c r="B14" s="29"/>
      <c r="C14" s="29"/>
      <c r="D14" s="29"/>
      <c r="E14" s="29"/>
      <c r="F14" s="29"/>
      <c r="G14" s="30">
        <v>7764298.0251120012</v>
      </c>
    </row>
    <row r="15" spans="1:17" x14ac:dyDescent="0.2">
      <c r="A15" s="25">
        <v>44013</v>
      </c>
      <c r="B15" s="26"/>
      <c r="C15" s="26"/>
      <c r="D15" s="26"/>
      <c r="E15" s="26"/>
      <c r="F15" s="26"/>
      <c r="G15" s="27">
        <v>8607592.6799999997</v>
      </c>
      <c r="I15" s="13" t="s">
        <v>122</v>
      </c>
      <c r="J15" t="s">
        <v>124</v>
      </c>
    </row>
    <row r="16" spans="1:17" x14ac:dyDescent="0.2">
      <c r="A16" s="28">
        <v>44044</v>
      </c>
      <c r="B16" s="29"/>
      <c r="C16" s="29"/>
      <c r="D16" s="29"/>
      <c r="E16" s="29"/>
      <c r="F16" s="29"/>
      <c r="G16" s="30">
        <v>8950012.6800000016</v>
      </c>
      <c r="I16" s="14" t="s">
        <v>223</v>
      </c>
      <c r="J16" s="12"/>
    </row>
    <row r="17" spans="1:10" x14ac:dyDescent="0.2">
      <c r="A17" s="25">
        <v>44136</v>
      </c>
      <c r="B17" s="26"/>
      <c r="C17" s="26"/>
      <c r="D17" s="26"/>
      <c r="E17" s="26"/>
      <c r="F17" s="26"/>
      <c r="G17" s="27">
        <v>9008171.4100000001</v>
      </c>
      <c r="I17" s="34" t="s">
        <v>224</v>
      </c>
      <c r="J17" s="15">
        <v>4520157.8100000005</v>
      </c>
    </row>
    <row r="18" spans="1:10" x14ac:dyDescent="0.2">
      <c r="A18" s="28">
        <v>44166</v>
      </c>
      <c r="B18" s="29" t="s">
        <v>222</v>
      </c>
      <c r="C18" s="29" t="s">
        <v>16</v>
      </c>
      <c r="D18" s="29" t="s">
        <v>17</v>
      </c>
      <c r="E18" s="29" t="s">
        <v>8</v>
      </c>
      <c r="F18" s="29" t="s">
        <v>12</v>
      </c>
      <c r="G18" s="30">
        <v>743825.95</v>
      </c>
      <c r="I18" s="34" t="s">
        <v>225</v>
      </c>
      <c r="J18" s="15">
        <v>4375849.79</v>
      </c>
    </row>
    <row r="19" spans="1:10" x14ac:dyDescent="0.2">
      <c r="A19" s="25">
        <v>44166</v>
      </c>
      <c r="B19" s="26" t="s">
        <v>222</v>
      </c>
      <c r="C19" s="26" t="s">
        <v>30</v>
      </c>
      <c r="D19" s="26" t="s">
        <v>31</v>
      </c>
      <c r="E19" s="26" t="s">
        <v>8</v>
      </c>
      <c r="F19" s="26" t="s">
        <v>12</v>
      </c>
      <c r="G19" s="27">
        <v>702621.55</v>
      </c>
      <c r="I19" s="34" t="s">
        <v>226</v>
      </c>
      <c r="J19" s="15">
        <v>4315937.05</v>
      </c>
    </row>
    <row r="20" spans="1:10" x14ac:dyDescent="0.2">
      <c r="A20" s="28">
        <v>44166</v>
      </c>
      <c r="B20" s="29" t="s">
        <v>222</v>
      </c>
      <c r="C20" s="29" t="s">
        <v>21</v>
      </c>
      <c r="D20" s="29" t="s">
        <v>22</v>
      </c>
      <c r="E20" s="29" t="s">
        <v>8</v>
      </c>
      <c r="F20" s="29" t="s">
        <v>12</v>
      </c>
      <c r="G20" s="30">
        <v>646521.43000000005</v>
      </c>
      <c r="I20" s="34" t="s">
        <v>227</v>
      </c>
      <c r="J20" s="15">
        <v>4480243.3099999996</v>
      </c>
    </row>
    <row r="21" spans="1:10" x14ac:dyDescent="0.2">
      <c r="A21" s="25">
        <v>44166</v>
      </c>
      <c r="B21" s="26" t="s">
        <v>222</v>
      </c>
      <c r="C21" s="26" t="s">
        <v>10</v>
      </c>
      <c r="D21" s="26" t="s">
        <v>11</v>
      </c>
      <c r="E21" s="26" t="s">
        <v>8</v>
      </c>
      <c r="F21" s="26" t="s">
        <v>12</v>
      </c>
      <c r="G21" s="27">
        <v>623026.43000000005</v>
      </c>
      <c r="I21" s="34" t="s">
        <v>228</v>
      </c>
      <c r="J21" s="15">
        <v>5038832.72</v>
      </c>
    </row>
    <row r="22" spans="1:10" x14ac:dyDescent="0.2">
      <c r="A22" s="28">
        <v>44166</v>
      </c>
      <c r="B22" s="29" t="s">
        <v>222</v>
      </c>
      <c r="C22" s="29" t="s">
        <v>19</v>
      </c>
      <c r="D22" s="29" t="s">
        <v>20</v>
      </c>
      <c r="E22" s="29" t="s">
        <v>8</v>
      </c>
      <c r="F22" s="29" t="s">
        <v>12</v>
      </c>
      <c r="G22" s="30">
        <v>464895.32</v>
      </c>
      <c r="I22" s="34" t="s">
        <v>229</v>
      </c>
      <c r="J22" s="15">
        <v>5082338.07</v>
      </c>
    </row>
    <row r="23" spans="1:10" x14ac:dyDescent="0.2">
      <c r="A23" s="25">
        <v>44166</v>
      </c>
      <c r="B23" s="26" t="s">
        <v>222</v>
      </c>
      <c r="C23" s="26" t="s">
        <v>43</v>
      </c>
      <c r="D23" s="26" t="s">
        <v>44</v>
      </c>
      <c r="E23" s="26" t="s">
        <v>8</v>
      </c>
      <c r="F23" s="26" t="s">
        <v>12</v>
      </c>
      <c r="G23" s="27">
        <v>347075.22</v>
      </c>
      <c r="I23" s="34" t="s">
        <v>230</v>
      </c>
      <c r="J23" s="15">
        <v>5137453.5599999996</v>
      </c>
    </row>
    <row r="24" spans="1:10" x14ac:dyDescent="0.2">
      <c r="A24" s="28">
        <v>44166</v>
      </c>
      <c r="B24" s="29" t="s">
        <v>222</v>
      </c>
      <c r="C24" s="29" t="s">
        <v>53</v>
      </c>
      <c r="D24" s="29" t="s">
        <v>54</v>
      </c>
      <c r="E24" s="29" t="s">
        <v>8</v>
      </c>
      <c r="F24" s="29" t="s">
        <v>12</v>
      </c>
      <c r="G24" s="30">
        <v>346572.76</v>
      </c>
      <c r="I24" s="34" t="s">
        <v>231</v>
      </c>
      <c r="J24" s="15">
        <v>5501908.3899999997</v>
      </c>
    </row>
    <row r="25" spans="1:10" x14ac:dyDescent="0.2">
      <c r="A25" s="25">
        <v>44166</v>
      </c>
      <c r="B25" s="26" t="s">
        <v>222</v>
      </c>
      <c r="C25" s="26" t="s">
        <v>41</v>
      </c>
      <c r="D25" s="26" t="s">
        <v>42</v>
      </c>
      <c r="E25" s="26" t="s">
        <v>8</v>
      </c>
      <c r="F25" s="26" t="s">
        <v>12</v>
      </c>
      <c r="G25" s="27">
        <v>282231.06</v>
      </c>
      <c r="I25" s="14" t="s">
        <v>232</v>
      </c>
      <c r="J25" s="15"/>
    </row>
    <row r="26" spans="1:10" x14ac:dyDescent="0.2">
      <c r="A26" s="28">
        <v>44166</v>
      </c>
      <c r="B26" s="29" t="s">
        <v>222</v>
      </c>
      <c r="C26" s="29" t="s">
        <v>25</v>
      </c>
      <c r="D26" s="29" t="s">
        <v>26</v>
      </c>
      <c r="E26" s="29" t="s">
        <v>8</v>
      </c>
      <c r="F26" s="29" t="s">
        <v>12</v>
      </c>
      <c r="G26" s="30">
        <v>272661.15000000002</v>
      </c>
      <c r="I26" s="34" t="s">
        <v>233</v>
      </c>
      <c r="J26" s="15">
        <v>5235010.3900000006</v>
      </c>
    </row>
    <row r="27" spans="1:10" x14ac:dyDescent="0.2">
      <c r="A27" s="25">
        <v>44166</v>
      </c>
      <c r="B27" s="26" t="s">
        <v>222</v>
      </c>
      <c r="C27" s="26" t="s">
        <v>45</v>
      </c>
      <c r="D27" s="26" t="s">
        <v>46</v>
      </c>
      <c r="E27" s="26" t="s">
        <v>8</v>
      </c>
      <c r="F27" s="26" t="s">
        <v>9</v>
      </c>
      <c r="G27" s="27">
        <v>266543.56</v>
      </c>
      <c r="I27" s="34" t="s">
        <v>234</v>
      </c>
      <c r="J27" s="15">
        <v>5537386.25</v>
      </c>
    </row>
    <row r="28" spans="1:10" x14ac:dyDescent="0.2">
      <c r="A28" s="28">
        <v>44166</v>
      </c>
      <c r="B28" s="29" t="s">
        <v>222</v>
      </c>
      <c r="C28" s="29" t="s">
        <v>33</v>
      </c>
      <c r="D28" s="29" t="s">
        <v>34</v>
      </c>
      <c r="E28" s="29" t="s">
        <v>8</v>
      </c>
      <c r="F28" s="29" t="s">
        <v>12</v>
      </c>
      <c r="G28" s="30">
        <v>259049.76</v>
      </c>
      <c r="I28" s="34" t="s">
        <v>225</v>
      </c>
      <c r="J28" s="15">
        <v>6395014.0300000003</v>
      </c>
    </row>
    <row r="29" spans="1:10" x14ac:dyDescent="0.2">
      <c r="A29" s="25">
        <v>44166</v>
      </c>
      <c r="B29" s="26" t="s">
        <v>222</v>
      </c>
      <c r="C29" s="26" t="s">
        <v>23</v>
      </c>
      <c r="D29" s="26" t="s">
        <v>24</v>
      </c>
      <c r="E29" s="26" t="s">
        <v>8</v>
      </c>
      <c r="F29" s="26" t="s">
        <v>12</v>
      </c>
      <c r="G29" s="27">
        <v>244909.91</v>
      </c>
      <c r="I29" s="34" t="s">
        <v>226</v>
      </c>
      <c r="J29" s="15">
        <v>7237885.4300000006</v>
      </c>
    </row>
    <row r="30" spans="1:10" x14ac:dyDescent="0.2">
      <c r="A30" s="28">
        <v>44166</v>
      </c>
      <c r="B30" s="29" t="s">
        <v>222</v>
      </c>
      <c r="C30" s="29" t="s">
        <v>98</v>
      </c>
      <c r="D30" s="29" t="s">
        <v>88</v>
      </c>
      <c r="E30" s="29" t="s">
        <v>36</v>
      </c>
      <c r="F30" s="29" t="s">
        <v>12</v>
      </c>
      <c r="G30" s="30">
        <v>242566.8</v>
      </c>
      <c r="I30" s="34" t="s">
        <v>235</v>
      </c>
      <c r="J30" s="15">
        <v>7764298.0251120012</v>
      </c>
    </row>
    <row r="31" spans="1:10" x14ac:dyDescent="0.2">
      <c r="A31" s="25">
        <v>44166</v>
      </c>
      <c r="B31" s="26" t="s">
        <v>222</v>
      </c>
      <c r="C31" s="26" t="s">
        <v>5</v>
      </c>
      <c r="D31" s="26" t="s">
        <v>6</v>
      </c>
      <c r="E31" s="26" t="s">
        <v>8</v>
      </c>
      <c r="F31" s="26" t="s">
        <v>9</v>
      </c>
      <c r="G31" s="27">
        <v>210758.38</v>
      </c>
      <c r="I31" s="34" t="s">
        <v>227</v>
      </c>
      <c r="J31" s="15">
        <v>8607592.6799999997</v>
      </c>
    </row>
    <row r="32" spans="1:10" x14ac:dyDescent="0.2">
      <c r="A32" s="28">
        <v>44166</v>
      </c>
      <c r="B32" s="29" t="s">
        <v>222</v>
      </c>
      <c r="C32" s="29" t="s">
        <v>93</v>
      </c>
      <c r="D32" s="29" t="s">
        <v>83</v>
      </c>
      <c r="E32" s="29" t="s">
        <v>36</v>
      </c>
      <c r="F32" s="29" t="s">
        <v>12</v>
      </c>
      <c r="G32" s="30">
        <v>208644.8</v>
      </c>
      <c r="I32" s="34" t="s">
        <v>228</v>
      </c>
      <c r="J32" s="15">
        <v>8950012.6800000016</v>
      </c>
    </row>
    <row r="33" spans="1:10" x14ac:dyDescent="0.2">
      <c r="A33" s="25">
        <v>44166</v>
      </c>
      <c r="B33" s="26" t="s">
        <v>222</v>
      </c>
      <c r="C33" s="26" t="s">
        <v>97</v>
      </c>
      <c r="D33" s="26" t="s">
        <v>87</v>
      </c>
      <c r="E33" s="26" t="s">
        <v>36</v>
      </c>
      <c r="F33" s="26" t="s">
        <v>15</v>
      </c>
      <c r="G33" s="27">
        <v>165378.6</v>
      </c>
      <c r="I33" s="34" t="s">
        <v>230</v>
      </c>
      <c r="J33" s="15">
        <v>9008171.4100000001</v>
      </c>
    </row>
    <row r="34" spans="1:10" x14ac:dyDescent="0.2">
      <c r="A34" s="28">
        <v>44166</v>
      </c>
      <c r="B34" s="29" t="s">
        <v>222</v>
      </c>
      <c r="C34" s="29" t="s">
        <v>218</v>
      </c>
      <c r="D34" s="29" t="s">
        <v>219</v>
      </c>
      <c r="E34" s="29" t="s">
        <v>8</v>
      </c>
      <c r="F34" s="29" t="s">
        <v>12</v>
      </c>
      <c r="G34" s="30">
        <v>126161.67</v>
      </c>
      <c r="I34" s="34" t="s">
        <v>231</v>
      </c>
      <c r="J34" s="15">
        <v>9273470.589999998</v>
      </c>
    </row>
    <row r="35" spans="1:10" x14ac:dyDescent="0.2">
      <c r="A35" s="25">
        <v>44166</v>
      </c>
      <c r="B35" s="26" t="s">
        <v>222</v>
      </c>
      <c r="C35" s="26" t="s">
        <v>96</v>
      </c>
      <c r="D35" s="26" t="s">
        <v>86</v>
      </c>
      <c r="E35" s="26" t="s">
        <v>36</v>
      </c>
      <c r="F35" s="26" t="s">
        <v>12</v>
      </c>
      <c r="G35" s="27">
        <v>95574.2</v>
      </c>
    </row>
    <row r="36" spans="1:10" x14ac:dyDescent="0.2">
      <c r="A36" s="28">
        <v>44166</v>
      </c>
      <c r="B36" s="29" t="s">
        <v>222</v>
      </c>
      <c r="C36" s="29" t="s">
        <v>100</v>
      </c>
      <c r="D36" s="29" t="s">
        <v>14</v>
      </c>
      <c r="E36" s="29" t="s">
        <v>8</v>
      </c>
      <c r="F36" s="29" t="s">
        <v>15</v>
      </c>
      <c r="G36" s="30">
        <v>87391.62</v>
      </c>
    </row>
    <row r="37" spans="1:10" x14ac:dyDescent="0.2">
      <c r="A37" s="25">
        <v>44166</v>
      </c>
      <c r="B37" s="26" t="s">
        <v>222</v>
      </c>
      <c r="C37" s="26" t="s">
        <v>95</v>
      </c>
      <c r="D37" s="26" t="s">
        <v>85</v>
      </c>
      <c r="E37" s="26" t="s">
        <v>36</v>
      </c>
      <c r="F37" s="26" t="s">
        <v>15</v>
      </c>
      <c r="G37" s="27">
        <v>82935</v>
      </c>
    </row>
    <row r="38" spans="1:10" x14ac:dyDescent="0.2">
      <c r="A38" s="28">
        <v>44166</v>
      </c>
      <c r="B38" s="29" t="s">
        <v>222</v>
      </c>
      <c r="C38" s="29" t="s">
        <v>221</v>
      </c>
      <c r="D38" s="29" t="s">
        <v>48</v>
      </c>
      <c r="E38" s="29" t="s">
        <v>8</v>
      </c>
      <c r="F38" s="29" t="s">
        <v>12</v>
      </c>
      <c r="G38" s="30">
        <v>77581.960000000006</v>
      </c>
    </row>
    <row r="39" spans="1:10" x14ac:dyDescent="0.2">
      <c r="A39" s="25">
        <v>44166</v>
      </c>
      <c r="B39" s="26" t="s">
        <v>222</v>
      </c>
      <c r="C39" s="26" t="s">
        <v>38</v>
      </c>
      <c r="D39" s="26" t="s">
        <v>39</v>
      </c>
      <c r="E39" s="26" t="s">
        <v>8</v>
      </c>
      <c r="F39" s="26" t="s">
        <v>12</v>
      </c>
      <c r="G39" s="27">
        <v>64072.12</v>
      </c>
    </row>
    <row r="40" spans="1:10" x14ac:dyDescent="0.2">
      <c r="A40" s="28">
        <v>44166</v>
      </c>
      <c r="B40" s="29" t="s">
        <v>222</v>
      </c>
      <c r="C40" s="29" t="s">
        <v>94</v>
      </c>
      <c r="D40" s="29" t="s">
        <v>84</v>
      </c>
      <c r="E40" s="29" t="s">
        <v>36</v>
      </c>
      <c r="F40" s="29" t="s">
        <v>12</v>
      </c>
      <c r="G40" s="30">
        <v>29764.799999999999</v>
      </c>
    </row>
    <row r="41" spans="1:10" x14ac:dyDescent="0.2">
      <c r="A41" s="25">
        <v>44166</v>
      </c>
      <c r="B41" s="26" t="s">
        <v>222</v>
      </c>
      <c r="C41" s="26" t="s">
        <v>99</v>
      </c>
      <c r="D41" s="26" t="s">
        <v>89</v>
      </c>
      <c r="E41" s="26" t="s">
        <v>36</v>
      </c>
      <c r="F41" s="26" t="s">
        <v>15</v>
      </c>
      <c r="G41" s="27">
        <v>19269.599999999999</v>
      </c>
    </row>
    <row r="42" spans="1:10" x14ac:dyDescent="0.2">
      <c r="A42" s="28">
        <v>44166</v>
      </c>
      <c r="B42" s="29" t="s">
        <v>222</v>
      </c>
      <c r="C42" s="29" t="s">
        <v>28</v>
      </c>
      <c r="D42" s="29" t="s">
        <v>29</v>
      </c>
      <c r="E42" s="29" t="s">
        <v>8</v>
      </c>
      <c r="F42" s="29" t="s">
        <v>12</v>
      </c>
      <c r="G42" s="30">
        <v>0</v>
      </c>
    </row>
    <row r="43" spans="1:10" x14ac:dyDescent="0.2">
      <c r="A43" s="25">
        <v>44166</v>
      </c>
      <c r="B43" s="26" t="s">
        <v>222</v>
      </c>
      <c r="C43" s="26" t="s">
        <v>55</v>
      </c>
      <c r="D43" s="26"/>
      <c r="E43" s="26" t="s">
        <v>57</v>
      </c>
      <c r="F43" s="26" t="s">
        <v>57</v>
      </c>
      <c r="G43" s="27">
        <f>191945.08+74877.54</f>
        <v>266822.62</v>
      </c>
    </row>
    <row r="44" spans="1:10" x14ac:dyDescent="0.2">
      <c r="A44" s="28">
        <v>44166</v>
      </c>
      <c r="B44" s="29" t="s">
        <v>222</v>
      </c>
      <c r="C44" s="29" t="s">
        <v>58</v>
      </c>
      <c r="D44" s="29"/>
      <c r="E44" s="29" t="s">
        <v>57</v>
      </c>
      <c r="F44" s="29" t="s">
        <v>57</v>
      </c>
      <c r="G44" s="30">
        <v>36348.57</v>
      </c>
    </row>
    <row r="45" spans="1:10" x14ac:dyDescent="0.2">
      <c r="A45" s="25">
        <v>44166</v>
      </c>
      <c r="B45" s="26" t="s">
        <v>222</v>
      </c>
      <c r="C45" s="26" t="s">
        <v>59</v>
      </c>
      <c r="D45" s="26"/>
      <c r="E45" s="26" t="s">
        <v>57</v>
      </c>
      <c r="F45" s="26" t="s">
        <v>57</v>
      </c>
      <c r="G45" s="27">
        <f>48967.43+207754.1+40000+4900</f>
        <v>301621.53000000003</v>
      </c>
    </row>
    <row r="46" spans="1:10" x14ac:dyDescent="0.2">
      <c r="A46" s="28">
        <v>44166</v>
      </c>
      <c r="B46" s="29" t="s">
        <v>222</v>
      </c>
      <c r="C46" s="29" t="s">
        <v>61</v>
      </c>
      <c r="D46" s="29"/>
      <c r="E46" s="29" t="s">
        <v>63</v>
      </c>
      <c r="F46" s="29" t="s">
        <v>64</v>
      </c>
      <c r="G46" s="30">
        <v>80000</v>
      </c>
    </row>
    <row r="47" spans="1:10" x14ac:dyDescent="0.2">
      <c r="A47" s="25">
        <v>44166</v>
      </c>
      <c r="B47" s="26" t="s">
        <v>222</v>
      </c>
      <c r="C47" s="26" t="s">
        <v>65</v>
      </c>
      <c r="D47" s="26"/>
      <c r="E47" s="26" t="s">
        <v>57</v>
      </c>
      <c r="F47" s="26" t="s">
        <v>67</v>
      </c>
      <c r="G47" s="27">
        <v>1000000</v>
      </c>
    </row>
    <row r="48" spans="1:10" x14ac:dyDescent="0.2">
      <c r="A48" s="28">
        <v>44166</v>
      </c>
      <c r="B48" s="29" t="s">
        <v>222</v>
      </c>
      <c r="C48" s="29" t="s">
        <v>68</v>
      </c>
      <c r="D48" s="29"/>
      <c r="E48" s="29" t="s">
        <v>69</v>
      </c>
      <c r="F48" s="29" t="s">
        <v>12</v>
      </c>
      <c r="G48" s="30">
        <v>503080</v>
      </c>
    </row>
    <row r="49" spans="1:7" x14ac:dyDescent="0.2">
      <c r="A49" s="25">
        <v>44166</v>
      </c>
      <c r="B49" s="26" t="s">
        <v>222</v>
      </c>
      <c r="C49" s="26" t="s">
        <v>70</v>
      </c>
      <c r="D49" s="26"/>
      <c r="E49" s="26" t="s">
        <v>72</v>
      </c>
      <c r="F49" s="26" t="s">
        <v>15</v>
      </c>
      <c r="G49" s="27">
        <v>221172.2</v>
      </c>
    </row>
    <row r="50" spans="1:7" x14ac:dyDescent="0.2">
      <c r="A50" s="28">
        <v>44166</v>
      </c>
      <c r="B50" s="29" t="s">
        <v>222</v>
      </c>
      <c r="C50" s="29" t="s">
        <v>73</v>
      </c>
      <c r="D50" s="29"/>
      <c r="E50" s="29" t="s">
        <v>72</v>
      </c>
      <c r="F50" s="29" t="s">
        <v>12</v>
      </c>
      <c r="G50" s="30">
        <v>5000</v>
      </c>
    </row>
    <row r="51" spans="1:7" x14ac:dyDescent="0.2">
      <c r="A51" s="25">
        <v>44166</v>
      </c>
      <c r="B51" s="26" t="s">
        <v>222</v>
      </c>
      <c r="C51" s="26" t="s">
        <v>75</v>
      </c>
      <c r="D51" s="26"/>
      <c r="E51" s="26" t="s">
        <v>76</v>
      </c>
      <c r="F51" s="26" t="s">
        <v>76</v>
      </c>
      <c r="G51" s="27">
        <v>249392.02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397"/>
  <sheetViews>
    <sheetView topLeftCell="A2258" zoomScale="150" workbookViewId="0">
      <selection activeCell="D2265" sqref="D2265"/>
    </sheetView>
  </sheetViews>
  <sheetFormatPr baseColWidth="10" defaultColWidth="11.33203125" defaultRowHeight="15" x14ac:dyDescent="0.2"/>
  <cols>
    <col min="1" max="1" width="10.83203125" style="17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1" customFormat="1" x14ac:dyDescent="0.2">
      <c r="A1" s="16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</row>
    <row r="2" spans="1:14" x14ac:dyDescent="0.2">
      <c r="A2" t="s">
        <v>215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215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215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215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215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215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215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215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215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215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215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215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215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215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215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215</v>
      </c>
      <c r="B17" t="s">
        <v>221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215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215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215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215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215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215</v>
      </c>
      <c r="B23" t="s">
        <v>218</v>
      </c>
      <c r="C23" t="s">
        <v>219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215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215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215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126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126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126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126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126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126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126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126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126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126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126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126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126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126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126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126</v>
      </c>
      <c r="B42" t="s">
        <v>221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126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126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126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126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126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126</v>
      </c>
      <c r="B48" t="s">
        <v>218</v>
      </c>
      <c r="C48" t="s">
        <v>219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126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126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126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127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127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127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127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127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127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127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127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127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127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127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127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127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127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127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127</v>
      </c>
      <c r="B67" t="s">
        <v>221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127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127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127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127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127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127</v>
      </c>
      <c r="B73" t="s">
        <v>218</v>
      </c>
      <c r="C73" t="s">
        <v>219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127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127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127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128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128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128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128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128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128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128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128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128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128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128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128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128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128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128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128</v>
      </c>
      <c r="B92" t="s">
        <v>221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128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128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128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128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128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128</v>
      </c>
      <c r="B98" t="s">
        <v>218</v>
      </c>
      <c r="C98" t="s">
        <v>219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128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128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128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129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129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129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129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129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129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129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129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129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129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129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129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129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129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129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129</v>
      </c>
      <c r="B117" t="s">
        <v>221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129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129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129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129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129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129</v>
      </c>
      <c r="B123" t="s">
        <v>218</v>
      </c>
      <c r="C123" t="s">
        <v>219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129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129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129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130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130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130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130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130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130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130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130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130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130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130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130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130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130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130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130</v>
      </c>
      <c r="B142" t="s">
        <v>221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130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130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130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130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130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130</v>
      </c>
      <c r="B148" t="s">
        <v>218</v>
      </c>
      <c r="C148" t="s">
        <v>219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130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130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130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131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131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131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131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131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131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131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131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131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131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131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131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131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131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131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131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131</v>
      </c>
      <c r="B168" t="s">
        <v>221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131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131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131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131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131</v>
      </c>
      <c r="B173" t="s">
        <v>218</v>
      </c>
      <c r="C173" t="s">
        <v>219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131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131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131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132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132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132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132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132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132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132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132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132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132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132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132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132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132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132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132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132</v>
      </c>
      <c r="B193" t="s">
        <v>221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132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132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132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132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132</v>
      </c>
      <c r="B198" t="s">
        <v>218</v>
      </c>
      <c r="C198" t="s">
        <v>219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132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132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132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133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133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133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133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133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133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133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133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133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133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133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133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133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133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133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133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133</v>
      </c>
      <c r="B218" t="s">
        <v>221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133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133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133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133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133</v>
      </c>
      <c r="B223" t="s">
        <v>218</v>
      </c>
      <c r="C223" t="s">
        <v>219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133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133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133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134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134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134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134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134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134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134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134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134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134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134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134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134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134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134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134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134</v>
      </c>
      <c r="B243" t="s">
        <v>221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134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134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134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134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134</v>
      </c>
      <c r="B248" t="s">
        <v>218</v>
      </c>
      <c r="C248" t="s">
        <v>219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134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134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134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135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135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135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135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135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135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135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135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135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135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135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135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135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135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135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135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135</v>
      </c>
      <c r="B268" t="s">
        <v>221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135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135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135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135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135</v>
      </c>
      <c r="B273" t="s">
        <v>218</v>
      </c>
      <c r="C273" t="s">
        <v>219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135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135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135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136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136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136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136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136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136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136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136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136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136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136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136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136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136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136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136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136</v>
      </c>
      <c r="B293" t="s">
        <v>221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136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136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136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136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136</v>
      </c>
      <c r="B298" t="s">
        <v>218</v>
      </c>
      <c r="C298" t="s">
        <v>219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136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136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136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137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137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137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137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137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137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137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137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137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137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137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137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137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137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137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137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137</v>
      </c>
      <c r="B318" t="s">
        <v>221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137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137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137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137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137</v>
      </c>
      <c r="B323" t="s">
        <v>218</v>
      </c>
      <c r="C323" t="s">
        <v>219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137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137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137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138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138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138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138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138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138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138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138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138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138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138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138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138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138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138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138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138</v>
      </c>
      <c r="B343" t="s">
        <v>221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138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138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138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138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138</v>
      </c>
      <c r="B348" t="s">
        <v>218</v>
      </c>
      <c r="C348" t="s">
        <v>219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138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138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138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139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139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139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139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139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139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139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139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139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139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139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139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139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139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139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139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139</v>
      </c>
      <c r="B368" t="s">
        <v>221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139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139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139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139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139</v>
      </c>
      <c r="B373" t="s">
        <v>218</v>
      </c>
      <c r="C373" t="s">
        <v>219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139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139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139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140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140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140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140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140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140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140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140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140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140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140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140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140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140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140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140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140</v>
      </c>
      <c r="B393" t="s">
        <v>221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140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140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140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140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140</v>
      </c>
      <c r="B398" t="s">
        <v>218</v>
      </c>
      <c r="C398" t="s">
        <v>219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140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140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140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141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141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141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141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141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141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141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141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141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141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141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141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141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141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141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141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141</v>
      </c>
      <c r="B418" t="s">
        <v>221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141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141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141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141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141</v>
      </c>
      <c r="B423" t="s">
        <v>218</v>
      </c>
      <c r="C423" t="s">
        <v>219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141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141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141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142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142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142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142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142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142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142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142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142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142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142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142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142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142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142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142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142</v>
      </c>
      <c r="B443" t="s">
        <v>221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142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142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142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142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142</v>
      </c>
      <c r="B448" t="s">
        <v>218</v>
      </c>
      <c r="C448" t="s">
        <v>219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142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142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142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143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143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143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143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143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143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143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143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143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143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143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143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143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143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143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143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143</v>
      </c>
      <c r="B468" t="s">
        <v>221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143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143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143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143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143</v>
      </c>
      <c r="B473" t="s">
        <v>218</v>
      </c>
      <c r="C473" t="s">
        <v>219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143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143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143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144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144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144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144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144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144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144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144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144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144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144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144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144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144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144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144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144</v>
      </c>
      <c r="B493" t="s">
        <v>221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144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144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144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144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144</v>
      </c>
      <c r="B498" t="s">
        <v>218</v>
      </c>
      <c r="C498" t="s">
        <v>219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144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144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144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145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145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145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145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145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145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145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145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145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145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145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145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145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145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145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145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145</v>
      </c>
      <c r="B518" t="s">
        <v>221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145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145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145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145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145</v>
      </c>
      <c r="B523" t="s">
        <v>218</v>
      </c>
      <c r="C523" t="s">
        <v>219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145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145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145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146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146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146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146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146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146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146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146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146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146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146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146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146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146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146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146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146</v>
      </c>
      <c r="B543" t="s">
        <v>221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146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146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146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146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146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146</v>
      </c>
      <c r="B549" t="s">
        <v>218</v>
      </c>
      <c r="C549" t="s">
        <v>219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146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146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147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147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147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147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147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147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147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147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147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147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147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147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147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147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147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147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147</v>
      </c>
      <c r="B568" t="s">
        <v>221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147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147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147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147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147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147</v>
      </c>
      <c r="B574" t="s">
        <v>218</v>
      </c>
      <c r="C574" t="s">
        <v>219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147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147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148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148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148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148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148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148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148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148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148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148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148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148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148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148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148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148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148</v>
      </c>
      <c r="B593" t="s">
        <v>221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148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148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148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148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148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148</v>
      </c>
      <c r="B599" t="s">
        <v>218</v>
      </c>
      <c r="C599" t="s">
        <v>219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148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148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149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149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149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149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149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149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149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149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149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149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149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149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149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149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149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149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149</v>
      </c>
      <c r="B618" t="s">
        <v>221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149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149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149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149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149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149</v>
      </c>
      <c r="B624" t="s">
        <v>218</v>
      </c>
      <c r="C624" t="s">
        <v>219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149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149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150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150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150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150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150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150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150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150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150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150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150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150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150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150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150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150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150</v>
      </c>
      <c r="B643" t="s">
        <v>221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150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150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150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150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150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150</v>
      </c>
      <c r="B649" t="s">
        <v>218</v>
      </c>
      <c r="C649" t="s">
        <v>219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150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150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151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151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151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151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151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151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151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151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151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151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151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151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151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151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151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151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151</v>
      </c>
      <c r="B668" t="s">
        <v>221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151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151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151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151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151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151</v>
      </c>
      <c r="B674" t="s">
        <v>218</v>
      </c>
      <c r="C674" t="s">
        <v>219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151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151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152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152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152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152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152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152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152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152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152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152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152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152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152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152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152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152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152</v>
      </c>
      <c r="B693" t="s">
        <v>221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152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152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152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152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152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152</v>
      </c>
      <c r="B699" t="s">
        <v>218</v>
      </c>
      <c r="C699" t="s">
        <v>219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152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152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153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153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153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153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153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153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153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153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153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153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153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153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153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153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153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153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153</v>
      </c>
      <c r="B718" t="s">
        <v>221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153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153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153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153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153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153</v>
      </c>
      <c r="B724" t="s">
        <v>218</v>
      </c>
      <c r="C724" t="s">
        <v>219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153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153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154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154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154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154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154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154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154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154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154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154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154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154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154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154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154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154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154</v>
      </c>
      <c r="B743" t="s">
        <v>221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154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154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154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154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154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154</v>
      </c>
      <c r="B749" t="s">
        <v>218</v>
      </c>
      <c r="C749" t="s">
        <v>219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154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154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155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155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155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155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155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155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155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155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155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155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155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155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155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155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155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155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155</v>
      </c>
      <c r="B768" t="s">
        <v>221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155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155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155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155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155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155</v>
      </c>
      <c r="B774" t="s">
        <v>218</v>
      </c>
      <c r="C774" t="s">
        <v>219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155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155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156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156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156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156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156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156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156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156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156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156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156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156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156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156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156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156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156</v>
      </c>
      <c r="B793" t="s">
        <v>221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156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156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156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156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156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156</v>
      </c>
      <c r="B799" t="s">
        <v>218</v>
      </c>
      <c r="C799" t="s">
        <v>219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156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156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157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157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157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157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157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157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157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157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157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157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157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157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157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157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157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157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157</v>
      </c>
      <c r="B818" t="s">
        <v>221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157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157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157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157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157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157</v>
      </c>
      <c r="B824" t="s">
        <v>218</v>
      </c>
      <c r="C824" t="s">
        <v>219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157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157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158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158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158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158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158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158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158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158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158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158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158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158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158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158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158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158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158</v>
      </c>
      <c r="B843" t="s">
        <v>221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158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158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158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158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158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158</v>
      </c>
      <c r="B849" t="s">
        <v>218</v>
      </c>
      <c r="C849" t="s">
        <v>219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158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158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159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159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159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159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159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159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159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159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159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159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159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159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159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159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159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159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159</v>
      </c>
      <c r="B868" t="s">
        <v>221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159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159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159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159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159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159</v>
      </c>
      <c r="B874" t="s">
        <v>218</v>
      </c>
      <c r="C874" t="s">
        <v>219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159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159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160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160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160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160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160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160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160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160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160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160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160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160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160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160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160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160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160</v>
      </c>
      <c r="B893" t="s">
        <v>221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160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160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160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160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160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160</v>
      </c>
      <c r="B899" t="s">
        <v>218</v>
      </c>
      <c r="C899" t="s">
        <v>219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160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160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161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161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161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161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161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161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161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161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161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161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161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161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161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161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161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161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161</v>
      </c>
      <c r="B918" t="s">
        <v>221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161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161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161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161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161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161</v>
      </c>
      <c r="B924" t="s">
        <v>218</v>
      </c>
      <c r="C924" t="s">
        <v>219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161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161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162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162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162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162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162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162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162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162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162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162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162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162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162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162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162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162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162</v>
      </c>
      <c r="B943" t="s">
        <v>221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162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162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162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162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162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162</v>
      </c>
      <c r="B949" t="s">
        <v>218</v>
      </c>
      <c r="C949" t="s">
        <v>219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162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162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163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163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163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163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163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163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163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163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163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163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163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163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163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163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163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163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163</v>
      </c>
      <c r="B968" t="s">
        <v>221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163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163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163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163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163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163</v>
      </c>
      <c r="B974" t="s">
        <v>218</v>
      </c>
      <c r="C974" t="s">
        <v>219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163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163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164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164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164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164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164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164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164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164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164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164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164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164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164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164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164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164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164</v>
      </c>
      <c r="B993" t="s">
        <v>221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164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164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164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164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164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164</v>
      </c>
      <c r="B999" t="s">
        <v>218</v>
      </c>
      <c r="C999" t="s">
        <v>219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164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164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165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165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165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165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165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165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165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165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165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165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165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165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165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165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165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165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165</v>
      </c>
      <c r="B1018" t="s">
        <v>221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165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165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165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165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165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165</v>
      </c>
      <c r="B1024" t="s">
        <v>218</v>
      </c>
      <c r="C1024" t="s">
        <v>219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165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165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166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166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166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166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166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166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166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166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166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166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166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166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166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166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166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166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166</v>
      </c>
      <c r="B1043" t="s">
        <v>221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166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166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166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166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166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166</v>
      </c>
      <c r="B1049" t="s">
        <v>218</v>
      </c>
      <c r="C1049" t="s">
        <v>219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166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166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167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167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167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167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167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167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167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167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167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167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167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167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167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167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167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167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167</v>
      </c>
      <c r="B1068" t="s">
        <v>221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167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167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167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167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167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167</v>
      </c>
      <c r="B1074" t="s">
        <v>218</v>
      </c>
      <c r="C1074" t="s">
        <v>219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167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167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168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168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168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168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168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168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168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168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168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168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168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168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168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168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168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168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168</v>
      </c>
      <c r="B1093" t="s">
        <v>221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168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168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168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168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168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168</v>
      </c>
      <c r="B1099" t="s">
        <v>218</v>
      </c>
      <c r="C1099" t="s">
        <v>219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168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168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169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169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169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169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169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169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169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169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169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169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169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169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169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169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169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169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169</v>
      </c>
      <c r="B1118" t="s">
        <v>221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169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169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169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169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169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169</v>
      </c>
      <c r="B1124" t="s">
        <v>218</v>
      </c>
      <c r="C1124" t="s">
        <v>219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169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169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170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170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170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170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170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170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170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170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170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170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170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170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170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170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170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170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170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170</v>
      </c>
      <c r="B1144" t="s">
        <v>221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170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170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170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170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170</v>
      </c>
      <c r="B1149" t="s">
        <v>218</v>
      </c>
      <c r="C1149" t="s">
        <v>219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170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170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171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171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171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171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171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171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171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171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171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171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171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171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171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171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171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171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171</v>
      </c>
      <c r="B1168" t="s">
        <v>221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171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171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171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171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171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171</v>
      </c>
      <c r="B1174" t="s">
        <v>218</v>
      </c>
      <c r="C1174" t="s">
        <v>219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171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171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172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172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172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172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172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172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172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172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172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172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172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172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172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172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172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172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172</v>
      </c>
      <c r="B1193" t="s">
        <v>221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172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172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172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172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172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172</v>
      </c>
      <c r="B1199" t="s">
        <v>218</v>
      </c>
      <c r="C1199" t="s">
        <v>219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172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172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173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173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173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173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173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173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173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173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173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173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173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173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173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173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173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173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173</v>
      </c>
      <c r="B1218" t="s">
        <v>221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173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173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173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173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173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173</v>
      </c>
      <c r="B1224" t="s">
        <v>218</v>
      </c>
      <c r="C1224" t="s">
        <v>219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173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173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174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174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174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174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174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174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174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174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174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174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174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174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174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174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174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174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174</v>
      </c>
      <c r="B1243" t="s">
        <v>221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174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174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174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174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174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174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174</v>
      </c>
      <c r="B1250" t="s">
        <v>218</v>
      </c>
      <c r="C1250" t="s">
        <v>219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174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175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175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175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175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175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175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175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175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175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175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175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175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175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175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175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175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175</v>
      </c>
      <c r="B1268" t="s">
        <v>221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175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175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175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175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175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175</v>
      </c>
      <c r="B1274" t="s">
        <v>218</v>
      </c>
      <c r="C1274" t="s">
        <v>219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175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175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176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176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176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176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176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176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176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176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176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176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176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176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176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176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176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176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176</v>
      </c>
      <c r="B1293" t="s">
        <v>221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176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176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176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176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176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176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176</v>
      </c>
      <c r="B1300" t="s">
        <v>218</v>
      </c>
      <c r="C1300" t="s">
        <v>219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176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177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177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177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177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177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177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177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177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177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177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177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177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177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177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177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177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177</v>
      </c>
      <c r="B1318" t="s">
        <v>221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177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177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177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177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177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177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177</v>
      </c>
      <c r="B1325" t="s">
        <v>218</v>
      </c>
      <c r="C1325" t="s">
        <v>219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177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178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178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178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178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178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178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178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178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178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178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178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178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178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178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178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178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178</v>
      </c>
      <c r="B1343" t="s">
        <v>221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178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178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178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178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178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178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178</v>
      </c>
      <c r="B1350" t="s">
        <v>218</v>
      </c>
      <c r="C1350" t="s">
        <v>219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178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179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179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179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179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179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179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179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179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179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179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179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179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179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179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179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179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179</v>
      </c>
      <c r="B1368" t="s">
        <v>221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179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179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179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179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179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179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179</v>
      </c>
      <c r="B1375" t="s">
        <v>218</v>
      </c>
      <c r="C1375" t="s">
        <v>219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179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180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180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180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180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180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180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180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180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180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180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180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180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180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180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180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180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180</v>
      </c>
      <c r="B1393" t="s">
        <v>221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180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180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180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180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180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180</v>
      </c>
      <c r="B1399" t="s">
        <v>218</v>
      </c>
      <c r="C1399" t="s">
        <v>219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180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180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181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181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181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181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181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181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181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181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181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181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181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181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181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181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181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181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181</v>
      </c>
      <c r="B1418" t="s">
        <v>221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181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181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181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181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181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181</v>
      </c>
      <c r="B1424" t="s">
        <v>218</v>
      </c>
      <c r="C1424" t="s">
        <v>219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181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181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182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182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182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182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182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182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182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182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182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182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182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182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182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182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182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182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182</v>
      </c>
      <c r="B1443" t="s">
        <v>221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182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182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182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182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182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182</v>
      </c>
      <c r="B1449" t="s">
        <v>218</v>
      </c>
      <c r="C1449" t="s">
        <v>219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182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182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183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183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183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183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183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183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183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183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183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183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183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183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183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183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183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183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183</v>
      </c>
      <c r="B1468" t="s">
        <v>221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183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183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183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183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183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183</v>
      </c>
      <c r="B1474" t="s">
        <v>218</v>
      </c>
      <c r="C1474" t="s">
        <v>219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183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183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184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184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184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184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184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184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184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184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184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184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184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184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184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184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184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184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184</v>
      </c>
      <c r="B1493" t="s">
        <v>221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184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184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184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184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184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184</v>
      </c>
      <c r="B1499" t="s">
        <v>218</v>
      </c>
      <c r="C1499" t="s">
        <v>219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184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184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185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185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185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185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185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185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185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185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185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185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185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185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185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185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185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185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185</v>
      </c>
      <c r="B1518" t="s">
        <v>221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185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185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185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185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185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185</v>
      </c>
      <c r="B1524" t="s">
        <v>218</v>
      </c>
      <c r="C1524" t="s">
        <v>219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185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185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186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186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186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186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186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186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186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186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186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186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186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186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186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186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186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186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186</v>
      </c>
      <c r="B1543" t="s">
        <v>221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186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186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186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186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186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186</v>
      </c>
      <c r="B1549" t="s">
        <v>218</v>
      </c>
      <c r="C1549" t="s">
        <v>219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186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186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187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187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187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187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187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187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187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187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187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187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187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187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187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187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187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187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187</v>
      </c>
      <c r="B1568" t="s">
        <v>221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187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187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187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187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187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187</v>
      </c>
      <c r="B1574" t="s">
        <v>218</v>
      </c>
      <c r="C1574" t="s">
        <v>219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187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187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188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188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188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188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188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188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188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188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188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188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188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188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188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188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188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188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188</v>
      </c>
      <c r="B1593" t="s">
        <v>221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188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188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188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188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188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188</v>
      </c>
      <c r="B1599" t="s">
        <v>218</v>
      </c>
      <c r="C1599" t="s">
        <v>219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188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188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189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189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189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189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189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189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189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189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189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189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189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189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189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189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189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189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189</v>
      </c>
      <c r="B1618" t="s">
        <v>221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189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189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189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189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189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189</v>
      </c>
      <c r="B1624" t="s">
        <v>218</v>
      </c>
      <c r="C1624" t="s">
        <v>219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189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189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190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190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190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190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190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190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190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190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190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190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190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190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190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190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190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190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190</v>
      </c>
      <c r="B1643" t="s">
        <v>221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190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190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190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190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190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190</v>
      </c>
      <c r="B1649" t="s">
        <v>218</v>
      </c>
      <c r="C1649" t="s">
        <v>219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190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190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191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191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191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191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191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191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191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191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191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191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191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191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191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191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191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191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191</v>
      </c>
      <c r="B1668" t="s">
        <v>221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191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191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191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191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191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191</v>
      </c>
      <c r="B1674" t="s">
        <v>218</v>
      </c>
      <c r="C1674" t="s">
        <v>219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191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191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192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192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192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192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192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192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192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192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192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192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192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192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192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192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192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192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192</v>
      </c>
      <c r="B1693" t="s">
        <v>221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192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192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192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192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192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192</v>
      </c>
      <c r="B1699" t="s">
        <v>218</v>
      </c>
      <c r="C1699" t="s">
        <v>219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192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192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193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193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193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193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193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193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193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193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193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193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193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193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193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193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193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193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193</v>
      </c>
      <c r="B1718" t="s">
        <v>221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193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193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193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193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193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193</v>
      </c>
      <c r="B1724" t="s">
        <v>218</v>
      </c>
      <c r="C1724" t="s">
        <v>219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193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193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194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194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194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194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194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194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194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194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194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194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194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194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194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194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194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194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194</v>
      </c>
      <c r="B1743" t="s">
        <v>221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194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194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194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194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194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194</v>
      </c>
      <c r="B1749" t="s">
        <v>218</v>
      </c>
      <c r="C1749" t="s">
        <v>219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194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194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195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195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195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195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195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195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195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195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195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195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195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195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195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195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195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195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195</v>
      </c>
      <c r="B1768" t="s">
        <v>221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195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195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195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195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195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195</v>
      </c>
      <c r="B1774" t="s">
        <v>218</v>
      </c>
      <c r="C1774" t="s">
        <v>219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195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195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196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196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196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196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196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196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196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196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196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196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196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196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196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196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196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196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196</v>
      </c>
      <c r="B1793" t="s">
        <v>221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196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196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196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196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196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196</v>
      </c>
      <c r="B1799" t="s">
        <v>218</v>
      </c>
      <c r="C1799" t="s">
        <v>219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196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196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197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197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197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197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197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197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197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197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197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197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197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197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197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197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197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197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197</v>
      </c>
      <c r="B1818" t="s">
        <v>221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197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197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197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197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197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197</v>
      </c>
      <c r="B1824" t="s">
        <v>218</v>
      </c>
      <c r="C1824" t="s">
        <v>219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197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197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198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198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198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198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198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198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198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198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198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198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198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198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198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198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198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198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198</v>
      </c>
      <c r="B1843" t="s">
        <v>221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198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198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198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198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198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198</v>
      </c>
      <c r="B1849" t="s">
        <v>218</v>
      </c>
      <c r="C1849" t="s">
        <v>219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198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198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199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199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199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199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199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199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199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199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199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199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199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199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199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199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199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199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199</v>
      </c>
      <c r="B1868" t="s">
        <v>221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199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199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199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199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199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199</v>
      </c>
      <c r="B1874" t="s">
        <v>218</v>
      </c>
      <c r="C1874" t="s">
        <v>219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199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199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200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200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200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200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200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200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200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200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200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200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200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200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200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200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200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200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200</v>
      </c>
      <c r="B1893" t="s">
        <v>221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200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200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200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200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200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200</v>
      </c>
      <c r="B1899" t="s">
        <v>218</v>
      </c>
      <c r="C1899" t="s">
        <v>219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200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200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201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201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201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201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201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201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201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201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201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201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201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201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201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201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201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201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201</v>
      </c>
      <c r="B1918" t="s">
        <v>221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201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201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201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201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201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201</v>
      </c>
      <c r="B1924" t="s">
        <v>218</v>
      </c>
      <c r="C1924" t="s">
        <v>219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201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201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202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202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202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202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202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202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202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202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202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202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202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202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202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202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202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202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202</v>
      </c>
      <c r="B1943" t="s">
        <v>221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202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202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202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202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202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202</v>
      </c>
      <c r="B1949" t="s">
        <v>218</v>
      </c>
      <c r="C1949" t="s">
        <v>219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202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202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203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203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203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203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203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203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203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203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203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203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203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203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203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203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203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203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203</v>
      </c>
      <c r="B1968" t="s">
        <v>221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203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203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203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203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203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203</v>
      </c>
      <c r="B1974" t="s">
        <v>218</v>
      </c>
      <c r="C1974" t="s">
        <v>219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203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203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204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204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204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204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204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204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204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204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204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204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204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204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204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204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204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204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204</v>
      </c>
      <c r="B1993" t="s">
        <v>221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204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204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204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204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204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204</v>
      </c>
      <c r="B1999" t="s">
        <v>218</v>
      </c>
      <c r="C1999" t="s">
        <v>219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204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204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205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205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205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205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205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205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205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205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205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205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205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205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205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205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205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205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205</v>
      </c>
      <c r="B2018" t="s">
        <v>221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205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205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205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205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205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205</v>
      </c>
      <c r="B2024" t="s">
        <v>218</v>
      </c>
      <c r="C2024" t="s">
        <v>219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205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205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206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206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206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206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206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206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206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206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206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206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206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206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206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206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206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206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206</v>
      </c>
      <c r="B2043" t="s">
        <v>221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206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206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206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206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206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206</v>
      </c>
      <c r="B2049" t="s">
        <v>218</v>
      </c>
      <c r="C2049" t="s">
        <v>219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206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206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207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207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207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207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207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207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207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207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207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207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207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207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207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207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207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207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207</v>
      </c>
      <c r="B2068" t="s">
        <v>221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207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207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207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207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207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207</v>
      </c>
      <c r="B2074" t="s">
        <v>218</v>
      </c>
      <c r="C2074" t="s">
        <v>219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207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207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208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208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208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208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208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208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208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208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208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208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208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208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208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208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208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208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208</v>
      </c>
      <c r="B2093" t="s">
        <v>221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208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208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208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208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208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208</v>
      </c>
      <c r="B2099" t="s">
        <v>218</v>
      </c>
      <c r="C2099" t="s">
        <v>219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208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208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209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209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209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209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209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209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209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209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209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209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209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209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209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209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209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209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209</v>
      </c>
      <c r="B2118" t="s">
        <v>221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209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209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209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209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209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209</v>
      </c>
      <c r="B2124" t="s">
        <v>218</v>
      </c>
      <c r="C2124" t="s">
        <v>219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209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209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210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210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210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210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210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210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210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210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210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210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210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210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210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210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210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210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210</v>
      </c>
      <c r="B2143" t="s">
        <v>221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210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210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210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210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210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210</v>
      </c>
      <c r="B2149" t="s">
        <v>218</v>
      </c>
      <c r="C2149" t="s">
        <v>219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210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210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211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211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211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211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211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211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211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211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211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211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211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211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211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211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211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211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211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211</v>
      </c>
      <c r="B2169" t="s">
        <v>221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211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211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211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211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211</v>
      </c>
      <c r="B2174" t="s">
        <v>218</v>
      </c>
      <c r="C2174" t="s">
        <v>219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211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211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212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212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212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212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212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212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212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212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212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212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212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212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212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212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212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212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212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212</v>
      </c>
      <c r="B2194" t="s">
        <v>221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212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212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212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212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212</v>
      </c>
      <c r="B2199" t="s">
        <v>218</v>
      </c>
      <c r="C2199" t="s">
        <v>219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212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212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213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213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213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213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213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213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213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213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213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213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213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213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213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213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213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213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213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213</v>
      </c>
      <c r="B2219" t="s">
        <v>221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213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213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213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213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213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213</v>
      </c>
      <c r="B2225" t="s">
        <v>218</v>
      </c>
      <c r="C2225" t="s">
        <v>219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213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214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214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214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214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214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214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214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214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214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214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214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214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214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214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214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214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214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214</v>
      </c>
      <c r="B2244" t="s">
        <v>221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214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214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214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214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214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214</v>
      </c>
      <c r="B2250" t="s">
        <v>218</v>
      </c>
      <c r="C2250" t="s">
        <v>219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214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t="s">
        <v>220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t="s">
        <v>220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t="s">
        <v>220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t="s">
        <v>220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t="s">
        <v>220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t="s">
        <v>220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t="s">
        <v>220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t="s">
        <v>220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t="s">
        <v>220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t="s">
        <v>220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t="s">
        <v>220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t="s">
        <v>220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t="s">
        <v>220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t="s">
        <v>220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t="s">
        <v>220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t="s">
        <v>220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t="s">
        <v>220</v>
      </c>
      <c r="B2268" t="s">
        <v>218</v>
      </c>
      <c r="C2268" t="s">
        <v>219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t="s">
        <v>220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t="s">
        <v>220</v>
      </c>
      <c r="B2270" t="s">
        <v>100</v>
      </c>
      <c r="C2270" t="s">
        <v>14</v>
      </c>
      <c r="D2270">
        <v>1.33</v>
      </c>
      <c r="E2270">
        <v>1.1000000000000001</v>
      </c>
      <c r="F2270">
        <v>64495.66</v>
      </c>
      <c r="G2270">
        <v>86101.71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15374.91</v>
      </c>
      <c r="N2270">
        <v>21.74</v>
      </c>
    </row>
    <row r="2271" spans="1:14" x14ac:dyDescent="0.2">
      <c r="A2271" t="s">
        <v>220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t="s">
        <v>220</v>
      </c>
      <c r="B2272" t="s">
        <v>221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t="s">
        <v>220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t="s">
        <v>220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t="s">
        <v>220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t="s">
        <v>220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  <row r="2277" spans="1:14" x14ac:dyDescent="0.2">
      <c r="A2277" s="17" t="s">
        <v>259</v>
      </c>
      <c r="B2277" t="s">
        <v>16</v>
      </c>
      <c r="C2277" t="s">
        <v>17</v>
      </c>
      <c r="D2277">
        <v>1.28</v>
      </c>
      <c r="E2277">
        <v>1.06</v>
      </c>
      <c r="F2277">
        <v>581886.84</v>
      </c>
      <c r="G2277">
        <v>743825.95</v>
      </c>
      <c r="H2277">
        <v>618155.4</v>
      </c>
      <c r="I2277">
        <v>618155.4</v>
      </c>
      <c r="J2277">
        <v>618155.4</v>
      </c>
      <c r="K2277">
        <v>0</v>
      </c>
      <c r="L2277">
        <v>0.28000000000000003</v>
      </c>
      <c r="M2277">
        <v>125670.55</v>
      </c>
      <c r="N2277">
        <v>20.329999999999998</v>
      </c>
    </row>
    <row r="2278" spans="1:14" x14ac:dyDescent="0.2">
      <c r="A2278" s="17" t="s">
        <v>259</v>
      </c>
      <c r="B2278" t="s">
        <v>30</v>
      </c>
      <c r="C2278" t="s">
        <v>31</v>
      </c>
      <c r="D2278">
        <v>1.1299999999999999</v>
      </c>
      <c r="E2278">
        <v>1.05</v>
      </c>
      <c r="F2278">
        <v>623997.81999999995</v>
      </c>
      <c r="G2278">
        <v>702621.55</v>
      </c>
      <c r="H2278">
        <v>653308.6</v>
      </c>
      <c r="I2278">
        <v>653308.6</v>
      </c>
      <c r="J2278">
        <v>653308.6</v>
      </c>
      <c r="K2278">
        <v>0</v>
      </c>
      <c r="L2278">
        <v>0.28000000000000003</v>
      </c>
      <c r="M2278">
        <v>49312.95</v>
      </c>
      <c r="N2278">
        <v>7.55</v>
      </c>
    </row>
    <row r="2279" spans="1:14" x14ac:dyDescent="0.2">
      <c r="A2279" s="17" t="s">
        <v>259</v>
      </c>
      <c r="B2279" t="s">
        <v>21</v>
      </c>
      <c r="C2279" t="s">
        <v>22</v>
      </c>
      <c r="D2279">
        <v>1.28</v>
      </c>
      <c r="E2279">
        <v>0.78</v>
      </c>
      <c r="F2279">
        <v>504976.51</v>
      </c>
      <c r="G2279">
        <v>646521.43000000005</v>
      </c>
      <c r="H2279">
        <v>496666</v>
      </c>
      <c r="I2279">
        <v>480892</v>
      </c>
      <c r="J2279">
        <v>392871.1</v>
      </c>
      <c r="K2279">
        <v>103794.9</v>
      </c>
      <c r="L2279">
        <v>0.36</v>
      </c>
      <c r="M2279">
        <v>253650.33</v>
      </c>
      <c r="N2279">
        <v>52.75</v>
      </c>
    </row>
    <row r="2280" spans="1:14" x14ac:dyDescent="0.2">
      <c r="A2280" s="17" t="s">
        <v>259</v>
      </c>
      <c r="B2280" t="s">
        <v>10</v>
      </c>
      <c r="C2280" t="s">
        <v>11</v>
      </c>
      <c r="D2280">
        <v>2.62</v>
      </c>
      <c r="E2280">
        <v>2.4300000000000002</v>
      </c>
      <c r="F2280">
        <v>237614.96</v>
      </c>
      <c r="G2280">
        <v>623026.43000000005</v>
      </c>
      <c r="H2280">
        <v>976159.2</v>
      </c>
      <c r="I2280">
        <v>696985</v>
      </c>
      <c r="J2280">
        <v>577305.56999999995</v>
      </c>
      <c r="K2280">
        <v>398853.63</v>
      </c>
      <c r="L2280">
        <v>0.56000000000000005</v>
      </c>
      <c r="M2280">
        <v>45720.86</v>
      </c>
      <c r="N2280">
        <v>6.56</v>
      </c>
    </row>
    <row r="2281" spans="1:14" x14ac:dyDescent="0.2">
      <c r="A2281" s="17" t="s">
        <v>259</v>
      </c>
      <c r="B2281" t="s">
        <v>19</v>
      </c>
      <c r="C2281" t="s">
        <v>20</v>
      </c>
      <c r="D2281">
        <v>0.91</v>
      </c>
      <c r="E2281">
        <v>0.63</v>
      </c>
      <c r="F2281">
        <v>512337.8</v>
      </c>
      <c r="G2281">
        <v>464895.32</v>
      </c>
      <c r="H2281">
        <v>323557.7</v>
      </c>
      <c r="I2281">
        <v>323557.7</v>
      </c>
      <c r="J2281">
        <v>323557.7</v>
      </c>
      <c r="K2281">
        <v>0</v>
      </c>
      <c r="L2281">
        <v>0.28000000000000003</v>
      </c>
      <c r="M2281">
        <v>141337.62</v>
      </c>
      <c r="N2281">
        <v>43.68</v>
      </c>
    </row>
    <row r="2282" spans="1:14" x14ac:dyDescent="0.2">
      <c r="A2282" s="17" t="s">
        <v>259</v>
      </c>
      <c r="B2282" t="s">
        <v>43</v>
      </c>
      <c r="C2282" t="s">
        <v>44</v>
      </c>
      <c r="D2282">
        <v>3.61</v>
      </c>
      <c r="E2282">
        <v>2.35</v>
      </c>
      <c r="F2282">
        <v>96246.7</v>
      </c>
      <c r="G2282">
        <v>347075.22</v>
      </c>
      <c r="H2282">
        <v>226649.60000000001</v>
      </c>
      <c r="I2282">
        <v>226649.60000000001</v>
      </c>
      <c r="J2282">
        <v>226649.60000000001</v>
      </c>
      <c r="K2282">
        <v>0</v>
      </c>
      <c r="L2282">
        <v>0.28000000000000003</v>
      </c>
      <c r="M2282">
        <v>120425.62</v>
      </c>
      <c r="N2282">
        <v>53.13</v>
      </c>
    </row>
    <row r="2283" spans="1:14" x14ac:dyDescent="0.2">
      <c r="A2283" s="17" t="s">
        <v>259</v>
      </c>
      <c r="B2283" t="s">
        <v>53</v>
      </c>
      <c r="C2283" t="s">
        <v>54</v>
      </c>
      <c r="D2283">
        <v>3.94</v>
      </c>
      <c r="E2283">
        <v>2.4900000000000002</v>
      </c>
      <c r="F2283">
        <v>87940.31</v>
      </c>
      <c r="G2283">
        <v>346572.76</v>
      </c>
      <c r="H2283">
        <v>218819.8</v>
      </c>
      <c r="I2283">
        <v>218819.8</v>
      </c>
      <c r="J2283">
        <v>218819.8</v>
      </c>
      <c r="K2283">
        <v>0</v>
      </c>
      <c r="L2283">
        <v>0.28000000000000003</v>
      </c>
      <c r="M2283">
        <v>127752.96000000001</v>
      </c>
      <c r="N2283">
        <v>58.38</v>
      </c>
    </row>
    <row r="2284" spans="1:14" x14ac:dyDescent="0.2">
      <c r="A2284" s="17" t="s">
        <v>259</v>
      </c>
      <c r="B2284" t="s">
        <v>41</v>
      </c>
      <c r="C2284" t="s">
        <v>42</v>
      </c>
      <c r="D2284">
        <v>1.93</v>
      </c>
      <c r="E2284">
        <v>1.66</v>
      </c>
      <c r="F2284">
        <v>146453.76999999999</v>
      </c>
      <c r="G2284">
        <v>282231.06</v>
      </c>
      <c r="H2284">
        <v>243400</v>
      </c>
      <c r="I2284">
        <v>243400</v>
      </c>
      <c r="J2284">
        <v>243400</v>
      </c>
      <c r="K2284">
        <v>0</v>
      </c>
      <c r="L2284">
        <v>0.28000000000000003</v>
      </c>
      <c r="M2284">
        <v>38831.06</v>
      </c>
      <c r="N2284">
        <v>15.95</v>
      </c>
    </row>
    <row r="2285" spans="1:14" x14ac:dyDescent="0.2">
      <c r="A2285" s="17" t="s">
        <v>259</v>
      </c>
      <c r="B2285" t="s">
        <v>25</v>
      </c>
      <c r="C2285" t="s">
        <v>26</v>
      </c>
      <c r="D2285">
        <v>1.1499999999999999</v>
      </c>
      <c r="E2285">
        <v>1.1200000000000001</v>
      </c>
      <c r="F2285">
        <v>237406.31</v>
      </c>
      <c r="G2285">
        <v>272661.15000000002</v>
      </c>
      <c r="H2285">
        <v>265444</v>
      </c>
      <c r="I2285">
        <v>265444</v>
      </c>
      <c r="J2285">
        <v>265444</v>
      </c>
      <c r="K2285">
        <v>0</v>
      </c>
      <c r="L2285">
        <v>16.59</v>
      </c>
      <c r="M2285">
        <v>7217.15</v>
      </c>
      <c r="N2285">
        <v>2.72</v>
      </c>
    </row>
    <row r="2286" spans="1:14" x14ac:dyDescent="0.2">
      <c r="A2286" s="17" t="s">
        <v>259</v>
      </c>
      <c r="B2286" t="s">
        <v>45</v>
      </c>
      <c r="C2286" t="s">
        <v>46</v>
      </c>
      <c r="D2286">
        <v>1.19</v>
      </c>
      <c r="E2286">
        <v>0.94</v>
      </c>
      <c r="F2286">
        <v>224231.14</v>
      </c>
      <c r="G2286">
        <v>266543.56</v>
      </c>
      <c r="H2286">
        <v>211467.6</v>
      </c>
      <c r="I2286">
        <v>211467.6</v>
      </c>
      <c r="J2286">
        <v>211467.6</v>
      </c>
      <c r="K2286">
        <v>0</v>
      </c>
      <c r="L2286">
        <v>0.28000000000000003</v>
      </c>
      <c r="M2286">
        <v>55075.96</v>
      </c>
      <c r="N2286">
        <v>26.04</v>
      </c>
    </row>
    <row r="2287" spans="1:14" x14ac:dyDescent="0.2">
      <c r="A2287" s="17" t="s">
        <v>259</v>
      </c>
      <c r="B2287" t="s">
        <v>33</v>
      </c>
      <c r="C2287" t="s">
        <v>34</v>
      </c>
      <c r="D2287">
        <v>5.27</v>
      </c>
      <c r="E2287">
        <v>1.92</v>
      </c>
      <c r="F2287">
        <v>49118.27</v>
      </c>
      <c r="G2287">
        <v>259049.76</v>
      </c>
      <c r="H2287">
        <v>222919.2</v>
      </c>
      <c r="I2287">
        <v>185038.68</v>
      </c>
      <c r="J2287">
        <v>94205.8</v>
      </c>
      <c r="K2287">
        <v>128713.4</v>
      </c>
      <c r="L2287">
        <v>0.54</v>
      </c>
      <c r="M2287">
        <v>164843.96</v>
      </c>
      <c r="N2287">
        <v>89.09</v>
      </c>
    </row>
    <row r="2288" spans="1:14" x14ac:dyDescent="0.2">
      <c r="A2288" s="17" t="s">
        <v>259</v>
      </c>
      <c r="B2288" t="s">
        <v>23</v>
      </c>
      <c r="C2288" t="s">
        <v>24</v>
      </c>
      <c r="D2288">
        <v>1.18</v>
      </c>
      <c r="E2288">
        <v>1.08</v>
      </c>
      <c r="F2288">
        <v>207779.68</v>
      </c>
      <c r="G2288">
        <v>244909.91</v>
      </c>
      <c r="H2288">
        <v>224108.9</v>
      </c>
      <c r="I2288">
        <v>224108.9</v>
      </c>
      <c r="J2288">
        <v>224108.9</v>
      </c>
      <c r="K2288">
        <v>0</v>
      </c>
      <c r="L2288">
        <v>0.28000000000000003</v>
      </c>
      <c r="M2288">
        <v>20801.009999999998</v>
      </c>
      <c r="N2288">
        <v>9.2799999999999994</v>
      </c>
    </row>
    <row r="2289" spans="1:14" x14ac:dyDescent="0.2">
      <c r="A2289" s="17" t="s">
        <v>259</v>
      </c>
      <c r="B2289" t="s">
        <v>98</v>
      </c>
      <c r="C2289" t="s">
        <v>88</v>
      </c>
      <c r="D2289">
        <v>0.86</v>
      </c>
      <c r="E2289">
        <v>0.88</v>
      </c>
      <c r="F2289">
        <v>281400</v>
      </c>
      <c r="G2289">
        <v>242566.8</v>
      </c>
      <c r="H2289">
        <v>247576.56</v>
      </c>
      <c r="I2289">
        <v>247576.56</v>
      </c>
      <c r="J2289">
        <v>247576.56</v>
      </c>
      <c r="K2289">
        <v>0</v>
      </c>
      <c r="L2289">
        <v>0.28000000000000003</v>
      </c>
      <c r="M2289">
        <v>-5009.76</v>
      </c>
      <c r="N2289">
        <v>-2.02</v>
      </c>
    </row>
    <row r="2290" spans="1:14" x14ac:dyDescent="0.2">
      <c r="A2290" s="17" t="s">
        <v>259</v>
      </c>
      <c r="B2290" t="s">
        <v>5</v>
      </c>
      <c r="C2290" t="s">
        <v>6</v>
      </c>
      <c r="D2290">
        <v>2.02</v>
      </c>
      <c r="E2290">
        <v>1.69</v>
      </c>
      <c r="F2290">
        <v>104594.73</v>
      </c>
      <c r="G2290">
        <v>210758.38</v>
      </c>
      <c r="H2290">
        <v>177157.2</v>
      </c>
      <c r="I2290">
        <v>177157.2</v>
      </c>
      <c r="J2290">
        <v>177157.2</v>
      </c>
      <c r="K2290">
        <v>0</v>
      </c>
      <c r="L2290">
        <v>0.28000000000000003</v>
      </c>
      <c r="M2290">
        <v>33601.18</v>
      </c>
      <c r="N2290">
        <v>18.97</v>
      </c>
    </row>
    <row r="2291" spans="1:14" x14ac:dyDescent="0.2">
      <c r="A2291" s="17" t="s">
        <v>259</v>
      </c>
      <c r="B2291" t="s">
        <v>93</v>
      </c>
      <c r="C2291" t="s">
        <v>83</v>
      </c>
      <c r="D2291">
        <v>2.87</v>
      </c>
      <c r="E2291">
        <v>1.62</v>
      </c>
      <c r="F2291">
        <v>72800</v>
      </c>
      <c r="G2291">
        <v>208644.8</v>
      </c>
      <c r="H2291">
        <v>117972.4</v>
      </c>
      <c r="I2291">
        <v>117972.4</v>
      </c>
      <c r="J2291">
        <v>117972.4</v>
      </c>
      <c r="K2291">
        <v>0</v>
      </c>
      <c r="L2291">
        <v>0.28000000000000003</v>
      </c>
      <c r="M2291">
        <v>90672.4</v>
      </c>
      <c r="N2291">
        <v>76.86</v>
      </c>
    </row>
    <row r="2292" spans="1:14" x14ac:dyDescent="0.2">
      <c r="A2292" s="17" t="s">
        <v>259</v>
      </c>
      <c r="B2292" t="s">
        <v>97</v>
      </c>
      <c r="C2292" t="s">
        <v>87</v>
      </c>
      <c r="D2292">
        <v>1.1599999999999999</v>
      </c>
      <c r="E2292">
        <v>1.21</v>
      </c>
      <c r="F2292">
        <v>142200</v>
      </c>
      <c r="G2292">
        <v>165378.6</v>
      </c>
      <c r="H2292">
        <v>172687.68</v>
      </c>
      <c r="I2292">
        <v>172687.68</v>
      </c>
      <c r="J2292">
        <v>172687.68</v>
      </c>
      <c r="K2292">
        <v>0</v>
      </c>
      <c r="L2292">
        <v>0.28000000000000003</v>
      </c>
      <c r="M2292">
        <v>-7309.08</v>
      </c>
      <c r="N2292">
        <v>-4.2300000000000004</v>
      </c>
    </row>
    <row r="2293" spans="1:14" x14ac:dyDescent="0.2">
      <c r="A2293" s="17" t="s">
        <v>259</v>
      </c>
      <c r="B2293" t="s">
        <v>218</v>
      </c>
      <c r="C2293" t="s">
        <v>219</v>
      </c>
      <c r="D2293">
        <v>1.84</v>
      </c>
      <c r="E2293">
        <v>1.85</v>
      </c>
      <c r="F2293">
        <v>68491.679999999993</v>
      </c>
      <c r="G2293">
        <v>126161.67</v>
      </c>
      <c r="H2293">
        <v>126709.6</v>
      </c>
      <c r="I2293">
        <v>126709.6</v>
      </c>
      <c r="J2293">
        <v>126709.6</v>
      </c>
      <c r="K2293">
        <v>0</v>
      </c>
      <c r="L2293">
        <v>20.28</v>
      </c>
      <c r="M2293">
        <v>-547.92999999999995</v>
      </c>
      <c r="N2293">
        <v>-0.43</v>
      </c>
    </row>
    <row r="2294" spans="1:14" x14ac:dyDescent="0.2">
      <c r="A2294" s="17" t="s">
        <v>259</v>
      </c>
      <c r="B2294" t="s">
        <v>96</v>
      </c>
      <c r="C2294" t="s">
        <v>86</v>
      </c>
      <c r="D2294">
        <v>3.63</v>
      </c>
      <c r="E2294">
        <v>2.92</v>
      </c>
      <c r="F2294">
        <v>26300</v>
      </c>
      <c r="G2294">
        <v>95574.2</v>
      </c>
      <c r="H2294">
        <v>76822.3</v>
      </c>
      <c r="I2294">
        <v>76822.3</v>
      </c>
      <c r="J2294">
        <v>76822.3</v>
      </c>
      <c r="K2294">
        <v>0</v>
      </c>
      <c r="L2294">
        <v>0.28000000000000003</v>
      </c>
      <c r="M2294">
        <v>18751.900000000001</v>
      </c>
      <c r="N2294">
        <v>24.41</v>
      </c>
    </row>
    <row r="2295" spans="1:14" x14ac:dyDescent="0.2">
      <c r="A2295" s="17" t="s">
        <v>259</v>
      </c>
      <c r="B2295" t="s">
        <v>100</v>
      </c>
      <c r="C2295" t="s">
        <v>14</v>
      </c>
      <c r="D2295">
        <v>1.36</v>
      </c>
      <c r="E2295">
        <v>1.1000000000000001</v>
      </c>
      <c r="F2295">
        <v>64495.66</v>
      </c>
      <c r="G2295">
        <v>87520.61</v>
      </c>
      <c r="H2295">
        <v>70726.8</v>
      </c>
      <c r="I2295">
        <v>70726.8</v>
      </c>
      <c r="J2295">
        <v>70726.8</v>
      </c>
      <c r="K2295">
        <v>0</v>
      </c>
      <c r="L2295">
        <v>0.28000000000000003</v>
      </c>
      <c r="M2295">
        <v>16793.810000000001</v>
      </c>
      <c r="N2295">
        <v>23.74</v>
      </c>
    </row>
    <row r="2296" spans="1:14" x14ac:dyDescent="0.2">
      <c r="A2296" s="17" t="s">
        <v>259</v>
      </c>
      <c r="B2296" t="s">
        <v>95</v>
      </c>
      <c r="C2296" t="s">
        <v>85</v>
      </c>
      <c r="D2296">
        <v>0.28999999999999998</v>
      </c>
      <c r="E2296">
        <v>0.31</v>
      </c>
      <c r="F2296">
        <v>285000</v>
      </c>
      <c r="G2296">
        <v>82935</v>
      </c>
      <c r="H2296">
        <v>88009.94</v>
      </c>
      <c r="I2296">
        <v>88009.94</v>
      </c>
      <c r="J2296">
        <v>88009.94</v>
      </c>
      <c r="K2296">
        <v>0</v>
      </c>
      <c r="L2296">
        <v>0.37</v>
      </c>
      <c r="M2296">
        <v>-5074.9399999999996</v>
      </c>
      <c r="N2296">
        <v>-5.77</v>
      </c>
    </row>
    <row r="2297" spans="1:14" x14ac:dyDescent="0.2">
      <c r="A2297" s="17" t="s">
        <v>259</v>
      </c>
      <c r="B2297" t="s">
        <v>221</v>
      </c>
      <c r="C2297" t="s">
        <v>48</v>
      </c>
      <c r="D2297">
        <v>1.36</v>
      </c>
      <c r="E2297">
        <v>1.1299999999999999</v>
      </c>
      <c r="F2297">
        <v>57016.21</v>
      </c>
      <c r="G2297">
        <v>77581.960000000006</v>
      </c>
      <c r="H2297">
        <v>64507.199999999997</v>
      </c>
      <c r="I2297">
        <v>64507.199999999997</v>
      </c>
      <c r="J2297">
        <v>64507.199999999997</v>
      </c>
      <c r="K2297">
        <v>0</v>
      </c>
      <c r="L2297">
        <v>0.28000000000000003</v>
      </c>
      <c r="M2297">
        <v>13074.76</v>
      </c>
      <c r="N2297">
        <v>20.27</v>
      </c>
    </row>
    <row r="2298" spans="1:14" x14ac:dyDescent="0.2">
      <c r="A2298" s="17" t="s">
        <v>259</v>
      </c>
      <c r="B2298" t="s">
        <v>38</v>
      </c>
      <c r="C2298" t="s">
        <v>39</v>
      </c>
      <c r="D2298">
        <v>2.2000000000000002</v>
      </c>
      <c r="E2298">
        <v>1.9</v>
      </c>
      <c r="F2298">
        <v>29097.24</v>
      </c>
      <c r="G2298">
        <v>64072.12</v>
      </c>
      <c r="H2298">
        <v>55205.1</v>
      </c>
      <c r="I2298">
        <v>55205.1</v>
      </c>
      <c r="J2298">
        <v>55205.1</v>
      </c>
      <c r="K2298">
        <v>0</v>
      </c>
      <c r="L2298">
        <v>0.28000000000000003</v>
      </c>
      <c r="M2298">
        <v>8867.02</v>
      </c>
      <c r="N2298">
        <v>16.059999999999999</v>
      </c>
    </row>
    <row r="2299" spans="1:14" x14ac:dyDescent="0.2">
      <c r="A2299" s="17" t="s">
        <v>259</v>
      </c>
      <c r="B2299" t="s">
        <v>94</v>
      </c>
      <c r="C2299" t="s">
        <v>84</v>
      </c>
      <c r="D2299">
        <v>1.43</v>
      </c>
      <c r="E2299">
        <v>1.52</v>
      </c>
      <c r="F2299">
        <v>20800</v>
      </c>
      <c r="G2299">
        <v>29764.799999999999</v>
      </c>
      <c r="H2299">
        <v>31564</v>
      </c>
      <c r="I2299">
        <v>31564</v>
      </c>
      <c r="J2299">
        <v>31564</v>
      </c>
      <c r="K2299">
        <v>0</v>
      </c>
      <c r="L2299">
        <v>0.28000000000000003</v>
      </c>
      <c r="M2299">
        <v>-1799.2</v>
      </c>
      <c r="N2299">
        <v>-5.7</v>
      </c>
    </row>
    <row r="2300" spans="1:14" x14ac:dyDescent="0.2">
      <c r="A2300" s="17" t="s">
        <v>259</v>
      </c>
      <c r="B2300" t="s">
        <v>99</v>
      </c>
      <c r="C2300" t="s">
        <v>89</v>
      </c>
      <c r="D2300">
        <v>1.1499999999999999</v>
      </c>
      <c r="E2300">
        <v>0.96</v>
      </c>
      <c r="F2300">
        <v>16800</v>
      </c>
      <c r="G2300">
        <v>19269.599999999999</v>
      </c>
      <c r="H2300">
        <v>16212</v>
      </c>
      <c r="I2300">
        <v>16212</v>
      </c>
      <c r="J2300">
        <v>16212</v>
      </c>
      <c r="K2300">
        <v>0</v>
      </c>
      <c r="L2300">
        <v>0.28000000000000003</v>
      </c>
      <c r="M2300">
        <v>3057.6</v>
      </c>
      <c r="N2300">
        <v>18.86</v>
      </c>
    </row>
    <row r="2301" spans="1:14" x14ac:dyDescent="0.2">
      <c r="A2301" s="17" t="s">
        <v>259</v>
      </c>
      <c r="B2301" t="s">
        <v>28</v>
      </c>
      <c r="C2301" t="s">
        <v>29</v>
      </c>
      <c r="D2301">
        <v>1.42</v>
      </c>
      <c r="E2301">
        <v>0</v>
      </c>
      <c r="F2301">
        <v>0</v>
      </c>
      <c r="G2301">
        <v>0</v>
      </c>
      <c r="H2301">
        <v>30000</v>
      </c>
      <c r="I2301">
        <v>30000</v>
      </c>
      <c r="J2301">
        <v>-59.92</v>
      </c>
      <c r="K2301">
        <v>30059.919999999998</v>
      </c>
      <c r="L2301">
        <v>14.61</v>
      </c>
      <c r="M2301">
        <v>59.92</v>
      </c>
      <c r="N2301">
        <v>0.2</v>
      </c>
    </row>
    <row r="2302" spans="1:14" x14ac:dyDescent="0.2">
      <c r="A2302" s="17" t="s">
        <v>259</v>
      </c>
      <c r="B2302" t="s">
        <v>241</v>
      </c>
      <c r="C2302" t="s">
        <v>237</v>
      </c>
      <c r="D2302">
        <v>2.48</v>
      </c>
      <c r="F2302">
        <v>0</v>
      </c>
      <c r="G2302">
        <v>0</v>
      </c>
      <c r="H2302">
        <v>0</v>
      </c>
      <c r="I2302">
        <v>0</v>
      </c>
      <c r="K2302">
        <v>0</v>
      </c>
      <c r="M2302">
        <v>0</v>
      </c>
    </row>
    <row r="2303" spans="1:14" x14ac:dyDescent="0.2">
      <c r="A2303" s="17" t="s">
        <v>259</v>
      </c>
      <c r="B2303" t="s">
        <v>242</v>
      </c>
      <c r="C2303" t="s">
        <v>238</v>
      </c>
      <c r="D2303">
        <v>1.08</v>
      </c>
      <c r="F2303">
        <v>0</v>
      </c>
      <c r="G2303">
        <v>0</v>
      </c>
      <c r="H2303">
        <v>0</v>
      </c>
      <c r="I2303">
        <v>0</v>
      </c>
      <c r="K2303">
        <v>0</v>
      </c>
      <c r="M2303">
        <v>0</v>
      </c>
    </row>
    <row r="2304" spans="1:14" x14ac:dyDescent="0.2">
      <c r="A2304" s="17" t="s">
        <v>259</v>
      </c>
      <c r="B2304" t="s">
        <v>246</v>
      </c>
      <c r="C2304" t="s">
        <v>245</v>
      </c>
      <c r="D2304">
        <v>1.6</v>
      </c>
      <c r="F2304">
        <v>0</v>
      </c>
      <c r="G2304">
        <v>0</v>
      </c>
      <c r="H2304">
        <v>0</v>
      </c>
      <c r="I2304">
        <v>0</v>
      </c>
      <c r="K2304">
        <v>0</v>
      </c>
      <c r="M2304">
        <v>0</v>
      </c>
    </row>
    <row r="2305" spans="1:14" x14ac:dyDescent="0.2">
      <c r="A2305" s="17" t="s">
        <v>259</v>
      </c>
      <c r="B2305" t="s">
        <v>244</v>
      </c>
      <c r="C2305" t="s">
        <v>240</v>
      </c>
      <c r="D2305">
        <v>1.26</v>
      </c>
      <c r="F2305">
        <v>0</v>
      </c>
      <c r="G2305">
        <v>0</v>
      </c>
      <c r="H2305">
        <v>0</v>
      </c>
      <c r="I2305">
        <v>0</v>
      </c>
      <c r="K2305">
        <v>0</v>
      </c>
      <c r="M2305">
        <v>0</v>
      </c>
    </row>
    <row r="2306" spans="1:14" x14ac:dyDescent="0.2">
      <c r="A2306" s="17" t="s">
        <v>259</v>
      </c>
      <c r="B2306" t="s">
        <v>243</v>
      </c>
      <c r="C2306" t="s">
        <v>239</v>
      </c>
      <c r="D2306">
        <v>1.63</v>
      </c>
      <c r="F2306">
        <v>0</v>
      </c>
      <c r="G2306">
        <v>0</v>
      </c>
      <c r="H2306">
        <v>0</v>
      </c>
      <c r="I2306">
        <v>0</v>
      </c>
      <c r="K2306">
        <v>0</v>
      </c>
      <c r="M2306">
        <v>0</v>
      </c>
    </row>
    <row r="2307" spans="1:14" x14ac:dyDescent="0.2">
      <c r="A2307" s="17" t="s">
        <v>260</v>
      </c>
      <c r="B2307" t="s">
        <v>16</v>
      </c>
      <c r="C2307" t="s">
        <v>17</v>
      </c>
      <c r="D2307">
        <v>1.33</v>
      </c>
      <c r="E2307">
        <v>1.06</v>
      </c>
      <c r="F2307">
        <v>581886.84</v>
      </c>
      <c r="G2307">
        <v>773676.74</v>
      </c>
      <c r="H2307">
        <v>618155.4</v>
      </c>
      <c r="I2307">
        <v>618155.4</v>
      </c>
      <c r="J2307">
        <v>618155.4</v>
      </c>
      <c r="K2307">
        <v>0</v>
      </c>
      <c r="L2307">
        <v>0.28000000000000003</v>
      </c>
      <c r="M2307">
        <v>155521.34</v>
      </c>
      <c r="N2307">
        <v>25.16</v>
      </c>
    </row>
    <row r="2308" spans="1:14" x14ac:dyDescent="0.2">
      <c r="A2308" s="17" t="s">
        <v>260</v>
      </c>
      <c r="B2308" t="s">
        <v>30</v>
      </c>
      <c r="C2308" t="s">
        <v>31</v>
      </c>
      <c r="D2308">
        <v>1.1399999999999999</v>
      </c>
      <c r="E2308">
        <v>1.05</v>
      </c>
      <c r="F2308">
        <v>623997.81999999995</v>
      </c>
      <c r="G2308">
        <v>710109.52</v>
      </c>
      <c r="H2308">
        <v>653308.6</v>
      </c>
      <c r="I2308">
        <v>653308.6</v>
      </c>
      <c r="J2308">
        <v>653308.6</v>
      </c>
      <c r="K2308">
        <v>0</v>
      </c>
      <c r="L2308">
        <v>0.28000000000000003</v>
      </c>
      <c r="M2308">
        <v>56800.92</v>
      </c>
      <c r="N2308">
        <v>8.69</v>
      </c>
    </row>
    <row r="2309" spans="1:14" x14ac:dyDescent="0.2">
      <c r="A2309" s="17" t="s">
        <v>260</v>
      </c>
      <c r="B2309" t="s">
        <v>21</v>
      </c>
      <c r="C2309" t="s">
        <v>22</v>
      </c>
      <c r="D2309">
        <v>1.32</v>
      </c>
      <c r="E2309">
        <v>0.78</v>
      </c>
      <c r="F2309">
        <v>504976.51</v>
      </c>
      <c r="G2309">
        <v>664498.59</v>
      </c>
      <c r="H2309">
        <v>496666</v>
      </c>
      <c r="I2309">
        <v>480892</v>
      </c>
      <c r="J2309">
        <v>392871.1</v>
      </c>
      <c r="K2309">
        <v>103794.9</v>
      </c>
      <c r="L2309">
        <v>0.35</v>
      </c>
      <c r="M2309">
        <v>271627.49</v>
      </c>
      <c r="N2309">
        <v>56.48</v>
      </c>
    </row>
    <row r="2310" spans="1:14" x14ac:dyDescent="0.2">
      <c r="A2310" s="17" t="s">
        <v>260</v>
      </c>
      <c r="B2310" t="s">
        <v>10</v>
      </c>
      <c r="C2310" t="s">
        <v>11</v>
      </c>
      <c r="D2310">
        <v>2.7</v>
      </c>
      <c r="E2310">
        <v>2.4300000000000002</v>
      </c>
      <c r="F2310">
        <v>237614.96</v>
      </c>
      <c r="G2310">
        <v>640871.31000000006</v>
      </c>
      <c r="H2310">
        <v>976159.2</v>
      </c>
      <c r="I2310">
        <v>696985</v>
      </c>
      <c r="J2310">
        <v>577305.56999999995</v>
      </c>
      <c r="K2310">
        <v>398853.63</v>
      </c>
      <c r="L2310">
        <v>0.56000000000000005</v>
      </c>
      <c r="M2310">
        <v>63565.74</v>
      </c>
      <c r="N2310">
        <v>9.1199999999999992</v>
      </c>
    </row>
    <row r="2311" spans="1:14" x14ac:dyDescent="0.2">
      <c r="A2311" s="17" t="s">
        <v>260</v>
      </c>
      <c r="B2311" t="s">
        <v>19</v>
      </c>
      <c r="C2311" t="s">
        <v>20</v>
      </c>
      <c r="D2311">
        <v>0.98</v>
      </c>
      <c r="E2311">
        <v>0.63</v>
      </c>
      <c r="F2311">
        <v>512337.8</v>
      </c>
      <c r="G2311">
        <v>500195.39</v>
      </c>
      <c r="H2311">
        <v>323557.7</v>
      </c>
      <c r="I2311">
        <v>323557.7</v>
      </c>
      <c r="J2311">
        <v>323557.7</v>
      </c>
      <c r="K2311">
        <v>0</v>
      </c>
      <c r="L2311">
        <v>0.28000000000000003</v>
      </c>
      <c r="M2311">
        <v>176637.69</v>
      </c>
      <c r="N2311">
        <v>54.59</v>
      </c>
    </row>
    <row r="2312" spans="1:14" x14ac:dyDescent="0.2">
      <c r="A2312" s="17" t="s">
        <v>260</v>
      </c>
      <c r="B2312" t="s">
        <v>43</v>
      </c>
      <c r="C2312" t="s">
        <v>44</v>
      </c>
      <c r="D2312">
        <v>3.81</v>
      </c>
      <c r="E2312">
        <v>2.35</v>
      </c>
      <c r="F2312">
        <v>96246.7</v>
      </c>
      <c r="G2312">
        <v>366324.56</v>
      </c>
      <c r="H2312">
        <v>226649.60000000001</v>
      </c>
      <c r="I2312">
        <v>226649.60000000001</v>
      </c>
      <c r="J2312">
        <v>226649.60000000001</v>
      </c>
      <c r="K2312">
        <v>0</v>
      </c>
      <c r="L2312">
        <v>0.28000000000000003</v>
      </c>
      <c r="M2312">
        <v>139674.96</v>
      </c>
      <c r="N2312">
        <v>61.63</v>
      </c>
    </row>
    <row r="2313" spans="1:14" x14ac:dyDescent="0.2">
      <c r="A2313" s="17" t="s">
        <v>260</v>
      </c>
      <c r="B2313" t="s">
        <v>53</v>
      </c>
      <c r="C2313" t="s">
        <v>54</v>
      </c>
      <c r="D2313">
        <v>4.16</v>
      </c>
      <c r="E2313">
        <v>2.4900000000000002</v>
      </c>
      <c r="F2313">
        <v>87940.31</v>
      </c>
      <c r="G2313">
        <v>365479.93</v>
      </c>
      <c r="H2313">
        <v>218819.8</v>
      </c>
      <c r="I2313">
        <v>218819.8</v>
      </c>
      <c r="J2313">
        <v>218819.8</v>
      </c>
      <c r="K2313">
        <v>0</v>
      </c>
      <c r="L2313">
        <v>0.28000000000000003</v>
      </c>
      <c r="M2313">
        <v>146660.13</v>
      </c>
      <c r="N2313">
        <v>67.02</v>
      </c>
    </row>
    <row r="2314" spans="1:14" x14ac:dyDescent="0.2">
      <c r="A2314" s="17" t="s">
        <v>260</v>
      </c>
      <c r="B2314" t="s">
        <v>25</v>
      </c>
      <c r="C2314" t="s">
        <v>26</v>
      </c>
      <c r="D2314">
        <v>1.22</v>
      </c>
      <c r="E2314">
        <v>1.1200000000000001</v>
      </c>
      <c r="F2314">
        <v>237406.31</v>
      </c>
      <c r="G2314">
        <v>288828.52</v>
      </c>
      <c r="H2314">
        <v>265444</v>
      </c>
      <c r="I2314">
        <v>265444</v>
      </c>
      <c r="J2314">
        <v>265444</v>
      </c>
      <c r="K2314">
        <v>0</v>
      </c>
      <c r="L2314">
        <v>10.14</v>
      </c>
      <c r="M2314">
        <v>23384.52</v>
      </c>
      <c r="N2314">
        <v>8.81</v>
      </c>
    </row>
    <row r="2315" spans="1:14" x14ac:dyDescent="0.2">
      <c r="A2315" s="17" t="s">
        <v>260</v>
      </c>
      <c r="B2315" t="s">
        <v>41</v>
      </c>
      <c r="C2315" t="s">
        <v>42</v>
      </c>
      <c r="D2315">
        <v>1.9</v>
      </c>
      <c r="E2315">
        <v>1.66</v>
      </c>
      <c r="F2315">
        <v>146453.76999999999</v>
      </c>
      <c r="G2315">
        <v>278847.98</v>
      </c>
      <c r="H2315">
        <v>243400</v>
      </c>
      <c r="I2315">
        <v>243400</v>
      </c>
      <c r="J2315">
        <v>243400</v>
      </c>
      <c r="K2315">
        <v>0</v>
      </c>
      <c r="L2315">
        <v>0.28000000000000003</v>
      </c>
      <c r="M2315">
        <v>35447.980000000003</v>
      </c>
      <c r="N2315">
        <v>14.56</v>
      </c>
    </row>
    <row r="2316" spans="1:14" x14ac:dyDescent="0.2">
      <c r="A2316" s="17" t="s">
        <v>260</v>
      </c>
      <c r="B2316" t="s">
        <v>33</v>
      </c>
      <c r="C2316" t="s">
        <v>34</v>
      </c>
      <c r="D2316">
        <v>5.55</v>
      </c>
      <c r="E2316">
        <v>1.92</v>
      </c>
      <c r="F2316">
        <v>49118.27</v>
      </c>
      <c r="G2316">
        <v>272802.87</v>
      </c>
      <c r="H2316">
        <v>222919.2</v>
      </c>
      <c r="I2316">
        <v>185038.68</v>
      </c>
      <c r="J2316">
        <v>94205.8</v>
      </c>
      <c r="K2316">
        <v>128713.4</v>
      </c>
      <c r="L2316">
        <v>0.54</v>
      </c>
      <c r="M2316">
        <v>178597.07</v>
      </c>
      <c r="N2316">
        <v>96.52</v>
      </c>
    </row>
    <row r="2317" spans="1:14" x14ac:dyDescent="0.2">
      <c r="A2317" s="17" t="s">
        <v>260</v>
      </c>
      <c r="B2317" t="s">
        <v>45</v>
      </c>
      <c r="C2317" t="s">
        <v>46</v>
      </c>
      <c r="D2317">
        <v>1.21</v>
      </c>
      <c r="E2317">
        <v>0.94</v>
      </c>
      <c r="F2317">
        <v>224231.14</v>
      </c>
      <c r="G2317">
        <v>272126.90999999997</v>
      </c>
      <c r="H2317">
        <v>211467.6</v>
      </c>
      <c r="I2317">
        <v>211467.6</v>
      </c>
      <c r="J2317">
        <v>211467.6</v>
      </c>
      <c r="K2317">
        <v>0</v>
      </c>
      <c r="L2317">
        <v>0.28000000000000003</v>
      </c>
      <c r="M2317">
        <v>60659.31</v>
      </c>
      <c r="N2317">
        <v>28.68</v>
      </c>
    </row>
    <row r="2318" spans="1:14" x14ac:dyDescent="0.2">
      <c r="A2318" s="17" t="s">
        <v>260</v>
      </c>
      <c r="B2318" t="s">
        <v>98</v>
      </c>
      <c r="C2318" t="s">
        <v>88</v>
      </c>
      <c r="D2318">
        <v>0.87</v>
      </c>
      <c r="E2318">
        <v>0.88</v>
      </c>
      <c r="F2318">
        <v>281400</v>
      </c>
      <c r="G2318">
        <v>245943.6</v>
      </c>
      <c r="H2318">
        <v>247576.56</v>
      </c>
      <c r="I2318">
        <v>247576.56</v>
      </c>
      <c r="J2318">
        <v>247576.56</v>
      </c>
      <c r="K2318">
        <v>0</v>
      </c>
      <c r="L2318">
        <v>0.28000000000000003</v>
      </c>
      <c r="M2318">
        <v>-1632.96</v>
      </c>
      <c r="N2318">
        <v>-0.66</v>
      </c>
    </row>
    <row r="2319" spans="1:14" x14ac:dyDescent="0.2">
      <c r="A2319" s="17" t="s">
        <v>260</v>
      </c>
      <c r="B2319" t="s">
        <v>23</v>
      </c>
      <c r="C2319" t="s">
        <v>24</v>
      </c>
      <c r="D2319">
        <v>1.18</v>
      </c>
      <c r="E2319">
        <v>1.08</v>
      </c>
      <c r="F2319">
        <v>207779.68</v>
      </c>
      <c r="G2319">
        <v>245470.91</v>
      </c>
      <c r="H2319">
        <v>224108.9</v>
      </c>
      <c r="I2319">
        <v>224108.9</v>
      </c>
      <c r="J2319">
        <v>224108.9</v>
      </c>
      <c r="K2319">
        <v>0</v>
      </c>
      <c r="L2319">
        <v>0.28000000000000003</v>
      </c>
      <c r="M2319">
        <v>21362.01</v>
      </c>
      <c r="N2319">
        <v>9.5299999999999994</v>
      </c>
    </row>
    <row r="2320" spans="1:14" x14ac:dyDescent="0.2">
      <c r="A2320" s="17" t="s">
        <v>260</v>
      </c>
      <c r="B2320" t="s">
        <v>93</v>
      </c>
      <c r="C2320" t="s">
        <v>83</v>
      </c>
      <c r="D2320">
        <v>3.04</v>
      </c>
      <c r="E2320">
        <v>1.62</v>
      </c>
      <c r="F2320">
        <v>72800</v>
      </c>
      <c r="G2320">
        <v>221020.79999999999</v>
      </c>
      <c r="H2320">
        <v>117972.4</v>
      </c>
      <c r="I2320">
        <v>117972.4</v>
      </c>
      <c r="J2320">
        <v>117972.4</v>
      </c>
      <c r="K2320">
        <v>0</v>
      </c>
      <c r="L2320">
        <v>0.28000000000000003</v>
      </c>
      <c r="M2320">
        <v>103048.4</v>
      </c>
      <c r="N2320">
        <v>87.35</v>
      </c>
    </row>
    <row r="2321" spans="1:14" x14ac:dyDescent="0.2">
      <c r="A2321" s="17" t="s">
        <v>260</v>
      </c>
      <c r="B2321" t="s">
        <v>5</v>
      </c>
      <c r="C2321" t="s">
        <v>6</v>
      </c>
      <c r="D2321">
        <v>2.0699999999999998</v>
      </c>
      <c r="E2321">
        <v>1.69</v>
      </c>
      <c r="F2321">
        <v>104594.73</v>
      </c>
      <c r="G2321">
        <v>216301.9</v>
      </c>
      <c r="H2321">
        <v>177157.2</v>
      </c>
      <c r="I2321">
        <v>177157.2</v>
      </c>
      <c r="J2321">
        <v>177157.2</v>
      </c>
      <c r="K2321">
        <v>0</v>
      </c>
      <c r="L2321">
        <v>0.28000000000000003</v>
      </c>
      <c r="M2321">
        <v>39144.699999999997</v>
      </c>
      <c r="N2321">
        <v>22.1</v>
      </c>
    </row>
    <row r="2322" spans="1:14" x14ac:dyDescent="0.2">
      <c r="A2322" s="17" t="s">
        <v>260</v>
      </c>
      <c r="B2322" t="s">
        <v>97</v>
      </c>
      <c r="C2322" t="s">
        <v>87</v>
      </c>
      <c r="D2322">
        <v>1.18</v>
      </c>
      <c r="E2322">
        <v>1.21</v>
      </c>
      <c r="F2322">
        <v>142200</v>
      </c>
      <c r="G2322">
        <v>167938.2</v>
      </c>
      <c r="H2322">
        <v>172687.68</v>
      </c>
      <c r="I2322">
        <v>172687.68</v>
      </c>
      <c r="J2322">
        <v>172687.68</v>
      </c>
      <c r="K2322">
        <v>0</v>
      </c>
      <c r="L2322">
        <v>0.28000000000000003</v>
      </c>
      <c r="M2322">
        <v>-4749.4799999999996</v>
      </c>
      <c r="N2322">
        <v>-2.75</v>
      </c>
    </row>
    <row r="2323" spans="1:14" x14ac:dyDescent="0.2">
      <c r="A2323" s="17" t="s">
        <v>260</v>
      </c>
      <c r="B2323" t="s">
        <v>218</v>
      </c>
      <c r="C2323" t="s">
        <v>219</v>
      </c>
      <c r="D2323">
        <v>1.85</v>
      </c>
      <c r="E2323">
        <v>1.85</v>
      </c>
      <c r="F2323">
        <v>68491.679999999993</v>
      </c>
      <c r="G2323">
        <v>126778.1</v>
      </c>
      <c r="H2323">
        <v>126709.6</v>
      </c>
      <c r="I2323">
        <v>126709.6</v>
      </c>
      <c r="J2323">
        <v>126709.6</v>
      </c>
      <c r="K2323">
        <v>0</v>
      </c>
      <c r="L2323">
        <v>11.41</v>
      </c>
      <c r="M2323">
        <v>68.5</v>
      </c>
      <c r="N2323">
        <v>0.05</v>
      </c>
    </row>
    <row r="2324" spans="1:14" x14ac:dyDescent="0.2">
      <c r="A2324" s="17" t="s">
        <v>260</v>
      </c>
      <c r="B2324" t="s">
        <v>96</v>
      </c>
      <c r="C2324" t="s">
        <v>86</v>
      </c>
      <c r="D2324">
        <v>3.78</v>
      </c>
      <c r="E2324">
        <v>2.92</v>
      </c>
      <c r="F2324">
        <v>26300</v>
      </c>
      <c r="G2324">
        <v>99466.6</v>
      </c>
      <c r="H2324">
        <v>76822.3</v>
      </c>
      <c r="I2324">
        <v>76822.3</v>
      </c>
      <c r="J2324">
        <v>76822.3</v>
      </c>
      <c r="K2324">
        <v>0</v>
      </c>
      <c r="L2324">
        <v>0.28000000000000003</v>
      </c>
      <c r="M2324">
        <v>22644.3</v>
      </c>
      <c r="N2324">
        <v>29.48</v>
      </c>
    </row>
    <row r="2325" spans="1:14" x14ac:dyDescent="0.2">
      <c r="A2325" s="17" t="s">
        <v>260</v>
      </c>
      <c r="B2325" t="s">
        <v>95</v>
      </c>
      <c r="C2325" t="s">
        <v>85</v>
      </c>
      <c r="D2325">
        <v>0.32</v>
      </c>
      <c r="E2325">
        <v>0.31</v>
      </c>
      <c r="F2325">
        <v>285000</v>
      </c>
      <c r="G2325">
        <v>90630</v>
      </c>
      <c r="H2325">
        <v>88009.94</v>
      </c>
      <c r="I2325">
        <v>88009.94</v>
      </c>
      <c r="J2325">
        <v>88009.94</v>
      </c>
      <c r="K2325">
        <v>0</v>
      </c>
      <c r="L2325">
        <v>0.36</v>
      </c>
      <c r="M2325">
        <v>2620.06</v>
      </c>
      <c r="N2325">
        <v>2.98</v>
      </c>
    </row>
    <row r="2326" spans="1:14" x14ac:dyDescent="0.2">
      <c r="A2326" s="17" t="s">
        <v>260</v>
      </c>
      <c r="B2326" t="s">
        <v>100</v>
      </c>
      <c r="C2326" t="s">
        <v>14</v>
      </c>
      <c r="D2326">
        <v>1.37</v>
      </c>
      <c r="E2326">
        <v>1.1000000000000001</v>
      </c>
      <c r="F2326">
        <v>64495.66</v>
      </c>
      <c r="G2326">
        <v>88617.04</v>
      </c>
      <c r="H2326">
        <v>70726.8</v>
      </c>
      <c r="I2326">
        <v>70726.8</v>
      </c>
      <c r="J2326">
        <v>70726.8</v>
      </c>
      <c r="K2326">
        <v>0</v>
      </c>
      <c r="L2326">
        <v>0.28000000000000003</v>
      </c>
      <c r="M2326">
        <v>17890.240000000002</v>
      </c>
      <c r="N2326">
        <v>25.29</v>
      </c>
    </row>
    <row r="2327" spans="1:14" x14ac:dyDescent="0.2">
      <c r="A2327" s="17" t="s">
        <v>260</v>
      </c>
      <c r="B2327" t="s">
        <v>221</v>
      </c>
      <c r="C2327" t="s">
        <v>48</v>
      </c>
      <c r="D2327">
        <v>1.37</v>
      </c>
      <c r="E2327">
        <v>1.1299999999999999</v>
      </c>
      <c r="F2327">
        <v>57016.21</v>
      </c>
      <c r="G2327">
        <v>78231.94</v>
      </c>
      <c r="H2327">
        <v>64507.199999999997</v>
      </c>
      <c r="I2327">
        <v>64507.199999999997</v>
      </c>
      <c r="J2327">
        <v>64507.199999999997</v>
      </c>
      <c r="K2327">
        <v>0</v>
      </c>
      <c r="L2327">
        <v>0.28000000000000003</v>
      </c>
      <c r="M2327">
        <v>13724.74</v>
      </c>
      <c r="N2327">
        <v>21.28</v>
      </c>
    </row>
    <row r="2328" spans="1:14" x14ac:dyDescent="0.2">
      <c r="A2328" s="17" t="s">
        <v>260</v>
      </c>
      <c r="B2328" t="s">
        <v>38</v>
      </c>
      <c r="C2328" t="s">
        <v>39</v>
      </c>
      <c r="D2328">
        <v>2.27</v>
      </c>
      <c r="E2328">
        <v>1.9</v>
      </c>
      <c r="F2328">
        <v>29097.24</v>
      </c>
      <c r="G2328">
        <v>65992.539999999994</v>
      </c>
      <c r="H2328">
        <v>55205.1</v>
      </c>
      <c r="I2328">
        <v>55205.1</v>
      </c>
      <c r="J2328">
        <v>55205.1</v>
      </c>
      <c r="K2328">
        <v>0</v>
      </c>
      <c r="L2328">
        <v>0.28000000000000003</v>
      </c>
      <c r="M2328">
        <v>10787.44</v>
      </c>
      <c r="N2328">
        <v>19.54</v>
      </c>
    </row>
    <row r="2329" spans="1:14" x14ac:dyDescent="0.2">
      <c r="A2329" s="17" t="s">
        <v>260</v>
      </c>
      <c r="B2329" t="s">
        <v>94</v>
      </c>
      <c r="C2329" t="s">
        <v>84</v>
      </c>
      <c r="D2329">
        <v>1.45</v>
      </c>
      <c r="E2329">
        <v>1.52</v>
      </c>
      <c r="F2329">
        <v>20800</v>
      </c>
      <c r="G2329">
        <v>30180.799999999999</v>
      </c>
      <c r="H2329">
        <v>31564</v>
      </c>
      <c r="I2329">
        <v>31564</v>
      </c>
      <c r="J2329">
        <v>31564</v>
      </c>
      <c r="K2329">
        <v>0</v>
      </c>
      <c r="L2329">
        <v>0.28000000000000003</v>
      </c>
      <c r="M2329">
        <v>-1383.2</v>
      </c>
      <c r="N2329">
        <v>-4.38</v>
      </c>
    </row>
    <row r="2330" spans="1:14" x14ac:dyDescent="0.2">
      <c r="A2330" s="17" t="s">
        <v>260</v>
      </c>
      <c r="B2330" t="s">
        <v>99</v>
      </c>
      <c r="C2330" t="s">
        <v>89</v>
      </c>
      <c r="D2330">
        <v>1.17</v>
      </c>
      <c r="E2330">
        <v>0.96</v>
      </c>
      <c r="F2330">
        <v>16800</v>
      </c>
      <c r="G2330">
        <v>19672.8</v>
      </c>
      <c r="H2330">
        <v>16212</v>
      </c>
      <c r="I2330">
        <v>16212</v>
      </c>
      <c r="J2330">
        <v>16212</v>
      </c>
      <c r="K2330">
        <v>0</v>
      </c>
      <c r="L2330">
        <v>0.28000000000000003</v>
      </c>
      <c r="M2330">
        <v>3460.8</v>
      </c>
      <c r="N2330">
        <v>21.35</v>
      </c>
    </row>
    <row r="2331" spans="1:14" x14ac:dyDescent="0.2">
      <c r="A2331" s="17" t="s">
        <v>260</v>
      </c>
      <c r="B2331" t="s">
        <v>242</v>
      </c>
      <c r="C2331" t="s">
        <v>238</v>
      </c>
      <c r="D2331">
        <v>1.08</v>
      </c>
      <c r="E2331">
        <v>1.07</v>
      </c>
      <c r="F2331">
        <v>1863.41</v>
      </c>
      <c r="G2331">
        <v>2014.35</v>
      </c>
      <c r="H2331">
        <v>2000</v>
      </c>
      <c r="I2331">
        <v>2000</v>
      </c>
      <c r="J2331">
        <v>2000</v>
      </c>
      <c r="K2331">
        <v>0</v>
      </c>
      <c r="L2331">
        <v>60.83</v>
      </c>
      <c r="M2331">
        <v>14.35</v>
      </c>
      <c r="N2331">
        <v>0.72</v>
      </c>
    </row>
    <row r="2332" spans="1:14" x14ac:dyDescent="0.2">
      <c r="A2332" s="17" t="s">
        <v>260</v>
      </c>
      <c r="B2332" t="s">
        <v>241</v>
      </c>
      <c r="C2332" t="s">
        <v>237</v>
      </c>
      <c r="D2332">
        <v>2.5099999999999998</v>
      </c>
      <c r="E2332">
        <v>2.5</v>
      </c>
      <c r="F2332">
        <v>800.51</v>
      </c>
      <c r="G2332">
        <v>2012.72</v>
      </c>
      <c r="H2332">
        <v>2000</v>
      </c>
      <c r="I2332">
        <v>2000</v>
      </c>
      <c r="J2332">
        <v>2000</v>
      </c>
      <c r="K2332">
        <v>0</v>
      </c>
      <c r="L2332">
        <v>60.83</v>
      </c>
      <c r="M2332">
        <v>12.72</v>
      </c>
      <c r="N2332">
        <v>0.64</v>
      </c>
    </row>
    <row r="2333" spans="1:14" x14ac:dyDescent="0.2">
      <c r="A2333" s="17" t="s">
        <v>260</v>
      </c>
      <c r="B2333" t="s">
        <v>244</v>
      </c>
      <c r="C2333" t="s">
        <v>240</v>
      </c>
      <c r="D2333">
        <v>1.27</v>
      </c>
      <c r="E2333">
        <v>1.26</v>
      </c>
      <c r="F2333">
        <v>1582.9</v>
      </c>
      <c r="G2333">
        <v>2012.02</v>
      </c>
      <c r="H2333">
        <v>2000</v>
      </c>
      <c r="I2333">
        <v>2000</v>
      </c>
      <c r="J2333">
        <v>2000</v>
      </c>
      <c r="K2333">
        <v>0</v>
      </c>
      <c r="L2333">
        <v>60.83</v>
      </c>
      <c r="M2333">
        <v>12.02</v>
      </c>
      <c r="N2333">
        <v>0.6</v>
      </c>
    </row>
    <row r="2334" spans="1:14" x14ac:dyDescent="0.2">
      <c r="A2334" s="17" t="s">
        <v>260</v>
      </c>
      <c r="B2334" t="s">
        <v>246</v>
      </c>
      <c r="C2334" t="s">
        <v>245</v>
      </c>
      <c r="D2334">
        <v>1.61</v>
      </c>
      <c r="E2334">
        <v>1.6</v>
      </c>
      <c r="F2334">
        <v>1247.27</v>
      </c>
      <c r="G2334">
        <v>2005.11</v>
      </c>
      <c r="H2334">
        <v>2000</v>
      </c>
      <c r="I2334">
        <v>2000</v>
      </c>
      <c r="J2334">
        <v>2000</v>
      </c>
      <c r="K2334">
        <v>0</v>
      </c>
      <c r="L2334">
        <v>60.83</v>
      </c>
      <c r="M2334">
        <v>5.1100000000000003</v>
      </c>
      <c r="N2334">
        <v>0.26</v>
      </c>
    </row>
    <row r="2335" spans="1:14" x14ac:dyDescent="0.2">
      <c r="A2335" s="17" t="s">
        <v>260</v>
      </c>
      <c r="B2335" t="s">
        <v>243</v>
      </c>
      <c r="C2335" t="s">
        <v>239</v>
      </c>
      <c r="D2335">
        <v>1.64</v>
      </c>
      <c r="E2335">
        <v>1.64</v>
      </c>
      <c r="F2335">
        <v>1221</v>
      </c>
      <c r="G2335">
        <v>2004.88</v>
      </c>
      <c r="H2335">
        <v>2000</v>
      </c>
      <c r="I2335">
        <v>2000</v>
      </c>
      <c r="J2335">
        <v>2000</v>
      </c>
      <c r="K2335">
        <v>0</v>
      </c>
      <c r="L2335">
        <v>60.83</v>
      </c>
      <c r="M2335">
        <v>4.88</v>
      </c>
      <c r="N2335">
        <v>0.24</v>
      </c>
    </row>
    <row r="2336" spans="1:14" x14ac:dyDescent="0.2">
      <c r="A2336" s="17" t="s">
        <v>260</v>
      </c>
      <c r="B2336" t="s">
        <v>28</v>
      </c>
      <c r="C2336" t="s">
        <v>29</v>
      </c>
      <c r="D2336">
        <v>1.49</v>
      </c>
      <c r="E2336">
        <v>0</v>
      </c>
      <c r="F2336">
        <v>0</v>
      </c>
      <c r="G2336">
        <v>0</v>
      </c>
      <c r="H2336">
        <v>30000</v>
      </c>
      <c r="I2336">
        <v>30000</v>
      </c>
      <c r="J2336">
        <v>-59.92</v>
      </c>
      <c r="K2336">
        <v>30059.919999999998</v>
      </c>
      <c r="L2336">
        <v>11.42</v>
      </c>
      <c r="M2336">
        <v>59.92</v>
      </c>
      <c r="N2336">
        <v>0.2</v>
      </c>
    </row>
    <row r="2337" spans="1:14" x14ac:dyDescent="0.2">
      <c r="A2337" s="17" t="s">
        <v>261</v>
      </c>
      <c r="B2337" t="s">
        <v>16</v>
      </c>
      <c r="C2337" t="s">
        <v>17</v>
      </c>
      <c r="D2337">
        <v>1.31</v>
      </c>
      <c r="E2337">
        <v>1.06</v>
      </c>
      <c r="F2337">
        <v>581886.84</v>
      </c>
      <c r="G2337">
        <v>764191.99</v>
      </c>
      <c r="H2337">
        <v>618155.4</v>
      </c>
      <c r="I2337">
        <v>618155.4</v>
      </c>
      <c r="J2337">
        <v>618155.4</v>
      </c>
      <c r="K2337">
        <v>0</v>
      </c>
      <c r="L2337">
        <v>0.28000000000000003</v>
      </c>
      <c r="M2337">
        <v>146036.59</v>
      </c>
      <c r="N2337">
        <v>23.62</v>
      </c>
    </row>
    <row r="2338" spans="1:14" x14ac:dyDescent="0.2">
      <c r="A2338" s="17" t="s">
        <v>261</v>
      </c>
      <c r="B2338" t="s">
        <v>30</v>
      </c>
      <c r="C2338" t="s">
        <v>31</v>
      </c>
      <c r="D2338">
        <v>1.1399999999999999</v>
      </c>
      <c r="E2338">
        <v>1.05</v>
      </c>
      <c r="F2338">
        <v>623997.81999999995</v>
      </c>
      <c r="G2338">
        <v>711981.51</v>
      </c>
      <c r="H2338">
        <v>653308.6</v>
      </c>
      <c r="I2338">
        <v>653308.6</v>
      </c>
      <c r="J2338">
        <v>653308.6</v>
      </c>
      <c r="K2338">
        <v>0</v>
      </c>
      <c r="L2338">
        <v>0.28000000000000003</v>
      </c>
      <c r="M2338">
        <v>58672.91</v>
      </c>
      <c r="N2338">
        <v>8.98</v>
      </c>
    </row>
    <row r="2339" spans="1:14" x14ac:dyDescent="0.2">
      <c r="A2339" s="17" t="s">
        <v>261</v>
      </c>
      <c r="B2339" t="s">
        <v>21</v>
      </c>
      <c r="C2339" t="s">
        <v>22</v>
      </c>
      <c r="D2339">
        <v>1.29</v>
      </c>
      <c r="E2339">
        <v>0.78</v>
      </c>
      <c r="F2339">
        <v>504976.51</v>
      </c>
      <c r="G2339">
        <v>649147.30000000005</v>
      </c>
      <c r="H2339">
        <v>496666</v>
      </c>
      <c r="I2339">
        <v>480892</v>
      </c>
      <c r="J2339">
        <v>392871.1</v>
      </c>
      <c r="K2339">
        <v>103794.9</v>
      </c>
      <c r="L2339">
        <v>0.35</v>
      </c>
      <c r="M2339">
        <v>256276.2</v>
      </c>
      <c r="N2339">
        <v>53.29</v>
      </c>
    </row>
    <row r="2340" spans="1:14" x14ac:dyDescent="0.2">
      <c r="A2340" s="17" t="s">
        <v>261</v>
      </c>
      <c r="B2340" t="s">
        <v>10</v>
      </c>
      <c r="C2340" t="s">
        <v>11</v>
      </c>
      <c r="D2340">
        <v>2.66</v>
      </c>
      <c r="E2340">
        <v>2.4300000000000002</v>
      </c>
      <c r="F2340">
        <v>237614.96</v>
      </c>
      <c r="G2340">
        <v>631437.99</v>
      </c>
      <c r="H2340">
        <v>976159.2</v>
      </c>
      <c r="I2340">
        <v>696985</v>
      </c>
      <c r="J2340">
        <v>577305.56999999995</v>
      </c>
      <c r="K2340">
        <v>398853.63</v>
      </c>
      <c r="L2340">
        <v>0.55000000000000004</v>
      </c>
      <c r="M2340">
        <v>54132.42</v>
      </c>
      <c r="N2340">
        <v>7.77</v>
      </c>
    </row>
    <row r="2341" spans="1:14" x14ac:dyDescent="0.2">
      <c r="A2341" s="17" t="s">
        <v>261</v>
      </c>
      <c r="B2341" t="s">
        <v>19</v>
      </c>
      <c r="C2341" t="s">
        <v>20</v>
      </c>
      <c r="D2341">
        <v>0.93</v>
      </c>
      <c r="E2341">
        <v>0.61</v>
      </c>
      <c r="F2341">
        <v>482337.8</v>
      </c>
      <c r="G2341">
        <v>450358.8</v>
      </c>
      <c r="H2341">
        <v>323557.7</v>
      </c>
      <c r="I2341">
        <v>323557.7</v>
      </c>
      <c r="J2341">
        <v>294838.12</v>
      </c>
      <c r="K2341">
        <v>28719.58</v>
      </c>
      <c r="L2341">
        <v>0.3</v>
      </c>
      <c r="M2341">
        <v>155520.68</v>
      </c>
      <c r="N2341">
        <v>48.07</v>
      </c>
    </row>
    <row r="2342" spans="1:14" x14ac:dyDescent="0.2">
      <c r="A2342" s="17" t="s">
        <v>261</v>
      </c>
      <c r="B2342" t="s">
        <v>53</v>
      </c>
      <c r="C2342" t="s">
        <v>54</v>
      </c>
      <c r="D2342">
        <v>4.13</v>
      </c>
      <c r="E2342">
        <v>2.4900000000000002</v>
      </c>
      <c r="F2342">
        <v>87940.31</v>
      </c>
      <c r="G2342">
        <v>363457.3</v>
      </c>
      <c r="H2342">
        <v>218819.8</v>
      </c>
      <c r="I2342">
        <v>218819.8</v>
      </c>
      <c r="J2342">
        <v>218819.8</v>
      </c>
      <c r="K2342">
        <v>0</v>
      </c>
      <c r="L2342">
        <v>0.28000000000000003</v>
      </c>
      <c r="M2342">
        <v>144637.5</v>
      </c>
      <c r="N2342">
        <v>66.099999999999994</v>
      </c>
    </row>
    <row r="2343" spans="1:14" x14ac:dyDescent="0.2">
      <c r="A2343" s="17" t="s">
        <v>261</v>
      </c>
      <c r="B2343" t="s">
        <v>43</v>
      </c>
      <c r="C2343" t="s">
        <v>44</v>
      </c>
      <c r="D2343">
        <v>3.77</v>
      </c>
      <c r="E2343">
        <v>2.35</v>
      </c>
      <c r="F2343">
        <v>96246.7</v>
      </c>
      <c r="G2343">
        <v>363302.42</v>
      </c>
      <c r="H2343">
        <v>226649.60000000001</v>
      </c>
      <c r="I2343">
        <v>226649.60000000001</v>
      </c>
      <c r="J2343">
        <v>226649.60000000001</v>
      </c>
      <c r="K2343">
        <v>0</v>
      </c>
      <c r="L2343">
        <v>0.28000000000000003</v>
      </c>
      <c r="M2343">
        <v>136652.82</v>
      </c>
      <c r="N2343">
        <v>60.29</v>
      </c>
    </row>
    <row r="2344" spans="1:14" x14ac:dyDescent="0.2">
      <c r="A2344" s="17" t="s">
        <v>261</v>
      </c>
      <c r="B2344" t="s">
        <v>41</v>
      </c>
      <c r="C2344" t="s">
        <v>42</v>
      </c>
      <c r="D2344">
        <v>1.94</v>
      </c>
      <c r="E2344">
        <v>1.66</v>
      </c>
      <c r="F2344">
        <v>146453.76999999999</v>
      </c>
      <c r="G2344">
        <v>283798.12</v>
      </c>
      <c r="H2344">
        <v>243400</v>
      </c>
      <c r="I2344">
        <v>243400</v>
      </c>
      <c r="J2344">
        <v>243400</v>
      </c>
      <c r="K2344">
        <v>0</v>
      </c>
      <c r="L2344">
        <v>0.28000000000000003</v>
      </c>
      <c r="M2344">
        <v>40398.120000000003</v>
      </c>
      <c r="N2344">
        <v>16.600000000000001</v>
      </c>
    </row>
    <row r="2345" spans="1:14" x14ac:dyDescent="0.2">
      <c r="A2345" s="17" t="s">
        <v>261</v>
      </c>
      <c r="B2345" t="s">
        <v>25</v>
      </c>
      <c r="C2345" t="s">
        <v>26</v>
      </c>
      <c r="D2345">
        <v>1.19</v>
      </c>
      <c r="E2345">
        <v>1.1200000000000001</v>
      </c>
      <c r="F2345">
        <v>237406.31</v>
      </c>
      <c r="G2345">
        <v>283558.09999999998</v>
      </c>
      <c r="H2345">
        <v>265444</v>
      </c>
      <c r="I2345">
        <v>265444</v>
      </c>
      <c r="J2345">
        <v>265444</v>
      </c>
      <c r="K2345">
        <v>0</v>
      </c>
      <c r="L2345">
        <v>7.3</v>
      </c>
      <c r="M2345">
        <v>18114.099999999999</v>
      </c>
      <c r="N2345">
        <v>6.82</v>
      </c>
    </row>
    <row r="2346" spans="1:14" x14ac:dyDescent="0.2">
      <c r="A2346" s="17" t="s">
        <v>261</v>
      </c>
      <c r="B2346" t="s">
        <v>23</v>
      </c>
      <c r="C2346" t="s">
        <v>24</v>
      </c>
      <c r="D2346">
        <v>1.2</v>
      </c>
      <c r="E2346">
        <v>1.0900000000000001</v>
      </c>
      <c r="F2346">
        <v>232997.69</v>
      </c>
      <c r="G2346">
        <v>280669.02</v>
      </c>
      <c r="H2346">
        <v>254108.9</v>
      </c>
      <c r="I2346">
        <v>254108.9</v>
      </c>
      <c r="J2346">
        <v>254108.9</v>
      </c>
      <c r="K2346">
        <v>0</v>
      </c>
      <c r="L2346">
        <v>0.28000000000000003</v>
      </c>
      <c r="M2346">
        <v>26560.12</v>
      </c>
      <c r="N2346">
        <v>10.45</v>
      </c>
    </row>
    <row r="2347" spans="1:14" x14ac:dyDescent="0.2">
      <c r="A2347" s="17" t="s">
        <v>261</v>
      </c>
      <c r="B2347" t="s">
        <v>45</v>
      </c>
      <c r="C2347" t="s">
        <v>46</v>
      </c>
      <c r="D2347">
        <v>1.21</v>
      </c>
      <c r="E2347">
        <v>0.94</v>
      </c>
      <c r="F2347">
        <v>224231.14</v>
      </c>
      <c r="G2347">
        <v>271319.67999999999</v>
      </c>
      <c r="H2347">
        <v>211467.6</v>
      </c>
      <c r="I2347">
        <v>211467.6</v>
      </c>
      <c r="J2347">
        <v>211467.6</v>
      </c>
      <c r="K2347">
        <v>0</v>
      </c>
      <c r="L2347">
        <v>0.28000000000000003</v>
      </c>
      <c r="M2347">
        <v>59852.08</v>
      </c>
      <c r="N2347">
        <v>28.3</v>
      </c>
    </row>
    <row r="2348" spans="1:14" x14ac:dyDescent="0.2">
      <c r="A2348" s="17" t="s">
        <v>261</v>
      </c>
      <c r="B2348" t="s">
        <v>98</v>
      </c>
      <c r="C2348" t="s">
        <v>88</v>
      </c>
      <c r="D2348">
        <v>0.87</v>
      </c>
      <c r="E2348">
        <v>0.88</v>
      </c>
      <c r="F2348">
        <v>311400</v>
      </c>
      <c r="G2348">
        <v>269983.8</v>
      </c>
      <c r="H2348">
        <v>273589.15999999997</v>
      </c>
      <c r="I2348">
        <v>273589.15999999997</v>
      </c>
      <c r="J2348">
        <v>273589.15999999997</v>
      </c>
      <c r="K2348">
        <v>0</v>
      </c>
      <c r="L2348">
        <v>0.28000000000000003</v>
      </c>
      <c r="M2348">
        <v>-3605.36</v>
      </c>
      <c r="N2348">
        <v>-1.32</v>
      </c>
    </row>
    <row r="2349" spans="1:14" x14ac:dyDescent="0.2">
      <c r="A2349" s="17" t="s">
        <v>261</v>
      </c>
      <c r="B2349" t="s">
        <v>93</v>
      </c>
      <c r="C2349" t="s">
        <v>83</v>
      </c>
      <c r="D2349">
        <v>2.99</v>
      </c>
      <c r="E2349">
        <v>1.62</v>
      </c>
      <c r="F2349">
        <v>72800</v>
      </c>
      <c r="G2349">
        <v>217672</v>
      </c>
      <c r="H2349">
        <v>117972.4</v>
      </c>
      <c r="I2349">
        <v>117972.4</v>
      </c>
      <c r="J2349">
        <v>117972.4</v>
      </c>
      <c r="K2349">
        <v>0</v>
      </c>
      <c r="L2349">
        <v>0.28000000000000003</v>
      </c>
      <c r="M2349">
        <v>99699.6</v>
      </c>
      <c r="N2349">
        <v>84.51</v>
      </c>
    </row>
    <row r="2350" spans="1:14" x14ac:dyDescent="0.2">
      <c r="A2350" s="17" t="s">
        <v>261</v>
      </c>
      <c r="B2350" t="s">
        <v>5</v>
      </c>
      <c r="C2350" t="s">
        <v>6</v>
      </c>
      <c r="D2350">
        <v>2.06</v>
      </c>
      <c r="E2350">
        <v>1.69</v>
      </c>
      <c r="F2350">
        <v>104594.73</v>
      </c>
      <c r="G2350">
        <v>215046.76</v>
      </c>
      <c r="H2350">
        <v>177157.2</v>
      </c>
      <c r="I2350">
        <v>177157.2</v>
      </c>
      <c r="J2350">
        <v>177157.2</v>
      </c>
      <c r="K2350">
        <v>0</v>
      </c>
      <c r="L2350">
        <v>0.28000000000000003</v>
      </c>
      <c r="M2350">
        <v>37889.56</v>
      </c>
      <c r="N2350">
        <v>21.39</v>
      </c>
    </row>
    <row r="2351" spans="1:14" x14ac:dyDescent="0.2">
      <c r="A2351" s="17" t="s">
        <v>261</v>
      </c>
      <c r="B2351" t="s">
        <v>33</v>
      </c>
      <c r="C2351" t="s">
        <v>34</v>
      </c>
      <c r="D2351">
        <v>5.25</v>
      </c>
      <c r="E2351">
        <v>0.36</v>
      </c>
      <c r="F2351">
        <v>34382.769999999997</v>
      </c>
      <c r="G2351">
        <v>180612.69</v>
      </c>
      <c r="H2351">
        <v>222919.2</v>
      </c>
      <c r="I2351">
        <v>185038.68</v>
      </c>
      <c r="J2351">
        <v>12451.85</v>
      </c>
      <c r="K2351">
        <v>210467.35</v>
      </c>
      <c r="L2351">
        <v>0.65</v>
      </c>
      <c r="M2351">
        <v>168160.84</v>
      </c>
      <c r="N2351">
        <v>90.88</v>
      </c>
    </row>
    <row r="2352" spans="1:14" x14ac:dyDescent="0.2">
      <c r="A2352" s="17" t="s">
        <v>261</v>
      </c>
      <c r="B2352" t="s">
        <v>97</v>
      </c>
      <c r="C2352" t="s">
        <v>87</v>
      </c>
      <c r="D2352">
        <v>1.22</v>
      </c>
      <c r="E2352">
        <v>1.21</v>
      </c>
      <c r="F2352">
        <v>142200</v>
      </c>
      <c r="G2352">
        <v>173484</v>
      </c>
      <c r="H2352">
        <v>172687.68</v>
      </c>
      <c r="I2352">
        <v>172687.68</v>
      </c>
      <c r="J2352">
        <v>172687.68</v>
      </c>
      <c r="K2352">
        <v>0</v>
      </c>
      <c r="L2352">
        <v>0.28000000000000003</v>
      </c>
      <c r="M2352">
        <v>796.32</v>
      </c>
      <c r="N2352">
        <v>0.46</v>
      </c>
    </row>
    <row r="2353" spans="1:14" x14ac:dyDescent="0.2">
      <c r="A2353" s="17" t="s">
        <v>261</v>
      </c>
      <c r="B2353" t="s">
        <v>218</v>
      </c>
      <c r="C2353" t="s">
        <v>219</v>
      </c>
      <c r="D2353">
        <v>1.85</v>
      </c>
      <c r="E2353">
        <v>1.85</v>
      </c>
      <c r="F2353">
        <v>68491.679999999993</v>
      </c>
      <c r="G2353">
        <v>126504.13</v>
      </c>
      <c r="H2353">
        <v>126709.6</v>
      </c>
      <c r="I2353">
        <v>126709.6</v>
      </c>
      <c r="J2353">
        <v>126709.6</v>
      </c>
      <c r="K2353">
        <v>0</v>
      </c>
      <c r="L2353">
        <v>7.93</v>
      </c>
      <c r="M2353">
        <v>-205.47</v>
      </c>
      <c r="N2353">
        <v>-0.16</v>
      </c>
    </row>
    <row r="2354" spans="1:14" x14ac:dyDescent="0.2">
      <c r="A2354" s="17" t="s">
        <v>261</v>
      </c>
      <c r="B2354" t="s">
        <v>96</v>
      </c>
      <c r="C2354" t="s">
        <v>86</v>
      </c>
      <c r="D2354">
        <v>3.81</v>
      </c>
      <c r="E2354">
        <v>2.92</v>
      </c>
      <c r="F2354">
        <v>26300</v>
      </c>
      <c r="G2354">
        <v>100071.5</v>
      </c>
      <c r="H2354">
        <v>76822.3</v>
      </c>
      <c r="I2354">
        <v>76822.3</v>
      </c>
      <c r="J2354">
        <v>76822.3</v>
      </c>
      <c r="K2354">
        <v>0</v>
      </c>
      <c r="L2354">
        <v>0.28000000000000003</v>
      </c>
      <c r="M2354">
        <v>23249.200000000001</v>
      </c>
      <c r="N2354">
        <v>30.26</v>
      </c>
    </row>
    <row r="2355" spans="1:14" x14ac:dyDescent="0.2">
      <c r="A2355" s="17" t="s">
        <v>261</v>
      </c>
      <c r="B2355" t="s">
        <v>95</v>
      </c>
      <c r="C2355" t="s">
        <v>85</v>
      </c>
      <c r="D2355">
        <v>0.34</v>
      </c>
      <c r="E2355">
        <v>0.31</v>
      </c>
      <c r="F2355">
        <v>285000</v>
      </c>
      <c r="G2355">
        <v>97185</v>
      </c>
      <c r="H2355">
        <v>88009.94</v>
      </c>
      <c r="I2355">
        <v>88009.94</v>
      </c>
      <c r="J2355">
        <v>88009.94</v>
      </c>
      <c r="K2355">
        <v>0</v>
      </c>
      <c r="L2355">
        <v>0.36</v>
      </c>
      <c r="M2355">
        <v>9175.06</v>
      </c>
      <c r="N2355">
        <v>10.43</v>
      </c>
    </row>
    <row r="2356" spans="1:14" x14ac:dyDescent="0.2">
      <c r="A2356" s="17" t="s">
        <v>261</v>
      </c>
      <c r="B2356" t="s">
        <v>100</v>
      </c>
      <c r="C2356" t="s">
        <v>14</v>
      </c>
      <c r="D2356">
        <v>1.34</v>
      </c>
      <c r="E2356">
        <v>1.1000000000000001</v>
      </c>
      <c r="F2356">
        <v>64495.66</v>
      </c>
      <c r="G2356">
        <v>86166.2</v>
      </c>
      <c r="H2356">
        <v>70726.8</v>
      </c>
      <c r="I2356">
        <v>70726.8</v>
      </c>
      <c r="J2356">
        <v>70726.8</v>
      </c>
      <c r="K2356">
        <v>0</v>
      </c>
      <c r="L2356">
        <v>0.28000000000000003</v>
      </c>
      <c r="M2356">
        <v>15439.4</v>
      </c>
      <c r="N2356">
        <v>21.83</v>
      </c>
    </row>
    <row r="2357" spans="1:14" x14ac:dyDescent="0.2">
      <c r="A2357" s="17" t="s">
        <v>261</v>
      </c>
      <c r="B2357" t="s">
        <v>221</v>
      </c>
      <c r="C2357" t="s">
        <v>48</v>
      </c>
      <c r="D2357">
        <v>1.36</v>
      </c>
      <c r="E2357">
        <v>1.1299999999999999</v>
      </c>
      <c r="F2357">
        <v>57016.21</v>
      </c>
      <c r="G2357">
        <v>77433.710000000006</v>
      </c>
      <c r="H2357">
        <v>64507.199999999997</v>
      </c>
      <c r="I2357">
        <v>64507.199999999997</v>
      </c>
      <c r="J2357">
        <v>64507.199999999997</v>
      </c>
      <c r="K2357">
        <v>0</v>
      </c>
      <c r="L2357">
        <v>0.28000000000000003</v>
      </c>
      <c r="M2357">
        <v>12926.51</v>
      </c>
      <c r="N2357">
        <v>20.04</v>
      </c>
    </row>
    <row r="2358" spans="1:14" x14ac:dyDescent="0.2">
      <c r="A2358" s="17" t="s">
        <v>261</v>
      </c>
      <c r="B2358" t="s">
        <v>38</v>
      </c>
      <c r="C2358" t="s">
        <v>39</v>
      </c>
      <c r="D2358">
        <v>2.2400000000000002</v>
      </c>
      <c r="E2358">
        <v>1.9</v>
      </c>
      <c r="F2358">
        <v>29097.24</v>
      </c>
      <c r="G2358">
        <v>65236.01</v>
      </c>
      <c r="H2358">
        <v>55205.1</v>
      </c>
      <c r="I2358">
        <v>55205.1</v>
      </c>
      <c r="J2358">
        <v>55205.1</v>
      </c>
      <c r="K2358">
        <v>0</v>
      </c>
      <c r="L2358">
        <v>0.28000000000000003</v>
      </c>
      <c r="M2358">
        <v>10030.91</v>
      </c>
      <c r="N2358">
        <v>18.170000000000002</v>
      </c>
    </row>
    <row r="2359" spans="1:14" x14ac:dyDescent="0.2">
      <c r="A2359" s="17" t="s">
        <v>261</v>
      </c>
      <c r="B2359" t="s">
        <v>94</v>
      </c>
      <c r="C2359" t="s">
        <v>84</v>
      </c>
      <c r="D2359">
        <v>1.5</v>
      </c>
      <c r="E2359">
        <v>1.52</v>
      </c>
      <c r="F2359">
        <v>20800</v>
      </c>
      <c r="G2359">
        <v>31283.200000000001</v>
      </c>
      <c r="H2359">
        <v>31564</v>
      </c>
      <c r="I2359">
        <v>31564</v>
      </c>
      <c r="J2359">
        <v>31564</v>
      </c>
      <c r="K2359">
        <v>0</v>
      </c>
      <c r="L2359">
        <v>0.28000000000000003</v>
      </c>
      <c r="M2359">
        <v>-280.8</v>
      </c>
      <c r="N2359">
        <v>-0.89</v>
      </c>
    </row>
    <row r="2360" spans="1:14" x14ac:dyDescent="0.2">
      <c r="A2360" s="17" t="s">
        <v>261</v>
      </c>
      <c r="B2360" t="s">
        <v>99</v>
      </c>
      <c r="C2360" t="s">
        <v>89</v>
      </c>
      <c r="D2360">
        <v>1.1399999999999999</v>
      </c>
      <c r="E2360">
        <v>0.96</v>
      </c>
      <c r="F2360">
        <v>16800</v>
      </c>
      <c r="G2360">
        <v>19168.8</v>
      </c>
      <c r="H2360">
        <v>16212</v>
      </c>
      <c r="I2360">
        <v>16212</v>
      </c>
      <c r="J2360">
        <v>16212</v>
      </c>
      <c r="K2360">
        <v>0</v>
      </c>
      <c r="L2360">
        <v>0.28000000000000003</v>
      </c>
      <c r="M2360">
        <v>2956.8</v>
      </c>
      <c r="N2360">
        <v>18.239999999999998</v>
      </c>
    </row>
    <row r="2361" spans="1:14" x14ac:dyDescent="0.2">
      <c r="A2361" s="17" t="s">
        <v>261</v>
      </c>
      <c r="B2361" t="s">
        <v>242</v>
      </c>
      <c r="C2361" t="s">
        <v>238</v>
      </c>
      <c r="D2361">
        <v>1.0900000000000001</v>
      </c>
      <c r="E2361">
        <v>1.08</v>
      </c>
      <c r="F2361">
        <v>3707.75</v>
      </c>
      <c r="G2361">
        <v>4044.41</v>
      </c>
      <c r="H2361">
        <v>4000</v>
      </c>
      <c r="I2361">
        <v>4000</v>
      </c>
      <c r="J2361">
        <v>4000</v>
      </c>
      <c r="K2361">
        <v>0</v>
      </c>
      <c r="L2361">
        <v>18.25</v>
      </c>
      <c r="M2361">
        <v>44.41</v>
      </c>
      <c r="N2361">
        <v>1.1100000000000001</v>
      </c>
    </row>
    <row r="2362" spans="1:14" x14ac:dyDescent="0.2">
      <c r="A2362" s="17" t="s">
        <v>261</v>
      </c>
      <c r="B2362" t="s">
        <v>244</v>
      </c>
      <c r="C2362" t="s">
        <v>240</v>
      </c>
      <c r="D2362">
        <v>1.27</v>
      </c>
      <c r="E2362">
        <v>1.27</v>
      </c>
      <c r="F2362">
        <v>3153.13</v>
      </c>
      <c r="G2362">
        <v>4013.93</v>
      </c>
      <c r="H2362">
        <v>4000</v>
      </c>
      <c r="I2362">
        <v>4000</v>
      </c>
      <c r="J2362">
        <v>4000</v>
      </c>
      <c r="K2362">
        <v>0</v>
      </c>
      <c r="L2362">
        <v>18.25</v>
      </c>
      <c r="M2362">
        <v>13.93</v>
      </c>
      <c r="N2362">
        <v>0.35</v>
      </c>
    </row>
    <row r="2363" spans="1:14" x14ac:dyDescent="0.2">
      <c r="A2363" s="17" t="s">
        <v>261</v>
      </c>
      <c r="B2363" t="s">
        <v>246</v>
      </c>
      <c r="C2363" t="s">
        <v>245</v>
      </c>
      <c r="D2363">
        <v>1.61</v>
      </c>
      <c r="E2363">
        <v>1.61</v>
      </c>
      <c r="F2363">
        <v>2488.66</v>
      </c>
      <c r="G2363">
        <v>4009.98</v>
      </c>
      <c r="H2363">
        <v>4000</v>
      </c>
      <c r="I2363">
        <v>4000</v>
      </c>
      <c r="J2363">
        <v>4000</v>
      </c>
      <c r="K2363">
        <v>0</v>
      </c>
      <c r="L2363">
        <v>18.25</v>
      </c>
      <c r="M2363">
        <v>9.98</v>
      </c>
      <c r="N2363">
        <v>0.25</v>
      </c>
    </row>
    <row r="2364" spans="1:14" x14ac:dyDescent="0.2">
      <c r="A2364" s="17" t="s">
        <v>261</v>
      </c>
      <c r="B2364" t="s">
        <v>241</v>
      </c>
      <c r="C2364" t="s">
        <v>237</v>
      </c>
      <c r="D2364">
        <v>2.52</v>
      </c>
      <c r="E2364">
        <v>2.5099999999999998</v>
      </c>
      <c r="F2364">
        <v>1591.68</v>
      </c>
      <c r="G2364">
        <v>4007.53</v>
      </c>
      <c r="H2364">
        <v>4000</v>
      </c>
      <c r="I2364">
        <v>4000</v>
      </c>
      <c r="J2364">
        <v>4000</v>
      </c>
      <c r="K2364">
        <v>0</v>
      </c>
      <c r="L2364">
        <v>18.25</v>
      </c>
      <c r="M2364">
        <v>7.53</v>
      </c>
      <c r="N2364">
        <v>0.19</v>
      </c>
    </row>
    <row r="2365" spans="1:14" x14ac:dyDescent="0.2">
      <c r="A2365" s="17" t="s">
        <v>261</v>
      </c>
      <c r="B2365" t="s">
        <v>243</v>
      </c>
      <c r="C2365" t="s">
        <v>239</v>
      </c>
      <c r="D2365">
        <v>1.64</v>
      </c>
      <c r="E2365">
        <v>1.64</v>
      </c>
      <c r="F2365">
        <v>2436.81</v>
      </c>
      <c r="G2365">
        <v>4003.68</v>
      </c>
      <c r="H2365">
        <v>4000</v>
      </c>
      <c r="I2365">
        <v>4000</v>
      </c>
      <c r="J2365">
        <v>4000</v>
      </c>
      <c r="K2365">
        <v>0</v>
      </c>
      <c r="L2365">
        <v>18.25</v>
      </c>
      <c r="M2365">
        <v>3.68</v>
      </c>
      <c r="N2365">
        <v>0.09</v>
      </c>
    </row>
    <row r="2366" spans="1:14" x14ac:dyDescent="0.2">
      <c r="A2366" s="17" t="s">
        <v>261</v>
      </c>
      <c r="B2366" t="s">
        <v>28</v>
      </c>
      <c r="C2366" t="s">
        <v>29</v>
      </c>
      <c r="D2366">
        <v>1.49</v>
      </c>
      <c r="E2366">
        <v>0</v>
      </c>
      <c r="F2366">
        <v>0</v>
      </c>
      <c r="G2366">
        <v>0</v>
      </c>
      <c r="H2366">
        <v>30000</v>
      </c>
      <c r="I2366">
        <v>30000</v>
      </c>
      <c r="J2366">
        <v>-59.92</v>
      </c>
      <c r="K2366">
        <v>30059.919999999998</v>
      </c>
      <c r="L2366">
        <v>9.3699999999999992</v>
      </c>
      <c r="M2366">
        <v>59.92</v>
      </c>
      <c r="N2366">
        <v>0.2</v>
      </c>
    </row>
    <row r="2367" spans="1:14" x14ac:dyDescent="0.2">
      <c r="A2367" s="17" t="s">
        <v>262</v>
      </c>
      <c r="B2367" t="s">
        <v>16</v>
      </c>
      <c r="C2367" t="s">
        <v>17</v>
      </c>
      <c r="D2367">
        <v>1.37</v>
      </c>
      <c r="E2367">
        <v>1.06</v>
      </c>
      <c r="F2367">
        <v>581886.84</v>
      </c>
      <c r="G2367">
        <v>798115.99</v>
      </c>
      <c r="H2367">
        <v>618155.4</v>
      </c>
      <c r="I2367">
        <v>618155.4</v>
      </c>
      <c r="J2367">
        <v>618155.4</v>
      </c>
      <c r="K2367">
        <v>0</v>
      </c>
      <c r="L2367">
        <v>0.28000000000000003</v>
      </c>
      <c r="M2367">
        <v>179960.59</v>
      </c>
      <c r="N2367">
        <v>29.11</v>
      </c>
    </row>
    <row r="2368" spans="1:14" x14ac:dyDescent="0.2">
      <c r="A2368" s="17" t="s">
        <v>262</v>
      </c>
      <c r="B2368" t="s">
        <v>30</v>
      </c>
      <c r="C2368" t="s">
        <v>31</v>
      </c>
      <c r="D2368">
        <v>1.1499999999999999</v>
      </c>
      <c r="E2368">
        <v>1.05</v>
      </c>
      <c r="F2368">
        <v>623997.81999999995</v>
      </c>
      <c r="G2368">
        <v>716973.5</v>
      </c>
      <c r="H2368">
        <v>653308.6</v>
      </c>
      <c r="I2368">
        <v>653308.6</v>
      </c>
      <c r="J2368">
        <v>653308.6</v>
      </c>
      <c r="K2368">
        <v>0</v>
      </c>
      <c r="L2368">
        <v>0.28000000000000003</v>
      </c>
      <c r="M2368">
        <v>63664.9</v>
      </c>
      <c r="N2368">
        <v>9.74</v>
      </c>
    </row>
    <row r="2369" spans="1:14" x14ac:dyDescent="0.2">
      <c r="A2369" s="17" t="s">
        <v>262</v>
      </c>
      <c r="B2369" t="s">
        <v>21</v>
      </c>
      <c r="C2369" t="s">
        <v>22</v>
      </c>
      <c r="D2369">
        <v>1.38</v>
      </c>
      <c r="E2369">
        <v>0.78</v>
      </c>
      <c r="F2369">
        <v>504976.51</v>
      </c>
      <c r="G2369">
        <v>697574.55</v>
      </c>
      <c r="H2369">
        <v>496666</v>
      </c>
      <c r="I2369">
        <v>480892</v>
      </c>
      <c r="J2369">
        <v>392871.1</v>
      </c>
      <c r="K2369">
        <v>103794.9</v>
      </c>
      <c r="L2369">
        <v>0.34</v>
      </c>
      <c r="M2369">
        <v>304703.45</v>
      </c>
      <c r="N2369">
        <v>63.36</v>
      </c>
    </row>
    <row r="2370" spans="1:14" x14ac:dyDescent="0.2">
      <c r="A2370" s="17" t="s">
        <v>262</v>
      </c>
      <c r="B2370" t="s">
        <v>10</v>
      </c>
      <c r="C2370" t="s">
        <v>11</v>
      </c>
      <c r="D2370">
        <v>2.8</v>
      </c>
      <c r="E2370">
        <v>2.4300000000000002</v>
      </c>
      <c r="F2370">
        <v>237614.96</v>
      </c>
      <c r="G2370">
        <v>665060.51</v>
      </c>
      <c r="H2370">
        <v>976159.2</v>
      </c>
      <c r="I2370">
        <v>696985</v>
      </c>
      <c r="J2370">
        <v>577305.56999999995</v>
      </c>
      <c r="K2370">
        <v>398853.63</v>
      </c>
      <c r="L2370">
        <v>0.54</v>
      </c>
      <c r="M2370">
        <v>87754.94</v>
      </c>
      <c r="N2370">
        <v>12.59</v>
      </c>
    </row>
    <row r="2371" spans="1:14" x14ac:dyDescent="0.2">
      <c r="A2371" s="17" t="s">
        <v>262</v>
      </c>
      <c r="B2371" t="s">
        <v>19</v>
      </c>
      <c r="C2371" t="s">
        <v>20</v>
      </c>
      <c r="D2371">
        <v>1.01</v>
      </c>
      <c r="E2371">
        <v>0.61</v>
      </c>
      <c r="F2371">
        <v>482337.8</v>
      </c>
      <c r="G2371">
        <v>485424.76</v>
      </c>
      <c r="H2371">
        <v>323557.7</v>
      </c>
      <c r="I2371">
        <v>323557.7</v>
      </c>
      <c r="J2371">
        <v>294838.12</v>
      </c>
      <c r="K2371">
        <v>28719.58</v>
      </c>
      <c r="L2371">
        <v>0.3</v>
      </c>
      <c r="M2371">
        <v>190586.64</v>
      </c>
      <c r="N2371">
        <v>58.9</v>
      </c>
    </row>
    <row r="2372" spans="1:14" x14ac:dyDescent="0.2">
      <c r="A2372" s="17" t="s">
        <v>262</v>
      </c>
      <c r="B2372" t="s">
        <v>53</v>
      </c>
      <c r="C2372" t="s">
        <v>54</v>
      </c>
      <c r="D2372">
        <v>4.29</v>
      </c>
      <c r="E2372">
        <v>2.4900000000000002</v>
      </c>
      <c r="F2372">
        <v>87940.31</v>
      </c>
      <c r="G2372">
        <v>377703.63</v>
      </c>
      <c r="H2372">
        <v>218819.8</v>
      </c>
      <c r="I2372">
        <v>218819.8</v>
      </c>
      <c r="J2372">
        <v>218819.8</v>
      </c>
      <c r="K2372">
        <v>0</v>
      </c>
      <c r="L2372">
        <v>0.28000000000000003</v>
      </c>
      <c r="M2372">
        <v>158883.82999999999</v>
      </c>
      <c r="N2372">
        <v>72.61</v>
      </c>
    </row>
    <row r="2373" spans="1:14" x14ac:dyDescent="0.2">
      <c r="A2373" s="17" t="s">
        <v>262</v>
      </c>
      <c r="B2373" t="s">
        <v>43</v>
      </c>
      <c r="C2373" t="s">
        <v>44</v>
      </c>
      <c r="D2373">
        <v>3.87</v>
      </c>
      <c r="E2373">
        <v>2.35</v>
      </c>
      <c r="F2373">
        <v>96246.7</v>
      </c>
      <c r="G2373">
        <v>371993.5</v>
      </c>
      <c r="H2373">
        <v>226649.60000000001</v>
      </c>
      <c r="I2373">
        <v>226649.60000000001</v>
      </c>
      <c r="J2373">
        <v>226649.60000000001</v>
      </c>
      <c r="K2373">
        <v>0</v>
      </c>
      <c r="L2373">
        <v>0.28000000000000003</v>
      </c>
      <c r="M2373">
        <v>145343.9</v>
      </c>
      <c r="N2373">
        <v>64.13</v>
      </c>
    </row>
    <row r="2374" spans="1:14" x14ac:dyDescent="0.2">
      <c r="A2374" s="17" t="s">
        <v>262</v>
      </c>
      <c r="B2374" t="s">
        <v>98</v>
      </c>
      <c r="C2374" t="s">
        <v>88</v>
      </c>
      <c r="D2374">
        <v>0.88</v>
      </c>
      <c r="E2374">
        <v>0.88</v>
      </c>
      <c r="F2374">
        <v>359200</v>
      </c>
      <c r="G2374">
        <v>317532.79999999999</v>
      </c>
      <c r="H2374">
        <v>315322.73</v>
      </c>
      <c r="I2374">
        <v>315322.73</v>
      </c>
      <c r="J2374">
        <v>315322.73</v>
      </c>
      <c r="K2374">
        <v>0</v>
      </c>
      <c r="L2374">
        <v>0.28000000000000003</v>
      </c>
      <c r="M2374">
        <v>2210.0700000000002</v>
      </c>
      <c r="N2374">
        <v>0.7</v>
      </c>
    </row>
    <row r="2375" spans="1:14" x14ac:dyDescent="0.2">
      <c r="A2375" s="17" t="s">
        <v>262</v>
      </c>
      <c r="B2375" t="s">
        <v>23</v>
      </c>
      <c r="C2375" t="s">
        <v>24</v>
      </c>
      <c r="D2375">
        <v>1.2</v>
      </c>
      <c r="E2375">
        <v>1.1000000000000001</v>
      </c>
      <c r="F2375">
        <v>258053.33</v>
      </c>
      <c r="G2375">
        <v>308605.98</v>
      </c>
      <c r="H2375">
        <v>284108.90000000002</v>
      </c>
      <c r="I2375">
        <v>284108.90000000002</v>
      </c>
      <c r="J2375">
        <v>284108.90000000002</v>
      </c>
      <c r="K2375">
        <v>0</v>
      </c>
      <c r="L2375">
        <v>0.28000000000000003</v>
      </c>
      <c r="M2375">
        <v>24497.08</v>
      </c>
      <c r="N2375">
        <v>8.6199999999999992</v>
      </c>
    </row>
    <row r="2376" spans="1:14" x14ac:dyDescent="0.2">
      <c r="A2376" s="17" t="s">
        <v>262</v>
      </c>
      <c r="B2376" t="s">
        <v>25</v>
      </c>
      <c r="C2376" t="s">
        <v>26</v>
      </c>
      <c r="D2376">
        <v>1.29</v>
      </c>
      <c r="E2376">
        <v>1.1200000000000001</v>
      </c>
      <c r="F2376">
        <v>237406.31</v>
      </c>
      <c r="G2376">
        <v>307013.84000000003</v>
      </c>
      <c r="H2376">
        <v>265444</v>
      </c>
      <c r="I2376">
        <v>265444</v>
      </c>
      <c r="J2376">
        <v>265444</v>
      </c>
      <c r="K2376">
        <v>0</v>
      </c>
      <c r="L2376">
        <v>5.7</v>
      </c>
      <c r="M2376">
        <v>41569.839999999997</v>
      </c>
      <c r="N2376">
        <v>15.66</v>
      </c>
    </row>
    <row r="2377" spans="1:14" x14ac:dyDescent="0.2">
      <c r="A2377" s="17" t="s">
        <v>262</v>
      </c>
      <c r="B2377" t="s">
        <v>41</v>
      </c>
      <c r="C2377" t="s">
        <v>42</v>
      </c>
      <c r="D2377">
        <v>1.94</v>
      </c>
      <c r="E2377">
        <v>1.66</v>
      </c>
      <c r="F2377">
        <v>146453.76999999999</v>
      </c>
      <c r="G2377">
        <v>284120.31</v>
      </c>
      <c r="H2377">
        <v>243400</v>
      </c>
      <c r="I2377">
        <v>243400</v>
      </c>
      <c r="J2377">
        <v>243400</v>
      </c>
      <c r="K2377">
        <v>0</v>
      </c>
      <c r="L2377">
        <v>0.28000000000000003</v>
      </c>
      <c r="M2377">
        <v>40720.31</v>
      </c>
      <c r="N2377">
        <v>16.73</v>
      </c>
    </row>
    <row r="2378" spans="1:14" x14ac:dyDescent="0.2">
      <c r="A2378" s="17" t="s">
        <v>262</v>
      </c>
      <c r="B2378" t="s">
        <v>45</v>
      </c>
      <c r="C2378" t="s">
        <v>46</v>
      </c>
      <c r="D2378">
        <v>1.23</v>
      </c>
      <c r="E2378">
        <v>0.94</v>
      </c>
      <c r="F2378">
        <v>224231.14</v>
      </c>
      <c r="G2378">
        <v>275871.57</v>
      </c>
      <c r="H2378">
        <v>211467.6</v>
      </c>
      <c r="I2378">
        <v>211467.6</v>
      </c>
      <c r="J2378">
        <v>211467.6</v>
      </c>
      <c r="K2378">
        <v>0</v>
      </c>
      <c r="L2378">
        <v>0.28000000000000003</v>
      </c>
      <c r="M2378">
        <v>64403.97</v>
      </c>
      <c r="N2378">
        <v>30.46</v>
      </c>
    </row>
    <row r="2379" spans="1:14" x14ac:dyDescent="0.2">
      <c r="A2379" s="17" t="s">
        <v>262</v>
      </c>
      <c r="B2379" t="s">
        <v>93</v>
      </c>
      <c r="C2379" t="s">
        <v>83</v>
      </c>
      <c r="D2379">
        <v>3.24</v>
      </c>
      <c r="E2379">
        <v>1.62</v>
      </c>
      <c r="F2379">
        <v>72800</v>
      </c>
      <c r="G2379">
        <v>235944.8</v>
      </c>
      <c r="H2379">
        <v>117972.4</v>
      </c>
      <c r="I2379">
        <v>117972.4</v>
      </c>
      <c r="J2379">
        <v>117972.4</v>
      </c>
      <c r="K2379">
        <v>0</v>
      </c>
      <c r="L2379">
        <v>0.28000000000000003</v>
      </c>
      <c r="M2379">
        <v>117972.4</v>
      </c>
      <c r="N2379">
        <v>100</v>
      </c>
    </row>
    <row r="2380" spans="1:14" x14ac:dyDescent="0.2">
      <c r="A2380" s="17" t="s">
        <v>262</v>
      </c>
      <c r="B2380" t="s">
        <v>5</v>
      </c>
      <c r="C2380" t="s">
        <v>6</v>
      </c>
      <c r="D2380">
        <v>2.11</v>
      </c>
      <c r="E2380">
        <v>1.69</v>
      </c>
      <c r="F2380">
        <v>104594.73</v>
      </c>
      <c r="G2380">
        <v>220381.1</v>
      </c>
      <c r="H2380">
        <v>177157.2</v>
      </c>
      <c r="I2380">
        <v>177157.2</v>
      </c>
      <c r="J2380">
        <v>177157.2</v>
      </c>
      <c r="K2380">
        <v>0</v>
      </c>
      <c r="L2380">
        <v>0.28000000000000003</v>
      </c>
      <c r="M2380">
        <v>43223.9</v>
      </c>
      <c r="N2380">
        <v>24.4</v>
      </c>
    </row>
    <row r="2381" spans="1:14" x14ac:dyDescent="0.2">
      <c r="A2381" s="17" t="s">
        <v>262</v>
      </c>
      <c r="B2381" t="s">
        <v>33</v>
      </c>
      <c r="C2381" t="s">
        <v>34</v>
      </c>
      <c r="D2381">
        <v>5.34</v>
      </c>
      <c r="E2381">
        <v>0.36</v>
      </c>
      <c r="F2381">
        <v>34382.769999999997</v>
      </c>
      <c r="G2381">
        <v>183707.14</v>
      </c>
      <c r="H2381">
        <v>222919.2</v>
      </c>
      <c r="I2381">
        <v>185038.68</v>
      </c>
      <c r="J2381">
        <v>12451.85</v>
      </c>
      <c r="K2381">
        <v>210467.35</v>
      </c>
      <c r="L2381">
        <v>0.65</v>
      </c>
      <c r="M2381">
        <v>171255.29</v>
      </c>
      <c r="N2381">
        <v>92.55</v>
      </c>
    </row>
    <row r="2382" spans="1:14" x14ac:dyDescent="0.2">
      <c r="A2382" s="17" t="s">
        <v>262</v>
      </c>
      <c r="B2382" t="s">
        <v>97</v>
      </c>
      <c r="C2382" t="s">
        <v>87</v>
      </c>
      <c r="D2382">
        <v>1.27</v>
      </c>
      <c r="E2382">
        <v>1.18</v>
      </c>
      <c r="F2382">
        <v>108400</v>
      </c>
      <c r="G2382">
        <v>137451.20000000001</v>
      </c>
      <c r="H2382">
        <v>172687.68</v>
      </c>
      <c r="I2382">
        <v>172687.68</v>
      </c>
      <c r="J2382">
        <v>128076.14</v>
      </c>
      <c r="K2382">
        <v>44611.54</v>
      </c>
      <c r="L2382">
        <v>0.35</v>
      </c>
      <c r="M2382">
        <v>9375.06</v>
      </c>
      <c r="N2382">
        <v>5.43</v>
      </c>
    </row>
    <row r="2383" spans="1:14" x14ac:dyDescent="0.2">
      <c r="A2383" s="17" t="s">
        <v>262</v>
      </c>
      <c r="B2383" t="s">
        <v>218</v>
      </c>
      <c r="C2383" t="s">
        <v>219</v>
      </c>
      <c r="D2383">
        <v>1.85</v>
      </c>
      <c r="E2383">
        <v>1.85</v>
      </c>
      <c r="F2383">
        <v>68491.679999999993</v>
      </c>
      <c r="G2383">
        <v>126983.57</v>
      </c>
      <c r="H2383">
        <v>126709.6</v>
      </c>
      <c r="I2383">
        <v>126709.6</v>
      </c>
      <c r="J2383">
        <v>126709.6</v>
      </c>
      <c r="K2383">
        <v>0</v>
      </c>
      <c r="L2383">
        <v>6.08</v>
      </c>
      <c r="M2383">
        <v>273.97000000000003</v>
      </c>
      <c r="N2383">
        <v>0.22</v>
      </c>
    </row>
    <row r="2384" spans="1:14" x14ac:dyDescent="0.2">
      <c r="A2384" s="17" t="s">
        <v>262</v>
      </c>
      <c r="B2384" t="s">
        <v>96</v>
      </c>
      <c r="C2384" t="s">
        <v>86</v>
      </c>
      <c r="D2384">
        <v>3.83</v>
      </c>
      <c r="E2384">
        <v>2.92</v>
      </c>
      <c r="F2384">
        <v>26300</v>
      </c>
      <c r="G2384">
        <v>100807.9</v>
      </c>
      <c r="H2384">
        <v>76822.3</v>
      </c>
      <c r="I2384">
        <v>76822.3</v>
      </c>
      <c r="J2384">
        <v>76822.3</v>
      </c>
      <c r="K2384">
        <v>0</v>
      </c>
      <c r="L2384">
        <v>0.28000000000000003</v>
      </c>
      <c r="M2384">
        <v>23985.599999999999</v>
      </c>
      <c r="N2384">
        <v>31.22</v>
      </c>
    </row>
    <row r="2385" spans="1:14" x14ac:dyDescent="0.2">
      <c r="A2385" s="17" t="s">
        <v>262</v>
      </c>
      <c r="B2385" t="s">
        <v>95</v>
      </c>
      <c r="C2385" t="s">
        <v>85</v>
      </c>
      <c r="D2385">
        <v>0.33</v>
      </c>
      <c r="E2385">
        <v>0.31</v>
      </c>
      <c r="F2385">
        <v>285000</v>
      </c>
      <c r="G2385">
        <v>93480</v>
      </c>
      <c r="H2385">
        <v>88009.94</v>
      </c>
      <c r="I2385">
        <v>88009.94</v>
      </c>
      <c r="J2385">
        <v>88009.94</v>
      </c>
      <c r="K2385">
        <v>0</v>
      </c>
      <c r="L2385">
        <v>0.36</v>
      </c>
      <c r="M2385">
        <v>5470.06</v>
      </c>
      <c r="N2385">
        <v>6.22</v>
      </c>
    </row>
    <row r="2386" spans="1:14" x14ac:dyDescent="0.2">
      <c r="A2386" s="17" t="s">
        <v>262</v>
      </c>
      <c r="B2386" t="s">
        <v>100</v>
      </c>
      <c r="C2386" t="s">
        <v>14</v>
      </c>
      <c r="D2386">
        <v>1.34</v>
      </c>
      <c r="E2386">
        <v>1.1000000000000001</v>
      </c>
      <c r="F2386">
        <v>64495.66</v>
      </c>
      <c r="G2386">
        <v>86682.17</v>
      </c>
      <c r="H2386">
        <v>70726.8</v>
      </c>
      <c r="I2386">
        <v>70726.8</v>
      </c>
      <c r="J2386">
        <v>70726.8</v>
      </c>
      <c r="K2386">
        <v>0</v>
      </c>
      <c r="L2386">
        <v>0.28000000000000003</v>
      </c>
      <c r="M2386">
        <v>15955.37</v>
      </c>
      <c r="N2386">
        <v>22.56</v>
      </c>
    </row>
    <row r="2387" spans="1:14" x14ac:dyDescent="0.2">
      <c r="A2387" s="17" t="s">
        <v>262</v>
      </c>
      <c r="B2387" t="s">
        <v>221</v>
      </c>
      <c r="C2387" t="s">
        <v>48</v>
      </c>
      <c r="D2387">
        <v>1.37</v>
      </c>
      <c r="E2387">
        <v>1.1299999999999999</v>
      </c>
      <c r="F2387">
        <v>57016.21</v>
      </c>
      <c r="G2387">
        <v>77912.649999999994</v>
      </c>
      <c r="H2387">
        <v>64507.199999999997</v>
      </c>
      <c r="I2387">
        <v>64507.199999999997</v>
      </c>
      <c r="J2387">
        <v>64507.199999999997</v>
      </c>
      <c r="K2387">
        <v>0</v>
      </c>
      <c r="L2387">
        <v>0.28000000000000003</v>
      </c>
      <c r="M2387">
        <v>13405.45</v>
      </c>
      <c r="N2387">
        <v>20.78</v>
      </c>
    </row>
    <row r="2388" spans="1:14" x14ac:dyDescent="0.2">
      <c r="A2388" s="17" t="s">
        <v>262</v>
      </c>
      <c r="B2388" t="s">
        <v>38</v>
      </c>
      <c r="C2388" t="s">
        <v>39</v>
      </c>
      <c r="D2388">
        <v>2.33</v>
      </c>
      <c r="E2388">
        <v>1.9</v>
      </c>
      <c r="F2388">
        <v>29097.24</v>
      </c>
      <c r="G2388">
        <v>67709.279999999999</v>
      </c>
      <c r="H2388">
        <v>55205.1</v>
      </c>
      <c r="I2388">
        <v>55205.1</v>
      </c>
      <c r="J2388">
        <v>55205.1</v>
      </c>
      <c r="K2388">
        <v>0</v>
      </c>
      <c r="L2388">
        <v>0.28000000000000003</v>
      </c>
      <c r="M2388">
        <v>12504.18</v>
      </c>
      <c r="N2388">
        <v>22.65</v>
      </c>
    </row>
    <row r="2389" spans="1:14" x14ac:dyDescent="0.2">
      <c r="A2389" s="17" t="s">
        <v>262</v>
      </c>
      <c r="B2389" t="s">
        <v>94</v>
      </c>
      <c r="C2389" t="s">
        <v>84</v>
      </c>
      <c r="D2389">
        <v>1.54</v>
      </c>
      <c r="E2389">
        <v>1.52</v>
      </c>
      <c r="F2389">
        <v>20800</v>
      </c>
      <c r="G2389">
        <v>32073.599999999999</v>
      </c>
      <c r="H2389">
        <v>31564</v>
      </c>
      <c r="I2389">
        <v>31564</v>
      </c>
      <c r="J2389">
        <v>31564</v>
      </c>
      <c r="K2389">
        <v>0</v>
      </c>
      <c r="L2389">
        <v>0.28000000000000003</v>
      </c>
      <c r="M2389">
        <v>509.6</v>
      </c>
      <c r="N2389">
        <v>1.61</v>
      </c>
    </row>
    <row r="2390" spans="1:14" x14ac:dyDescent="0.2">
      <c r="A2390" s="17" t="s">
        <v>262</v>
      </c>
      <c r="B2390" t="s">
        <v>99</v>
      </c>
      <c r="C2390" t="s">
        <v>89</v>
      </c>
      <c r="D2390">
        <v>1.1399999999999999</v>
      </c>
      <c r="E2390">
        <v>0.96</v>
      </c>
      <c r="F2390">
        <v>16800</v>
      </c>
      <c r="G2390">
        <v>19101.599999999999</v>
      </c>
      <c r="H2390">
        <v>16212</v>
      </c>
      <c r="I2390">
        <v>16212</v>
      </c>
      <c r="J2390">
        <v>16212</v>
      </c>
      <c r="K2390">
        <v>0</v>
      </c>
      <c r="L2390">
        <v>0.28000000000000003</v>
      </c>
      <c r="M2390">
        <v>2889.6</v>
      </c>
      <c r="N2390">
        <v>17.82</v>
      </c>
    </row>
    <row r="2391" spans="1:14" x14ac:dyDescent="0.2">
      <c r="A2391" s="17" t="s">
        <v>262</v>
      </c>
      <c r="B2391" t="s">
        <v>242</v>
      </c>
      <c r="C2391" t="s">
        <v>238</v>
      </c>
      <c r="D2391">
        <v>1.0900000000000001</v>
      </c>
      <c r="E2391">
        <v>1.08</v>
      </c>
      <c r="F2391">
        <v>5539.42</v>
      </c>
      <c r="G2391">
        <v>6033.54</v>
      </c>
      <c r="H2391">
        <v>6000</v>
      </c>
      <c r="I2391">
        <v>6000</v>
      </c>
      <c r="J2391">
        <v>6000</v>
      </c>
      <c r="K2391">
        <v>0</v>
      </c>
      <c r="L2391">
        <v>10.74</v>
      </c>
      <c r="M2391">
        <v>33.54</v>
      </c>
      <c r="N2391">
        <v>0.56000000000000005</v>
      </c>
    </row>
    <row r="2392" spans="1:14" x14ac:dyDescent="0.2">
      <c r="A2392" s="17" t="s">
        <v>262</v>
      </c>
      <c r="B2392" t="s">
        <v>246</v>
      </c>
      <c r="C2392" t="s">
        <v>245</v>
      </c>
      <c r="D2392">
        <v>1.62</v>
      </c>
      <c r="E2392">
        <v>1.61</v>
      </c>
      <c r="F2392">
        <v>3727.2</v>
      </c>
      <c r="G2392">
        <v>6028</v>
      </c>
      <c r="H2392">
        <v>6000</v>
      </c>
      <c r="I2392">
        <v>6000</v>
      </c>
      <c r="J2392">
        <v>6000</v>
      </c>
      <c r="K2392">
        <v>0</v>
      </c>
      <c r="L2392">
        <v>10.74</v>
      </c>
      <c r="M2392">
        <v>28</v>
      </c>
      <c r="N2392">
        <v>0.47</v>
      </c>
    </row>
    <row r="2393" spans="1:14" x14ac:dyDescent="0.2">
      <c r="A2393" s="17" t="s">
        <v>262</v>
      </c>
      <c r="B2393" t="s">
        <v>244</v>
      </c>
      <c r="C2393" t="s">
        <v>240</v>
      </c>
      <c r="D2393">
        <v>1.28</v>
      </c>
      <c r="E2393">
        <v>1.27</v>
      </c>
      <c r="F2393">
        <v>4721.1400000000003</v>
      </c>
      <c r="G2393">
        <v>6027.95</v>
      </c>
      <c r="H2393">
        <v>6000</v>
      </c>
      <c r="I2393">
        <v>6000</v>
      </c>
      <c r="J2393">
        <v>6000</v>
      </c>
      <c r="K2393">
        <v>0</v>
      </c>
      <c r="L2393">
        <v>10.74</v>
      </c>
      <c r="M2393">
        <v>27.95</v>
      </c>
      <c r="N2393">
        <v>0.47</v>
      </c>
    </row>
    <row r="2394" spans="1:14" x14ac:dyDescent="0.2">
      <c r="A2394" s="17" t="s">
        <v>262</v>
      </c>
      <c r="B2394" t="s">
        <v>243</v>
      </c>
      <c r="C2394" t="s">
        <v>239</v>
      </c>
      <c r="D2394">
        <v>1.65</v>
      </c>
      <c r="E2394">
        <v>1.64</v>
      </c>
      <c r="F2394">
        <v>3653.36</v>
      </c>
      <c r="G2394">
        <v>6020.74</v>
      </c>
      <c r="H2394">
        <v>6000</v>
      </c>
      <c r="I2394">
        <v>6000</v>
      </c>
      <c r="J2394">
        <v>6000</v>
      </c>
      <c r="K2394">
        <v>0</v>
      </c>
      <c r="L2394">
        <v>10.74</v>
      </c>
      <c r="M2394">
        <v>20.74</v>
      </c>
      <c r="N2394">
        <v>0.35</v>
      </c>
    </row>
    <row r="2395" spans="1:14" x14ac:dyDescent="0.2">
      <c r="A2395" s="17" t="s">
        <v>262</v>
      </c>
      <c r="B2395" t="s">
        <v>241</v>
      </c>
      <c r="C2395" t="s">
        <v>237</v>
      </c>
      <c r="D2395">
        <v>2.52</v>
      </c>
      <c r="E2395">
        <v>2.4900000000000002</v>
      </c>
      <c r="F2395">
        <v>1604.37</v>
      </c>
      <c r="G2395">
        <v>4037.56</v>
      </c>
      <c r="H2395">
        <v>4000</v>
      </c>
      <c r="I2395">
        <v>4000</v>
      </c>
      <c r="J2395">
        <v>4000</v>
      </c>
      <c r="K2395">
        <v>0</v>
      </c>
      <c r="L2395">
        <v>10.74</v>
      </c>
      <c r="M2395">
        <v>37.56</v>
      </c>
      <c r="N2395">
        <v>0.94</v>
      </c>
    </row>
    <row r="2396" spans="1:14" x14ac:dyDescent="0.2">
      <c r="A2396" s="17" t="s">
        <v>262</v>
      </c>
      <c r="B2396" t="s">
        <v>257</v>
      </c>
      <c r="C2396" t="s">
        <v>258</v>
      </c>
      <c r="D2396">
        <v>1.1499999999999999</v>
      </c>
      <c r="E2396">
        <v>1.1399999999999999</v>
      </c>
      <c r="F2396">
        <v>1751.93</v>
      </c>
      <c r="G2396">
        <v>2008.24</v>
      </c>
      <c r="H2396">
        <v>2000</v>
      </c>
      <c r="I2396">
        <v>2000</v>
      </c>
      <c r="J2396">
        <v>2000</v>
      </c>
      <c r="K2396">
        <v>0</v>
      </c>
      <c r="L2396">
        <v>91.25</v>
      </c>
      <c r="M2396">
        <v>8.24</v>
      </c>
      <c r="N2396">
        <v>0.41</v>
      </c>
    </row>
    <row r="2397" spans="1:14" x14ac:dyDescent="0.2">
      <c r="A2397" s="17" t="s">
        <v>262</v>
      </c>
      <c r="B2397" t="s">
        <v>28</v>
      </c>
      <c r="C2397" t="s">
        <v>29</v>
      </c>
      <c r="D2397">
        <v>1.5</v>
      </c>
      <c r="E2397">
        <v>0</v>
      </c>
      <c r="F2397">
        <v>0</v>
      </c>
      <c r="G2397">
        <v>0</v>
      </c>
      <c r="H2397">
        <v>30000</v>
      </c>
      <c r="I2397">
        <v>30000</v>
      </c>
      <c r="J2397">
        <v>-59.92</v>
      </c>
      <c r="K2397">
        <v>30059.919999999998</v>
      </c>
      <c r="L2397">
        <v>7.94</v>
      </c>
      <c r="M2397">
        <v>59.92</v>
      </c>
      <c r="N2397"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AF99"/>
  <sheetViews>
    <sheetView topLeftCell="A71" workbookViewId="0">
      <selection activeCell="D9" sqref="D9"/>
    </sheetView>
  </sheetViews>
  <sheetFormatPr baseColWidth="10" defaultColWidth="11.33203125" defaultRowHeight="15" x14ac:dyDescent="0.2"/>
  <cols>
    <col min="1" max="1" width="16" bestFit="1" customWidth="1"/>
    <col min="2" max="2" width="14.83203125" bestFit="1" customWidth="1"/>
    <col min="3" max="3" width="6.1640625" bestFit="1" customWidth="1"/>
    <col min="4" max="5" width="6.6640625" bestFit="1" customWidth="1"/>
    <col min="6" max="6" width="6.1640625" bestFit="1" customWidth="1"/>
    <col min="7" max="9" width="6.6640625" bestFit="1" customWidth="1"/>
    <col min="10" max="10" width="6.1640625" bestFit="1" customWidth="1"/>
    <col min="11" max="12" width="6.6640625" bestFit="1" customWidth="1"/>
    <col min="13" max="13" width="5.6640625" bestFit="1" customWidth="1"/>
    <col min="14" max="14" width="6.1640625" bestFit="1" customWidth="1"/>
    <col min="15" max="20" width="6.6640625" bestFit="1" customWidth="1"/>
    <col min="21" max="24" width="6.1640625" bestFit="1" customWidth="1"/>
    <col min="25" max="25" width="5.6640625" bestFit="1" customWidth="1"/>
    <col min="26" max="26" width="6.6640625" bestFit="1" customWidth="1"/>
    <col min="27" max="32" width="10.33203125" bestFit="1" customWidth="1"/>
  </cols>
  <sheetData>
    <row r="3" spans="1:32" x14ac:dyDescent="0.2">
      <c r="A3" s="13" t="s">
        <v>217</v>
      </c>
      <c r="B3" s="13" t="s">
        <v>125</v>
      </c>
    </row>
    <row r="4" spans="1:32" ht="96" x14ac:dyDescent="0.2">
      <c r="A4" s="13" t="s">
        <v>122</v>
      </c>
      <c r="B4" s="18" t="s">
        <v>97</v>
      </c>
      <c r="C4" s="18" t="s">
        <v>96</v>
      </c>
      <c r="D4" s="18" t="s">
        <v>41</v>
      </c>
      <c r="E4" s="18" t="s">
        <v>98</v>
      </c>
      <c r="F4" s="18" t="s">
        <v>45</v>
      </c>
      <c r="G4" s="18" t="s">
        <v>93</v>
      </c>
      <c r="H4" s="18" t="s">
        <v>100</v>
      </c>
      <c r="I4" s="18" t="s">
        <v>95</v>
      </c>
      <c r="J4" s="18" t="s">
        <v>25</v>
      </c>
      <c r="K4" s="18" t="s">
        <v>38</v>
      </c>
      <c r="L4" s="18" t="s">
        <v>30</v>
      </c>
      <c r="M4" s="18" t="s">
        <v>28</v>
      </c>
      <c r="N4" s="18" t="s">
        <v>23</v>
      </c>
      <c r="O4" s="18" t="s">
        <v>19</v>
      </c>
      <c r="P4" s="18" t="s">
        <v>16</v>
      </c>
      <c r="Q4" s="18" t="s">
        <v>21</v>
      </c>
      <c r="R4" s="18" t="s">
        <v>10</v>
      </c>
      <c r="S4" s="18" t="s">
        <v>99</v>
      </c>
      <c r="T4" s="18" t="s">
        <v>94</v>
      </c>
      <c r="U4" s="18" t="s">
        <v>5</v>
      </c>
      <c r="V4" s="18" t="s">
        <v>33</v>
      </c>
      <c r="W4" s="18" t="s">
        <v>53</v>
      </c>
      <c r="X4" s="18" t="s">
        <v>43</v>
      </c>
      <c r="Y4" s="18" t="s">
        <v>218</v>
      </c>
      <c r="Z4" s="18" t="s">
        <v>221</v>
      </c>
      <c r="AA4" s="18" t="s">
        <v>241</v>
      </c>
      <c r="AB4" s="18" t="s">
        <v>242</v>
      </c>
      <c r="AC4" s="18" t="s">
        <v>246</v>
      </c>
      <c r="AD4" s="18" t="s">
        <v>244</v>
      </c>
      <c r="AE4" s="18" t="s">
        <v>243</v>
      </c>
      <c r="AF4" s="18" t="s">
        <v>257</v>
      </c>
    </row>
    <row r="5" spans="1:32" x14ac:dyDescent="0.2">
      <c r="A5" s="14" t="s">
        <v>215</v>
      </c>
      <c r="B5" s="12">
        <v>2.0299999999999998</v>
      </c>
      <c r="C5" s="12">
        <v>0.97</v>
      </c>
      <c r="D5" s="12">
        <v>1.48</v>
      </c>
      <c r="E5" s="12">
        <v>3.77</v>
      </c>
      <c r="F5" s="12">
        <v>1.07</v>
      </c>
      <c r="G5" s="12">
        <v>4.97</v>
      </c>
      <c r="H5" s="12">
        <v>2.06</v>
      </c>
      <c r="I5" s="12"/>
      <c r="J5" s="12"/>
      <c r="K5" s="12">
        <v>1.73</v>
      </c>
      <c r="L5" s="12">
        <v>2.42</v>
      </c>
      <c r="M5" s="12"/>
      <c r="N5" s="12">
        <v>2.76</v>
      </c>
      <c r="O5" s="12">
        <v>0.74</v>
      </c>
      <c r="P5" s="12">
        <v>0.03</v>
      </c>
      <c r="Q5" s="12">
        <v>0.76</v>
      </c>
      <c r="R5" s="12">
        <v>1.64</v>
      </c>
      <c r="S5" s="12">
        <v>3.21</v>
      </c>
      <c r="T5" s="12">
        <v>2.41</v>
      </c>
      <c r="U5" s="12">
        <v>0.65</v>
      </c>
      <c r="V5" s="12">
        <v>1.1599999999999999</v>
      </c>
      <c r="W5" s="12">
        <v>0.94</v>
      </c>
      <c r="X5" s="12">
        <v>2.71</v>
      </c>
      <c r="Y5" s="12"/>
      <c r="Z5" s="12">
        <v>4.47</v>
      </c>
      <c r="AA5" s="12"/>
      <c r="AB5" s="12"/>
      <c r="AC5" s="12"/>
      <c r="AD5" s="12"/>
      <c r="AE5" s="12"/>
      <c r="AF5" s="12"/>
    </row>
    <row r="6" spans="1:32" x14ac:dyDescent="0.2">
      <c r="A6" s="14" t="s">
        <v>126</v>
      </c>
      <c r="B6" s="12">
        <v>1.61</v>
      </c>
      <c r="C6" s="12">
        <v>-0.16</v>
      </c>
      <c r="D6" s="12">
        <v>0.05</v>
      </c>
      <c r="E6" s="12">
        <v>-0.2</v>
      </c>
      <c r="F6" s="12">
        <v>-1.02</v>
      </c>
      <c r="G6" s="12">
        <v>0.22</v>
      </c>
      <c r="H6" s="12">
        <v>2.25</v>
      </c>
      <c r="I6" s="12"/>
      <c r="J6" s="12"/>
      <c r="K6" s="12">
        <v>-0.51</v>
      </c>
      <c r="L6" s="12">
        <v>1.91</v>
      </c>
      <c r="M6" s="12"/>
      <c r="N6" s="12">
        <v>0.59</v>
      </c>
      <c r="O6" s="12">
        <v>-0.69</v>
      </c>
      <c r="P6" s="12">
        <v>-2.4300000000000002</v>
      </c>
      <c r="Q6" s="12">
        <v>-0.7</v>
      </c>
      <c r="R6" s="12">
        <v>-0.61</v>
      </c>
      <c r="S6" s="12">
        <v>2.8</v>
      </c>
      <c r="T6" s="12">
        <v>2.14</v>
      </c>
      <c r="U6" s="12">
        <v>-0.59</v>
      </c>
      <c r="V6" s="12">
        <v>1.2</v>
      </c>
      <c r="W6" s="12">
        <v>-1.73</v>
      </c>
      <c r="X6" s="12">
        <v>1.38</v>
      </c>
      <c r="Y6" s="12"/>
      <c r="Z6" s="12">
        <v>-0.75</v>
      </c>
      <c r="AA6" s="12"/>
      <c r="AB6" s="12"/>
      <c r="AC6" s="12"/>
      <c r="AD6" s="12"/>
      <c r="AE6" s="12"/>
      <c r="AF6" s="12"/>
    </row>
    <row r="7" spans="1:32" x14ac:dyDescent="0.2">
      <c r="A7" s="14" t="s">
        <v>127</v>
      </c>
      <c r="B7" s="12">
        <v>3.26</v>
      </c>
      <c r="C7" s="12">
        <v>3.9</v>
      </c>
      <c r="D7" s="12">
        <v>1.36</v>
      </c>
      <c r="E7" s="12">
        <v>0.36</v>
      </c>
      <c r="F7" s="12">
        <v>0.22</v>
      </c>
      <c r="G7" s="12">
        <v>1.51</v>
      </c>
      <c r="H7" s="12">
        <v>3.47</v>
      </c>
      <c r="I7" s="12"/>
      <c r="J7" s="12"/>
      <c r="K7" s="12">
        <v>0.71</v>
      </c>
      <c r="L7" s="12">
        <v>2.08</v>
      </c>
      <c r="M7" s="12"/>
      <c r="N7" s="12">
        <v>3.32</v>
      </c>
      <c r="O7" s="12">
        <v>1.41</v>
      </c>
      <c r="P7" s="12">
        <v>-1.04</v>
      </c>
      <c r="Q7" s="12">
        <v>-0.09</v>
      </c>
      <c r="R7" s="12">
        <v>0.61</v>
      </c>
      <c r="S7" s="12">
        <v>6.22</v>
      </c>
      <c r="T7" s="12">
        <v>2.93</v>
      </c>
      <c r="U7" s="12">
        <v>0.19</v>
      </c>
      <c r="V7" s="12">
        <v>6.14</v>
      </c>
      <c r="W7" s="12">
        <v>0.43</v>
      </c>
      <c r="X7" s="12">
        <v>3.38</v>
      </c>
      <c r="Y7" s="12"/>
      <c r="Z7" s="12">
        <v>-0.51</v>
      </c>
      <c r="AA7" s="12"/>
      <c r="AB7" s="12"/>
      <c r="AC7" s="12"/>
      <c r="AD7" s="12"/>
      <c r="AE7" s="12"/>
      <c r="AF7" s="12"/>
    </row>
    <row r="8" spans="1:32" x14ac:dyDescent="0.2">
      <c r="A8" s="14" t="s">
        <v>128</v>
      </c>
      <c r="B8" s="12">
        <v>0.79</v>
      </c>
      <c r="C8" s="12">
        <v>-1.05</v>
      </c>
      <c r="D8" s="12">
        <v>-4.45</v>
      </c>
      <c r="E8" s="12">
        <v>-6.23</v>
      </c>
      <c r="F8" s="12">
        <v>-4.22</v>
      </c>
      <c r="G8" s="12">
        <v>-1.94</v>
      </c>
      <c r="H8" s="12">
        <v>3.75</v>
      </c>
      <c r="I8" s="12"/>
      <c r="J8" s="12"/>
      <c r="K8" s="12">
        <v>-5.65</v>
      </c>
      <c r="L8" s="12">
        <v>-3.37</v>
      </c>
      <c r="M8" s="12"/>
      <c r="N8" s="12">
        <v>-1.69</v>
      </c>
      <c r="O8" s="12">
        <v>-4.8</v>
      </c>
      <c r="P8" s="12">
        <v>-6.23</v>
      </c>
      <c r="Q8" s="12">
        <v>-4.42</v>
      </c>
      <c r="R8" s="12">
        <v>-5.32</v>
      </c>
      <c r="S8" s="12">
        <v>5.18</v>
      </c>
      <c r="T8" s="12">
        <v>1.48</v>
      </c>
      <c r="U8" s="12">
        <v>-2.82</v>
      </c>
      <c r="V8" s="12">
        <v>2.2799999999999998</v>
      </c>
      <c r="W8" s="12">
        <v>-3.61</v>
      </c>
      <c r="X8" s="12">
        <v>-3.37</v>
      </c>
      <c r="Y8" s="12"/>
      <c r="Z8" s="12">
        <v>-3.74</v>
      </c>
      <c r="AA8" s="12"/>
      <c r="AB8" s="12"/>
      <c r="AC8" s="12"/>
      <c r="AD8" s="12"/>
      <c r="AE8" s="12"/>
      <c r="AF8" s="12"/>
    </row>
    <row r="9" spans="1:32" x14ac:dyDescent="0.2">
      <c r="A9" s="14" t="s">
        <v>129</v>
      </c>
      <c r="B9" s="12">
        <v>1.37</v>
      </c>
      <c r="C9" s="12">
        <v>0.6</v>
      </c>
      <c r="D9" s="12">
        <v>-3.25</v>
      </c>
      <c r="E9" s="12">
        <v>-9.18</v>
      </c>
      <c r="F9" s="12">
        <v>-3.95</v>
      </c>
      <c r="G9" s="12">
        <v>-4.17</v>
      </c>
      <c r="H9" s="12">
        <v>4.22</v>
      </c>
      <c r="I9" s="12"/>
      <c r="J9" s="12"/>
      <c r="K9" s="12">
        <v>-6.82</v>
      </c>
      <c r="L9" s="12">
        <v>-2.5299999999999998</v>
      </c>
      <c r="M9" s="12"/>
      <c r="N9" s="12">
        <v>-1.35</v>
      </c>
      <c r="O9" s="12">
        <v>-7.24</v>
      </c>
      <c r="P9" s="12">
        <v>-6.54</v>
      </c>
      <c r="Q9" s="12">
        <v>-3.98</v>
      </c>
      <c r="R9" s="12">
        <v>-6.93</v>
      </c>
      <c r="S9" s="12">
        <v>5.8</v>
      </c>
      <c r="T9" s="12">
        <v>2.08</v>
      </c>
      <c r="U9" s="12">
        <v>-1.98</v>
      </c>
      <c r="V9" s="12">
        <v>3.9</v>
      </c>
      <c r="W9" s="12">
        <v>-1.49</v>
      </c>
      <c r="X9" s="12">
        <v>-3.29</v>
      </c>
      <c r="Y9" s="12"/>
      <c r="Z9" s="12">
        <v>-6.98</v>
      </c>
      <c r="AA9" s="12"/>
      <c r="AB9" s="12"/>
      <c r="AC9" s="12"/>
      <c r="AD9" s="12"/>
      <c r="AE9" s="12"/>
      <c r="AF9" s="12"/>
    </row>
    <row r="10" spans="1:32" x14ac:dyDescent="0.2">
      <c r="A10" s="14" t="s">
        <v>130</v>
      </c>
      <c r="B10" s="12">
        <v>-2.83</v>
      </c>
      <c r="C10" s="12">
        <v>-4.59</v>
      </c>
      <c r="D10" s="12">
        <v>-7.86</v>
      </c>
      <c r="E10" s="12">
        <v>-12.59</v>
      </c>
      <c r="F10" s="12">
        <v>-4.95</v>
      </c>
      <c r="G10" s="12">
        <v>-9.6</v>
      </c>
      <c r="H10" s="12">
        <v>2.91</v>
      </c>
      <c r="I10" s="12"/>
      <c r="J10" s="12"/>
      <c r="K10" s="12">
        <v>-10.99</v>
      </c>
      <c r="L10" s="12">
        <v>-6.64</v>
      </c>
      <c r="M10" s="12"/>
      <c r="N10" s="12">
        <v>-6.07</v>
      </c>
      <c r="O10" s="12">
        <v>-11.14</v>
      </c>
      <c r="P10" s="12">
        <v>-10.28</v>
      </c>
      <c r="Q10" s="12">
        <v>-8.16</v>
      </c>
      <c r="R10" s="12">
        <v>-10.83</v>
      </c>
      <c r="S10" s="12">
        <v>4.25</v>
      </c>
      <c r="T10" s="12">
        <v>-0.89</v>
      </c>
      <c r="U10" s="12">
        <v>-2.58</v>
      </c>
      <c r="V10" s="12">
        <v>0.54</v>
      </c>
      <c r="W10" s="12">
        <v>-5.34</v>
      </c>
      <c r="X10" s="12">
        <v>-7.75</v>
      </c>
      <c r="Y10" s="12"/>
      <c r="Z10" s="12">
        <v>-12.82</v>
      </c>
      <c r="AA10" s="12"/>
      <c r="AB10" s="12"/>
      <c r="AC10" s="12"/>
      <c r="AD10" s="12"/>
      <c r="AE10" s="12"/>
      <c r="AF10" s="12"/>
    </row>
    <row r="11" spans="1:32" x14ac:dyDescent="0.2">
      <c r="A11" s="14" t="s">
        <v>131</v>
      </c>
      <c r="B11" s="12">
        <v>-3.49</v>
      </c>
      <c r="C11" s="12">
        <v>-6.45</v>
      </c>
      <c r="D11" s="12">
        <v>-9.59</v>
      </c>
      <c r="E11" s="12">
        <v>-17.37</v>
      </c>
      <c r="F11" s="12">
        <v>-5.71</v>
      </c>
      <c r="G11" s="12">
        <v>-12.62</v>
      </c>
      <c r="H11" s="12">
        <v>5.15</v>
      </c>
      <c r="I11" s="12"/>
      <c r="J11" s="12"/>
      <c r="K11" s="12">
        <v>-12.82</v>
      </c>
      <c r="L11" s="12">
        <v>-8.06</v>
      </c>
      <c r="M11" s="12"/>
      <c r="N11" s="12">
        <v>-8.4700000000000006</v>
      </c>
      <c r="O11" s="12">
        <v>-13</v>
      </c>
      <c r="P11" s="12">
        <v>-12.39</v>
      </c>
      <c r="Q11" s="12">
        <v>-8.9600000000000009</v>
      </c>
      <c r="R11" s="12">
        <v>-12.68</v>
      </c>
      <c r="S11" s="12">
        <v>6.32</v>
      </c>
      <c r="T11" s="12">
        <v>-1.48</v>
      </c>
      <c r="U11" s="12">
        <v>-2.08</v>
      </c>
      <c r="V11" s="12">
        <v>2.56</v>
      </c>
      <c r="W11" s="12">
        <v>-6.44</v>
      </c>
      <c r="X11" s="12">
        <v>-8.5500000000000007</v>
      </c>
      <c r="Y11" s="12"/>
      <c r="Z11" s="12">
        <v>-17.489999999999998</v>
      </c>
      <c r="AA11" s="12"/>
      <c r="AB11" s="12"/>
      <c r="AC11" s="12"/>
      <c r="AD11" s="12"/>
      <c r="AE11" s="12"/>
      <c r="AF11" s="12"/>
    </row>
    <row r="12" spans="1:32" x14ac:dyDescent="0.2">
      <c r="A12" s="14" t="s">
        <v>132</v>
      </c>
      <c r="B12" s="12">
        <v>-5.47</v>
      </c>
      <c r="C12" s="12">
        <v>-7.55</v>
      </c>
      <c r="D12" s="12">
        <v>-11.14</v>
      </c>
      <c r="E12" s="12">
        <v>-19.190000000000001</v>
      </c>
      <c r="F12" s="12">
        <v>-6.55</v>
      </c>
      <c r="G12" s="12">
        <v>-14.59</v>
      </c>
      <c r="H12" s="12">
        <v>3.37</v>
      </c>
      <c r="I12" s="12"/>
      <c r="J12" s="12"/>
      <c r="K12" s="12">
        <v>-14.65</v>
      </c>
      <c r="L12" s="12">
        <v>-8.9</v>
      </c>
      <c r="M12" s="12"/>
      <c r="N12" s="12">
        <v>-8.4700000000000006</v>
      </c>
      <c r="O12" s="12">
        <v>-14.35</v>
      </c>
      <c r="P12" s="12">
        <v>-13.83</v>
      </c>
      <c r="Q12" s="12">
        <v>-11.53</v>
      </c>
      <c r="R12" s="12">
        <v>-14.05</v>
      </c>
      <c r="S12" s="12">
        <v>4.3499999999999996</v>
      </c>
      <c r="T12" s="12">
        <v>-3.26</v>
      </c>
      <c r="U12" s="12">
        <v>-2.82</v>
      </c>
      <c r="V12" s="12">
        <v>-0.01</v>
      </c>
      <c r="W12" s="12">
        <v>-7.86</v>
      </c>
      <c r="X12" s="12">
        <v>-9.41</v>
      </c>
      <c r="Y12" s="12"/>
      <c r="Z12" s="12">
        <v>-16.62</v>
      </c>
      <c r="AA12" s="12"/>
      <c r="AB12" s="12"/>
      <c r="AC12" s="12"/>
      <c r="AD12" s="12"/>
      <c r="AE12" s="12"/>
      <c r="AF12" s="12"/>
    </row>
    <row r="13" spans="1:32" x14ac:dyDescent="0.2">
      <c r="A13" s="14" t="s">
        <v>133</v>
      </c>
      <c r="B13" s="12">
        <v>-5.8</v>
      </c>
      <c r="C13" s="12">
        <v>-6.27</v>
      </c>
      <c r="D13" s="12">
        <v>-11.29</v>
      </c>
      <c r="E13" s="12">
        <v>-17.940000000000001</v>
      </c>
      <c r="F13" s="12">
        <v>-6.84</v>
      </c>
      <c r="G13" s="12">
        <v>-12.06</v>
      </c>
      <c r="H13" s="12">
        <v>0.75</v>
      </c>
      <c r="I13" s="12"/>
      <c r="J13" s="12"/>
      <c r="K13" s="12">
        <v>-13.22</v>
      </c>
      <c r="L13" s="12">
        <v>-7.47</v>
      </c>
      <c r="M13" s="12"/>
      <c r="N13" s="12">
        <v>-7.87</v>
      </c>
      <c r="O13" s="12">
        <v>-12.46</v>
      </c>
      <c r="P13" s="12">
        <v>-13.12</v>
      </c>
      <c r="Q13" s="12">
        <v>-10.96</v>
      </c>
      <c r="R13" s="12">
        <v>-12.71</v>
      </c>
      <c r="S13" s="12">
        <v>3.32</v>
      </c>
      <c r="T13" s="12">
        <v>-4.6500000000000004</v>
      </c>
      <c r="U13" s="12">
        <v>-3</v>
      </c>
      <c r="V13" s="12">
        <v>-0.01</v>
      </c>
      <c r="W13" s="12">
        <v>-6.6</v>
      </c>
      <c r="X13" s="12">
        <v>-8.3800000000000008</v>
      </c>
      <c r="Y13" s="12"/>
      <c r="Z13" s="12">
        <v>-16.190000000000001</v>
      </c>
      <c r="AA13" s="12"/>
      <c r="AB13" s="12"/>
      <c r="AC13" s="12"/>
      <c r="AD13" s="12"/>
      <c r="AE13" s="12"/>
      <c r="AF13" s="12"/>
    </row>
    <row r="14" spans="1:32" x14ac:dyDescent="0.2">
      <c r="A14" s="14" t="s">
        <v>134</v>
      </c>
      <c r="B14" s="12">
        <v>-6.46</v>
      </c>
      <c r="C14" s="12">
        <v>-7.1</v>
      </c>
      <c r="D14" s="12">
        <v>-14.16</v>
      </c>
      <c r="E14" s="12">
        <v>-20.89</v>
      </c>
      <c r="F14" s="12">
        <v>-8.75</v>
      </c>
      <c r="G14" s="12">
        <v>-15.89</v>
      </c>
      <c r="H14" s="12">
        <v>3.37</v>
      </c>
      <c r="I14" s="12"/>
      <c r="J14" s="12"/>
      <c r="K14" s="12">
        <v>-16.79</v>
      </c>
      <c r="L14" s="12">
        <v>-9.99</v>
      </c>
      <c r="M14" s="12"/>
      <c r="N14" s="12">
        <v>-8.2799999999999994</v>
      </c>
      <c r="O14" s="12">
        <v>-16.13</v>
      </c>
      <c r="P14" s="12">
        <v>-16.62</v>
      </c>
      <c r="Q14" s="12">
        <v>-16.5</v>
      </c>
      <c r="R14" s="12">
        <v>-16.34</v>
      </c>
      <c r="S14" s="12">
        <v>4.5599999999999996</v>
      </c>
      <c r="T14" s="12">
        <v>-4.71</v>
      </c>
      <c r="U14" s="12">
        <v>-4.34</v>
      </c>
      <c r="V14" s="12">
        <v>-1.76</v>
      </c>
      <c r="W14" s="12">
        <v>-8.3699999999999992</v>
      </c>
      <c r="X14" s="12">
        <v>-9.82</v>
      </c>
      <c r="Y14" s="12"/>
      <c r="Z14" s="12">
        <v>-16.59</v>
      </c>
      <c r="AA14" s="12"/>
      <c r="AB14" s="12"/>
      <c r="AC14" s="12"/>
      <c r="AD14" s="12"/>
      <c r="AE14" s="12"/>
      <c r="AF14" s="12"/>
    </row>
    <row r="15" spans="1:32" x14ac:dyDescent="0.2">
      <c r="A15" s="14" t="s">
        <v>135</v>
      </c>
      <c r="B15" s="12">
        <v>-4.97</v>
      </c>
      <c r="C15" s="12">
        <v>-4.1399999999999997</v>
      </c>
      <c r="D15" s="12">
        <v>-12.48</v>
      </c>
      <c r="E15" s="12">
        <v>-19.190000000000001</v>
      </c>
      <c r="F15" s="12">
        <v>-7.67</v>
      </c>
      <c r="G15" s="12">
        <v>-13.79</v>
      </c>
      <c r="H15" s="12">
        <v>4.97</v>
      </c>
      <c r="I15" s="12"/>
      <c r="J15" s="12"/>
      <c r="K15" s="12">
        <v>-15.01</v>
      </c>
      <c r="L15" s="12">
        <v>-8.56</v>
      </c>
      <c r="M15" s="12"/>
      <c r="N15" s="12">
        <v>-6.67</v>
      </c>
      <c r="O15" s="12">
        <v>-14.59</v>
      </c>
      <c r="P15" s="12">
        <v>-14.37</v>
      </c>
      <c r="Q15" s="12">
        <v>-13.84</v>
      </c>
      <c r="R15" s="12">
        <v>-14.34</v>
      </c>
      <c r="S15" s="12">
        <v>6.84</v>
      </c>
      <c r="T15" s="12">
        <v>-3.72</v>
      </c>
      <c r="U15" s="12">
        <v>-3.67</v>
      </c>
      <c r="V15" s="12">
        <v>0.64</v>
      </c>
      <c r="W15" s="12">
        <v>-5.66</v>
      </c>
      <c r="X15" s="12">
        <v>-7.44</v>
      </c>
      <c r="Y15" s="12"/>
      <c r="Z15" s="12">
        <v>-15.61</v>
      </c>
      <c r="AA15" s="12"/>
      <c r="AB15" s="12"/>
      <c r="AC15" s="12"/>
      <c r="AD15" s="12"/>
      <c r="AE15" s="12"/>
      <c r="AF15" s="12"/>
    </row>
    <row r="16" spans="1:32" x14ac:dyDescent="0.2">
      <c r="A16" s="14" t="s">
        <v>136</v>
      </c>
      <c r="B16" s="12">
        <v>-0.94</v>
      </c>
      <c r="C16" s="12">
        <v>1.46</v>
      </c>
      <c r="D16" s="12">
        <v>-8.65</v>
      </c>
      <c r="E16" s="12">
        <v>-14.87</v>
      </c>
      <c r="F16" s="12">
        <v>-5.0199999999999996</v>
      </c>
      <c r="G16" s="12">
        <v>-9.1</v>
      </c>
      <c r="H16" s="12">
        <v>6.19</v>
      </c>
      <c r="I16" s="12"/>
      <c r="J16" s="12"/>
      <c r="K16" s="12">
        <v>-11.34</v>
      </c>
      <c r="L16" s="12">
        <v>-6.13</v>
      </c>
      <c r="M16" s="12"/>
      <c r="N16" s="12">
        <v>-1.63</v>
      </c>
      <c r="O16" s="12">
        <v>-10.57</v>
      </c>
      <c r="P16" s="12">
        <v>-10.55</v>
      </c>
      <c r="Q16" s="12">
        <v>-9.57</v>
      </c>
      <c r="R16" s="12">
        <v>-10.36</v>
      </c>
      <c r="S16" s="12">
        <v>7.56</v>
      </c>
      <c r="T16" s="12">
        <v>0.76</v>
      </c>
      <c r="U16" s="12">
        <v>-1.54</v>
      </c>
      <c r="V16" s="12">
        <v>4.1100000000000003</v>
      </c>
      <c r="W16" s="12">
        <v>-0.89</v>
      </c>
      <c r="X16" s="12">
        <v>-2.4</v>
      </c>
      <c r="Y16" s="12"/>
      <c r="Z16" s="12">
        <v>-7.24</v>
      </c>
      <c r="AA16" s="12"/>
      <c r="AB16" s="12"/>
      <c r="AC16" s="12"/>
      <c r="AD16" s="12"/>
      <c r="AE16" s="12"/>
      <c r="AF16" s="12"/>
    </row>
    <row r="17" spans="1:32" x14ac:dyDescent="0.2">
      <c r="A17" s="14" t="s">
        <v>137</v>
      </c>
      <c r="B17" s="12">
        <v>-1.02</v>
      </c>
      <c r="C17" s="12">
        <v>1.42</v>
      </c>
      <c r="D17" s="12">
        <v>-8.85</v>
      </c>
      <c r="E17" s="12">
        <v>-17.48</v>
      </c>
      <c r="F17" s="12">
        <v>-4.7699999999999996</v>
      </c>
      <c r="G17" s="12">
        <v>-10.09</v>
      </c>
      <c r="H17" s="12">
        <v>7.69</v>
      </c>
      <c r="I17" s="12"/>
      <c r="J17" s="12"/>
      <c r="K17" s="12">
        <v>-12.16</v>
      </c>
      <c r="L17" s="12">
        <v>-6.72</v>
      </c>
      <c r="M17" s="12"/>
      <c r="N17" s="12">
        <v>-2.7</v>
      </c>
      <c r="O17" s="12">
        <v>-12.18</v>
      </c>
      <c r="P17" s="12">
        <v>-10.91</v>
      </c>
      <c r="Q17" s="12">
        <v>-8.83</v>
      </c>
      <c r="R17" s="12">
        <v>-11.21</v>
      </c>
      <c r="S17" s="12">
        <v>7.88</v>
      </c>
      <c r="T17" s="12">
        <v>1.02</v>
      </c>
      <c r="U17" s="12">
        <v>-1.23</v>
      </c>
      <c r="V17" s="12">
        <v>6.59</v>
      </c>
      <c r="W17" s="12">
        <v>-0.41</v>
      </c>
      <c r="X17" s="12">
        <v>-2.0099999999999998</v>
      </c>
      <c r="Y17" s="12"/>
      <c r="Z17" s="12">
        <v>-8.1999999999999993</v>
      </c>
      <c r="AA17" s="12"/>
      <c r="AB17" s="12"/>
      <c r="AC17" s="12"/>
      <c r="AD17" s="12"/>
      <c r="AE17" s="12"/>
      <c r="AF17" s="12"/>
    </row>
    <row r="18" spans="1:32" x14ac:dyDescent="0.2">
      <c r="A18" s="14" t="s">
        <v>138</v>
      </c>
      <c r="B18" s="12">
        <v>0.46</v>
      </c>
      <c r="C18" s="12">
        <v>2.62</v>
      </c>
      <c r="D18" s="12">
        <v>-6.4</v>
      </c>
      <c r="E18" s="12">
        <v>-16.34</v>
      </c>
      <c r="F18" s="12">
        <v>-3.72</v>
      </c>
      <c r="G18" s="12">
        <v>-7.93</v>
      </c>
      <c r="H18" s="12">
        <v>8.15</v>
      </c>
      <c r="I18" s="12"/>
      <c r="J18" s="12"/>
      <c r="K18" s="12">
        <v>-10.02</v>
      </c>
      <c r="L18" s="12">
        <v>-4.71</v>
      </c>
      <c r="M18" s="12"/>
      <c r="N18" s="12">
        <v>-1.61</v>
      </c>
      <c r="O18" s="12">
        <v>-10.3</v>
      </c>
      <c r="P18" s="12">
        <v>-9.61</v>
      </c>
      <c r="Q18" s="12">
        <v>-6.42</v>
      </c>
      <c r="R18" s="12">
        <v>-9.58</v>
      </c>
      <c r="S18" s="12">
        <v>10.16</v>
      </c>
      <c r="T18" s="12">
        <v>3.13</v>
      </c>
      <c r="U18" s="12">
        <v>-0.26</v>
      </c>
      <c r="V18" s="12">
        <v>9.69</v>
      </c>
      <c r="W18" s="12">
        <v>0.56999999999999995</v>
      </c>
      <c r="X18" s="12">
        <v>-0.63</v>
      </c>
      <c r="Y18" s="12"/>
      <c r="Z18" s="12">
        <v>-8.69</v>
      </c>
      <c r="AA18" s="12"/>
      <c r="AB18" s="12"/>
      <c r="AC18" s="12"/>
      <c r="AD18" s="12"/>
      <c r="AE18" s="12"/>
      <c r="AF18" s="12"/>
    </row>
    <row r="19" spans="1:32" x14ac:dyDescent="0.2">
      <c r="A19" s="14" t="s">
        <v>139</v>
      </c>
      <c r="B19" s="12">
        <v>-0.69</v>
      </c>
      <c r="C19" s="12">
        <v>1.1100000000000001</v>
      </c>
      <c r="D19" s="12">
        <v>-8.26</v>
      </c>
      <c r="E19" s="12">
        <v>-19.98</v>
      </c>
      <c r="F19" s="12">
        <v>-4.28</v>
      </c>
      <c r="G19" s="12">
        <v>-9.6</v>
      </c>
      <c r="H19" s="12">
        <v>5.9</v>
      </c>
      <c r="I19" s="12"/>
      <c r="J19" s="12"/>
      <c r="K19" s="12">
        <v>-12.51</v>
      </c>
      <c r="L19" s="12">
        <v>-6.72</v>
      </c>
      <c r="M19" s="12"/>
      <c r="N19" s="12">
        <v>-2.86</v>
      </c>
      <c r="O19" s="12">
        <v>-13.26</v>
      </c>
      <c r="P19" s="12">
        <v>-11.23</v>
      </c>
      <c r="Q19" s="12">
        <v>-7.82</v>
      </c>
      <c r="R19" s="12">
        <v>-12.36</v>
      </c>
      <c r="S19" s="12">
        <v>8.19</v>
      </c>
      <c r="T19" s="12">
        <v>1.61</v>
      </c>
      <c r="U19" s="12">
        <v>-0.74</v>
      </c>
      <c r="V19" s="12">
        <v>8.9600000000000009</v>
      </c>
      <c r="W19" s="12">
        <v>-0.37</v>
      </c>
      <c r="X19" s="12">
        <v>-2.29</v>
      </c>
      <c r="Y19" s="12"/>
      <c r="Z19" s="12">
        <v>-10.11</v>
      </c>
      <c r="AA19" s="12"/>
      <c r="AB19" s="12"/>
      <c r="AC19" s="12"/>
      <c r="AD19" s="12"/>
      <c r="AE19" s="12"/>
      <c r="AF19" s="12"/>
    </row>
    <row r="20" spans="1:32" x14ac:dyDescent="0.2">
      <c r="A20" s="14" t="s">
        <v>140</v>
      </c>
      <c r="B20" s="12">
        <v>0.46</v>
      </c>
      <c r="C20" s="12">
        <v>1.01</v>
      </c>
      <c r="D20" s="12">
        <v>-9.1</v>
      </c>
      <c r="E20" s="12">
        <v>-19.190000000000001</v>
      </c>
      <c r="F20" s="12">
        <v>-3.82</v>
      </c>
      <c r="G20" s="12">
        <v>-8.3000000000000007</v>
      </c>
      <c r="H20" s="12">
        <v>5.34</v>
      </c>
      <c r="I20" s="12"/>
      <c r="J20" s="12"/>
      <c r="K20" s="12">
        <v>-12.11</v>
      </c>
      <c r="L20" s="12">
        <v>-6.47</v>
      </c>
      <c r="M20" s="12"/>
      <c r="N20" s="12">
        <v>-1.77</v>
      </c>
      <c r="O20" s="12">
        <v>-13.46</v>
      </c>
      <c r="P20" s="12">
        <v>-12.22</v>
      </c>
      <c r="Q20" s="12">
        <v>-9.34</v>
      </c>
      <c r="R20" s="12">
        <v>-11.93</v>
      </c>
      <c r="S20" s="12">
        <v>7.67</v>
      </c>
      <c r="T20" s="12">
        <v>2.8</v>
      </c>
      <c r="U20" s="12">
        <v>-0.93</v>
      </c>
      <c r="V20" s="12">
        <v>6.45</v>
      </c>
      <c r="W20" s="12">
        <v>-0.98</v>
      </c>
      <c r="X20" s="12">
        <v>-1.71</v>
      </c>
      <c r="Y20" s="12"/>
      <c r="Z20" s="12">
        <v>-8.6199999999999992</v>
      </c>
      <c r="AA20" s="12"/>
      <c r="AB20" s="12"/>
      <c r="AC20" s="12"/>
      <c r="AD20" s="12"/>
      <c r="AE20" s="12"/>
      <c r="AF20" s="12"/>
    </row>
    <row r="21" spans="1:32" x14ac:dyDescent="0.2">
      <c r="A21" s="14" t="s">
        <v>141</v>
      </c>
      <c r="B21" s="12">
        <v>-0.03</v>
      </c>
      <c r="C21" s="12">
        <v>2.4500000000000002</v>
      </c>
      <c r="D21" s="12">
        <v>-8.84</v>
      </c>
      <c r="E21" s="12">
        <v>-18.62</v>
      </c>
      <c r="F21" s="12">
        <v>-2.2999999999999998</v>
      </c>
      <c r="G21" s="12">
        <v>-7.07</v>
      </c>
      <c r="H21" s="12">
        <v>5.81</v>
      </c>
      <c r="I21" s="12"/>
      <c r="J21" s="12"/>
      <c r="K21" s="12">
        <v>-11.5</v>
      </c>
      <c r="L21" s="12">
        <v>-5.71</v>
      </c>
      <c r="M21" s="12"/>
      <c r="N21" s="12">
        <v>-0.31</v>
      </c>
      <c r="O21" s="12">
        <v>-12.56</v>
      </c>
      <c r="P21" s="12">
        <v>-10.35</v>
      </c>
      <c r="Q21" s="12">
        <v>-8.31</v>
      </c>
      <c r="R21" s="12">
        <v>-11.47</v>
      </c>
      <c r="S21" s="12">
        <v>7.25</v>
      </c>
      <c r="T21" s="12">
        <v>1.68</v>
      </c>
      <c r="U21" s="12">
        <v>0.17</v>
      </c>
      <c r="V21" s="12">
        <v>6.53</v>
      </c>
      <c r="W21" s="12">
        <v>1.62</v>
      </c>
      <c r="X21" s="12">
        <v>2.86</v>
      </c>
      <c r="Y21" s="12"/>
      <c r="Z21" s="12">
        <v>-9.4700000000000006</v>
      </c>
      <c r="AA21" s="12"/>
      <c r="AB21" s="12"/>
      <c r="AC21" s="12"/>
      <c r="AD21" s="12"/>
      <c r="AE21" s="12"/>
      <c r="AF21" s="12"/>
    </row>
    <row r="22" spans="1:32" x14ac:dyDescent="0.2">
      <c r="A22" s="14" t="s">
        <v>142</v>
      </c>
      <c r="B22" s="12">
        <v>-3.66</v>
      </c>
      <c r="C22" s="12">
        <v>-0.71</v>
      </c>
      <c r="D22" s="12">
        <v>-11.89</v>
      </c>
      <c r="E22" s="12">
        <v>-18.96</v>
      </c>
      <c r="F22" s="12">
        <v>-2.89</v>
      </c>
      <c r="G22" s="12">
        <v>-7.37</v>
      </c>
      <c r="H22" s="12">
        <v>1.22</v>
      </c>
      <c r="I22" s="12"/>
      <c r="J22" s="12"/>
      <c r="K22" s="12">
        <v>-12.72</v>
      </c>
      <c r="L22" s="12">
        <v>-7.98</v>
      </c>
      <c r="M22" s="12"/>
      <c r="N22" s="12">
        <v>-3.98</v>
      </c>
      <c r="O22" s="12">
        <v>-13.68</v>
      </c>
      <c r="P22" s="12">
        <v>-11.94</v>
      </c>
      <c r="Q22" s="12">
        <v>-9.93</v>
      </c>
      <c r="R22" s="12">
        <v>-13.14</v>
      </c>
      <c r="S22" s="12">
        <v>5.6</v>
      </c>
      <c r="T22" s="12">
        <v>-2.93</v>
      </c>
      <c r="U22" s="12">
        <v>-0.25</v>
      </c>
      <c r="V22" s="12">
        <v>4.8099999999999996</v>
      </c>
      <c r="W22" s="12">
        <v>-0.56999999999999995</v>
      </c>
      <c r="X22" s="12">
        <v>0.46</v>
      </c>
      <c r="Y22" s="12"/>
      <c r="Z22" s="12">
        <v>-14.18</v>
      </c>
      <c r="AA22" s="12"/>
      <c r="AB22" s="12"/>
      <c r="AC22" s="12"/>
      <c r="AD22" s="12"/>
      <c r="AE22" s="12"/>
      <c r="AF22" s="12"/>
    </row>
    <row r="23" spans="1:32" x14ac:dyDescent="0.2">
      <c r="A23" s="14" t="s">
        <v>143</v>
      </c>
      <c r="B23" s="12">
        <v>-5.14</v>
      </c>
      <c r="C23" s="12">
        <v>-3.11</v>
      </c>
      <c r="D23" s="12">
        <v>-14.89</v>
      </c>
      <c r="E23" s="12">
        <v>-23.05</v>
      </c>
      <c r="F23" s="12">
        <v>-3.53</v>
      </c>
      <c r="G23" s="12">
        <v>-10.52</v>
      </c>
      <c r="H23" s="12">
        <v>2.34</v>
      </c>
      <c r="I23" s="12"/>
      <c r="J23" s="12"/>
      <c r="K23" s="12">
        <v>-15.97</v>
      </c>
      <c r="L23" s="12">
        <v>-10.99</v>
      </c>
      <c r="M23" s="12"/>
      <c r="N23" s="12">
        <v>-6.03</v>
      </c>
      <c r="O23" s="12">
        <v>-16.760000000000002</v>
      </c>
      <c r="P23" s="12">
        <v>-14.26</v>
      </c>
      <c r="Q23" s="12">
        <v>-11.02</v>
      </c>
      <c r="R23" s="12">
        <v>-16.93</v>
      </c>
      <c r="S23" s="12">
        <v>4.25</v>
      </c>
      <c r="T23" s="12">
        <v>-4.71</v>
      </c>
      <c r="U23" s="12">
        <v>-0.62</v>
      </c>
      <c r="V23" s="12">
        <v>3.7</v>
      </c>
      <c r="W23" s="12">
        <v>-2.93</v>
      </c>
      <c r="X23" s="12">
        <v>-2.17</v>
      </c>
      <c r="Y23" s="12"/>
      <c r="Z23" s="12">
        <v>-17.600000000000001</v>
      </c>
      <c r="AA23" s="12"/>
      <c r="AB23" s="12"/>
      <c r="AC23" s="12"/>
      <c r="AD23" s="12"/>
      <c r="AE23" s="12"/>
      <c r="AF23" s="12"/>
    </row>
    <row r="24" spans="1:32" x14ac:dyDescent="0.2">
      <c r="A24" s="14" t="s">
        <v>144</v>
      </c>
      <c r="B24" s="12">
        <v>-5.39</v>
      </c>
      <c r="C24" s="12">
        <v>-1.4</v>
      </c>
      <c r="D24" s="12">
        <v>-13.21</v>
      </c>
      <c r="E24" s="12">
        <v>-20.89</v>
      </c>
      <c r="F24" s="12">
        <v>-2.4700000000000002</v>
      </c>
      <c r="G24" s="12">
        <v>-6.7</v>
      </c>
      <c r="H24" s="12">
        <v>0.66</v>
      </c>
      <c r="I24" s="12"/>
      <c r="J24" s="12"/>
      <c r="K24" s="12">
        <v>-13.68</v>
      </c>
      <c r="L24" s="12">
        <v>-9.74</v>
      </c>
      <c r="M24" s="12"/>
      <c r="N24" s="12">
        <v>-5.24</v>
      </c>
      <c r="O24" s="12">
        <v>-15.38</v>
      </c>
      <c r="P24" s="12">
        <v>-11.77</v>
      </c>
      <c r="Q24" s="12">
        <v>-7.04</v>
      </c>
      <c r="R24" s="12">
        <v>-14.94</v>
      </c>
      <c r="S24" s="12">
        <v>2.1800000000000002</v>
      </c>
      <c r="T24" s="12">
        <v>-6.56</v>
      </c>
      <c r="U24" s="12">
        <v>0.35</v>
      </c>
      <c r="V24" s="12">
        <v>6.5</v>
      </c>
      <c r="W24" s="12">
        <v>-1.02</v>
      </c>
      <c r="X24" s="12">
        <v>-0.13</v>
      </c>
      <c r="Y24" s="12"/>
      <c r="Z24" s="12">
        <v>-16.32</v>
      </c>
      <c r="AA24" s="12"/>
      <c r="AB24" s="12"/>
      <c r="AC24" s="12"/>
      <c r="AD24" s="12"/>
      <c r="AE24" s="12"/>
      <c r="AF24" s="12"/>
    </row>
    <row r="25" spans="1:32" x14ac:dyDescent="0.2">
      <c r="A25" s="14" t="s">
        <v>145</v>
      </c>
      <c r="B25" s="12">
        <v>-3.33</v>
      </c>
      <c r="C25" s="12">
        <v>1.8</v>
      </c>
      <c r="D25" s="12">
        <v>-9.93</v>
      </c>
      <c r="E25" s="12">
        <v>-17.48</v>
      </c>
      <c r="F25" s="12">
        <v>-0.68</v>
      </c>
      <c r="G25" s="12">
        <v>-4.04</v>
      </c>
      <c r="H25" s="12">
        <v>1.41</v>
      </c>
      <c r="I25" s="12"/>
      <c r="J25" s="12"/>
      <c r="K25" s="12">
        <v>-10.73</v>
      </c>
      <c r="L25" s="12">
        <v>-8.06</v>
      </c>
      <c r="M25" s="12"/>
      <c r="N25" s="12">
        <v>-2.8</v>
      </c>
      <c r="O25" s="12">
        <v>-13.02</v>
      </c>
      <c r="P25" s="12">
        <v>-9.01</v>
      </c>
      <c r="Q25" s="12">
        <v>-2.99</v>
      </c>
      <c r="R25" s="12">
        <v>-12.28</v>
      </c>
      <c r="S25" s="12">
        <v>4.1500000000000004</v>
      </c>
      <c r="T25" s="12">
        <v>-4.05</v>
      </c>
      <c r="U25" s="12">
        <v>1.51</v>
      </c>
      <c r="V25" s="12">
        <v>9.8000000000000007</v>
      </c>
      <c r="W25" s="12">
        <v>2.11</v>
      </c>
      <c r="X25" s="12">
        <v>3.26</v>
      </c>
      <c r="Y25" s="12"/>
      <c r="Z25" s="12">
        <v>-12.29</v>
      </c>
      <c r="AA25" s="12"/>
      <c r="AB25" s="12"/>
      <c r="AC25" s="12"/>
      <c r="AD25" s="12"/>
      <c r="AE25" s="12"/>
      <c r="AF25" s="12"/>
    </row>
    <row r="26" spans="1:32" x14ac:dyDescent="0.2">
      <c r="A26" s="14" t="s">
        <v>146</v>
      </c>
      <c r="B26" s="12">
        <v>-4.07</v>
      </c>
      <c r="C26" s="12">
        <v>0.18</v>
      </c>
      <c r="D26" s="12">
        <v>-10.130000000000001</v>
      </c>
      <c r="E26" s="12">
        <v>-17.14</v>
      </c>
      <c r="F26" s="12">
        <v>-0.79</v>
      </c>
      <c r="G26" s="12">
        <v>-4.41</v>
      </c>
      <c r="H26" s="12">
        <v>4.4000000000000004</v>
      </c>
      <c r="I26" s="12">
        <v>1.79</v>
      </c>
      <c r="J26" s="12"/>
      <c r="K26" s="12">
        <v>-10.89</v>
      </c>
      <c r="L26" s="12">
        <v>-8.06</v>
      </c>
      <c r="M26" s="12"/>
      <c r="N26" s="12">
        <v>-5.19</v>
      </c>
      <c r="O26" s="12">
        <v>-14.08</v>
      </c>
      <c r="P26" s="12">
        <v>-9.31</v>
      </c>
      <c r="Q26" s="12">
        <v>-2.85</v>
      </c>
      <c r="R26" s="12">
        <v>-12.19</v>
      </c>
      <c r="S26" s="12">
        <v>4.66</v>
      </c>
      <c r="T26" s="12">
        <v>-5.83</v>
      </c>
      <c r="U26" s="12">
        <v>1.27</v>
      </c>
      <c r="V26" s="12">
        <v>12.31</v>
      </c>
      <c r="W26" s="12">
        <v>0.73</v>
      </c>
      <c r="X26" s="12">
        <v>1.97</v>
      </c>
      <c r="Y26" s="12"/>
      <c r="Z26" s="12">
        <v>-13.76</v>
      </c>
      <c r="AA26" s="12"/>
      <c r="AB26" s="12"/>
      <c r="AC26" s="12"/>
      <c r="AD26" s="12"/>
      <c r="AE26" s="12"/>
      <c r="AF26" s="12"/>
    </row>
    <row r="27" spans="1:32" x14ac:dyDescent="0.2">
      <c r="A27" s="14" t="s">
        <v>147</v>
      </c>
      <c r="B27" s="12">
        <v>-0.44</v>
      </c>
      <c r="C27" s="12">
        <v>4.34</v>
      </c>
      <c r="D27" s="12">
        <v>-7.16</v>
      </c>
      <c r="E27" s="12">
        <v>-11.12</v>
      </c>
      <c r="F27" s="12">
        <v>1.57</v>
      </c>
      <c r="G27" s="12">
        <v>0.65</v>
      </c>
      <c r="H27" s="12">
        <v>6.09</v>
      </c>
      <c r="I27" s="12">
        <v>3.08</v>
      </c>
      <c r="J27" s="12"/>
      <c r="K27" s="12">
        <v>-6.51</v>
      </c>
      <c r="L27" s="12">
        <v>-4.6900000000000004</v>
      </c>
      <c r="M27" s="12"/>
      <c r="N27" s="12">
        <v>-0.65</v>
      </c>
      <c r="O27" s="12">
        <v>-10.27</v>
      </c>
      <c r="P27" s="12">
        <v>-6.35</v>
      </c>
      <c r="Q27" s="12">
        <v>-0.7</v>
      </c>
      <c r="R27" s="12">
        <v>-7.76</v>
      </c>
      <c r="S27" s="12">
        <v>6.42</v>
      </c>
      <c r="T27" s="12">
        <v>-2.27</v>
      </c>
      <c r="U27" s="12">
        <v>2.61</v>
      </c>
      <c r="V27" s="12">
        <v>12.14</v>
      </c>
      <c r="W27" s="12">
        <v>3.69</v>
      </c>
      <c r="X27" s="12">
        <v>5.7</v>
      </c>
      <c r="Y27" s="12"/>
      <c r="Z27" s="12">
        <v>-7.21</v>
      </c>
      <c r="AA27" s="12"/>
      <c r="AB27" s="12"/>
      <c r="AC27" s="12"/>
      <c r="AD27" s="12"/>
      <c r="AE27" s="12"/>
      <c r="AF27" s="12"/>
    </row>
    <row r="28" spans="1:32" x14ac:dyDescent="0.2">
      <c r="A28" s="14" t="s">
        <v>148</v>
      </c>
      <c r="B28" s="12">
        <v>2.44</v>
      </c>
      <c r="C28" s="12">
        <v>4.6900000000000004</v>
      </c>
      <c r="D28" s="12">
        <v>-5.29</v>
      </c>
      <c r="E28" s="12">
        <v>-8.5</v>
      </c>
      <c r="F28" s="12">
        <v>2.04</v>
      </c>
      <c r="G28" s="12">
        <v>1.57</v>
      </c>
      <c r="H28" s="12">
        <v>7.59</v>
      </c>
      <c r="I28" s="12">
        <v>8.51</v>
      </c>
      <c r="J28" s="12"/>
      <c r="K28" s="12">
        <v>-4.88</v>
      </c>
      <c r="L28" s="12">
        <v>-4.2699999999999996</v>
      </c>
      <c r="M28" s="12"/>
      <c r="N28" s="12">
        <v>1.05</v>
      </c>
      <c r="O28" s="12">
        <v>-8.56</v>
      </c>
      <c r="P28" s="12">
        <v>-5.1100000000000003</v>
      </c>
      <c r="Q28" s="12">
        <v>-0.37</v>
      </c>
      <c r="R28" s="12">
        <v>-6.2</v>
      </c>
      <c r="S28" s="12">
        <v>8.6</v>
      </c>
      <c r="T28" s="12">
        <v>-0.43</v>
      </c>
      <c r="U28" s="12">
        <v>2.73</v>
      </c>
      <c r="V28" s="12">
        <v>10.5</v>
      </c>
      <c r="W28" s="12">
        <v>2.63</v>
      </c>
      <c r="X28" s="12">
        <v>6.37</v>
      </c>
      <c r="Y28" s="12"/>
      <c r="Z28" s="12">
        <v>-3.78</v>
      </c>
      <c r="AA28" s="12"/>
      <c r="AB28" s="12"/>
      <c r="AC28" s="12"/>
      <c r="AD28" s="12"/>
      <c r="AE28" s="12"/>
      <c r="AF28" s="12"/>
    </row>
    <row r="29" spans="1:32" x14ac:dyDescent="0.2">
      <c r="A29" s="14" t="s">
        <v>149</v>
      </c>
      <c r="B29" s="12">
        <v>-1.02</v>
      </c>
      <c r="C29" s="12">
        <v>3.52</v>
      </c>
      <c r="D29" s="12">
        <v>-5.71</v>
      </c>
      <c r="E29" s="12">
        <v>-10.66</v>
      </c>
      <c r="F29" s="12">
        <v>1.44</v>
      </c>
      <c r="G29" s="12">
        <v>1.08</v>
      </c>
      <c r="H29" s="12">
        <v>8.06</v>
      </c>
      <c r="I29" s="12">
        <v>8.25</v>
      </c>
      <c r="J29" s="12"/>
      <c r="K29" s="12">
        <v>-5.58</v>
      </c>
      <c r="L29" s="12">
        <v>-4.8600000000000003</v>
      </c>
      <c r="M29" s="12"/>
      <c r="N29" s="12">
        <v>-1.2</v>
      </c>
      <c r="O29" s="12">
        <v>-9.56</v>
      </c>
      <c r="P29" s="12">
        <v>-5.81</v>
      </c>
      <c r="Q29" s="12">
        <v>0.3</v>
      </c>
      <c r="R29" s="12">
        <v>-6.83</v>
      </c>
      <c r="S29" s="12">
        <v>9.2200000000000006</v>
      </c>
      <c r="T29" s="12">
        <v>-2.8</v>
      </c>
      <c r="U29" s="12">
        <v>2.42</v>
      </c>
      <c r="V29" s="12">
        <v>11.44</v>
      </c>
      <c r="W29" s="12">
        <v>2.4700000000000002</v>
      </c>
      <c r="X29" s="12">
        <v>5.23</v>
      </c>
      <c r="Y29" s="12"/>
      <c r="Z29" s="12">
        <v>-8.17</v>
      </c>
      <c r="AA29" s="12"/>
      <c r="AB29" s="12"/>
      <c r="AC29" s="12"/>
      <c r="AD29" s="12"/>
      <c r="AE29" s="12"/>
      <c r="AF29" s="12"/>
    </row>
    <row r="30" spans="1:32" x14ac:dyDescent="0.2">
      <c r="A30" s="14" t="s">
        <v>150</v>
      </c>
      <c r="B30" s="12">
        <v>-2.83</v>
      </c>
      <c r="C30" s="12">
        <v>2.3199999999999998</v>
      </c>
      <c r="D30" s="12">
        <v>-9.83</v>
      </c>
      <c r="E30" s="12">
        <v>-13.5</v>
      </c>
      <c r="F30" s="12">
        <v>0.18</v>
      </c>
      <c r="G30" s="12">
        <v>-2.0699999999999998</v>
      </c>
      <c r="H30" s="12">
        <v>6.28</v>
      </c>
      <c r="I30" s="12">
        <v>4.63</v>
      </c>
      <c r="J30" s="12"/>
      <c r="K30" s="12">
        <v>-8.64</v>
      </c>
      <c r="L30" s="12">
        <v>-7.22</v>
      </c>
      <c r="M30" s="12"/>
      <c r="N30" s="12">
        <v>-2.2400000000000002</v>
      </c>
      <c r="O30" s="12">
        <v>-12.34</v>
      </c>
      <c r="P30" s="12">
        <v>-8.43</v>
      </c>
      <c r="Q30" s="12">
        <v>-2.54</v>
      </c>
      <c r="R30" s="12">
        <v>-10.33</v>
      </c>
      <c r="S30" s="12">
        <v>6.74</v>
      </c>
      <c r="T30" s="12">
        <v>-4.51</v>
      </c>
      <c r="U30" s="12">
        <v>1.39</v>
      </c>
      <c r="V30" s="12">
        <v>10.210000000000001</v>
      </c>
      <c r="W30" s="12">
        <v>1.22</v>
      </c>
      <c r="X30" s="12">
        <v>3.45</v>
      </c>
      <c r="Y30" s="12"/>
      <c r="Z30" s="12">
        <v>-10.41</v>
      </c>
      <c r="AA30" s="12"/>
      <c r="AB30" s="12"/>
      <c r="AC30" s="12"/>
      <c r="AD30" s="12"/>
      <c r="AE30" s="12"/>
      <c r="AF30" s="12"/>
    </row>
    <row r="31" spans="1:32" x14ac:dyDescent="0.2">
      <c r="A31" s="14" t="s">
        <v>151</v>
      </c>
      <c r="B31" s="12">
        <v>-2.42</v>
      </c>
      <c r="C31" s="12">
        <v>1.18</v>
      </c>
      <c r="D31" s="12">
        <v>-10.28</v>
      </c>
      <c r="E31" s="12">
        <v>-14.53</v>
      </c>
      <c r="F31" s="12">
        <v>-0.12</v>
      </c>
      <c r="G31" s="12">
        <v>-3.12</v>
      </c>
      <c r="H31" s="12">
        <v>6.75</v>
      </c>
      <c r="I31" s="12">
        <v>4.37</v>
      </c>
      <c r="J31" s="12"/>
      <c r="K31" s="12">
        <v>-9.7100000000000009</v>
      </c>
      <c r="L31" s="12">
        <v>-7.73</v>
      </c>
      <c r="M31" s="12"/>
      <c r="N31" s="12">
        <v>-3.34</v>
      </c>
      <c r="O31" s="12">
        <v>-13.16</v>
      </c>
      <c r="P31" s="12">
        <v>-9.01</v>
      </c>
      <c r="Q31" s="12">
        <v>-2.88</v>
      </c>
      <c r="R31" s="12">
        <v>-11.21</v>
      </c>
      <c r="S31" s="12">
        <v>7.88</v>
      </c>
      <c r="T31" s="12">
        <v>-4.25</v>
      </c>
      <c r="U31" s="12">
        <v>1.2</v>
      </c>
      <c r="V31" s="12">
        <v>9.42</v>
      </c>
      <c r="W31" s="12">
        <v>0.37</v>
      </c>
      <c r="X31" s="12">
        <v>2.5099999999999998</v>
      </c>
      <c r="Y31" s="12"/>
      <c r="Z31" s="12">
        <v>-12.29</v>
      </c>
      <c r="AA31" s="12"/>
      <c r="AB31" s="12"/>
      <c r="AC31" s="12"/>
      <c r="AD31" s="12"/>
      <c r="AE31" s="12"/>
      <c r="AF31" s="12"/>
    </row>
    <row r="32" spans="1:32" x14ac:dyDescent="0.2">
      <c r="A32" s="14" t="s">
        <v>152</v>
      </c>
      <c r="B32" s="12">
        <v>-0.44</v>
      </c>
      <c r="C32" s="12">
        <v>4.17</v>
      </c>
      <c r="D32" s="12">
        <v>-7.86</v>
      </c>
      <c r="E32" s="12">
        <v>-14.64</v>
      </c>
      <c r="F32" s="12">
        <v>1.76</v>
      </c>
      <c r="G32" s="12">
        <v>-0.89</v>
      </c>
      <c r="H32" s="12">
        <v>7.97</v>
      </c>
      <c r="I32" s="12">
        <v>2.0499999999999998</v>
      </c>
      <c r="J32" s="12"/>
      <c r="K32" s="12">
        <v>-6.94</v>
      </c>
      <c r="L32" s="12">
        <v>-4.9400000000000004</v>
      </c>
      <c r="M32" s="12"/>
      <c r="N32" s="12">
        <v>0.04</v>
      </c>
      <c r="O32" s="12">
        <v>-12.38</v>
      </c>
      <c r="P32" s="12">
        <v>-7.72</v>
      </c>
      <c r="Q32" s="12">
        <v>0.26</v>
      </c>
      <c r="R32" s="12">
        <v>-8.8699999999999992</v>
      </c>
      <c r="S32" s="12">
        <v>6.84</v>
      </c>
      <c r="T32" s="12">
        <v>-3.53</v>
      </c>
      <c r="U32" s="12">
        <v>2.1800000000000002</v>
      </c>
      <c r="V32" s="12">
        <v>10.56</v>
      </c>
      <c r="W32" s="12">
        <v>2.88</v>
      </c>
      <c r="X32" s="12">
        <v>5.18</v>
      </c>
      <c r="Y32" s="12"/>
      <c r="Z32" s="12">
        <v>-10.48</v>
      </c>
      <c r="AA32" s="12"/>
      <c r="AB32" s="12"/>
      <c r="AC32" s="12"/>
      <c r="AD32" s="12"/>
      <c r="AE32" s="12"/>
      <c r="AF32" s="12"/>
    </row>
    <row r="33" spans="1:32" x14ac:dyDescent="0.2">
      <c r="A33" s="14" t="s">
        <v>153</v>
      </c>
      <c r="B33" s="12">
        <v>-0.12</v>
      </c>
      <c r="C33" s="12">
        <v>3.55</v>
      </c>
      <c r="D33" s="12">
        <v>-8.86</v>
      </c>
      <c r="E33" s="12">
        <v>-14.53</v>
      </c>
      <c r="F33" s="12">
        <v>1.04</v>
      </c>
      <c r="G33" s="12">
        <v>-1.94</v>
      </c>
      <c r="H33" s="12">
        <v>9.75</v>
      </c>
      <c r="I33" s="12">
        <v>-0.02</v>
      </c>
      <c r="J33" s="12"/>
      <c r="K33" s="12">
        <v>-8.64</v>
      </c>
      <c r="L33" s="12">
        <v>-6.38</v>
      </c>
      <c r="M33" s="12"/>
      <c r="N33" s="12">
        <v>-0.87</v>
      </c>
      <c r="O33" s="12">
        <v>-14.32</v>
      </c>
      <c r="P33" s="12">
        <v>-7.94</v>
      </c>
      <c r="Q33" s="12">
        <v>0.97</v>
      </c>
      <c r="R33" s="12">
        <v>-10.3</v>
      </c>
      <c r="S33" s="12">
        <v>10.57</v>
      </c>
      <c r="T33" s="12">
        <v>-2.34</v>
      </c>
      <c r="U33" s="12">
        <v>1.63</v>
      </c>
      <c r="V33" s="12">
        <v>9.6</v>
      </c>
      <c r="W33" s="12">
        <v>2.96</v>
      </c>
      <c r="X33" s="12">
        <v>4.29</v>
      </c>
      <c r="Y33" s="12"/>
      <c r="Z33" s="12">
        <v>-13.08</v>
      </c>
      <c r="AA33" s="12"/>
      <c r="AB33" s="12"/>
      <c r="AC33" s="12"/>
      <c r="AD33" s="12"/>
      <c r="AE33" s="12"/>
      <c r="AF33" s="12"/>
    </row>
    <row r="34" spans="1:32" x14ac:dyDescent="0.2">
      <c r="A34" s="14" t="s">
        <v>154</v>
      </c>
      <c r="B34" s="12">
        <v>-0.69</v>
      </c>
      <c r="C34" s="12">
        <v>3.55</v>
      </c>
      <c r="D34" s="12">
        <v>-8.51</v>
      </c>
      <c r="E34" s="12">
        <v>-14.64</v>
      </c>
      <c r="F34" s="12">
        <v>0.82</v>
      </c>
      <c r="G34" s="12">
        <v>-0.28000000000000003</v>
      </c>
      <c r="H34" s="12">
        <v>11.72</v>
      </c>
      <c r="I34" s="12">
        <v>0.24</v>
      </c>
      <c r="J34" s="12"/>
      <c r="K34" s="12">
        <v>-7.73</v>
      </c>
      <c r="L34" s="12">
        <v>-5.53</v>
      </c>
      <c r="M34" s="12"/>
      <c r="N34" s="12">
        <v>-0.06</v>
      </c>
      <c r="O34" s="12">
        <v>-14.1</v>
      </c>
      <c r="P34" s="12">
        <v>-8.67</v>
      </c>
      <c r="Q34" s="12">
        <v>0.28999999999999998</v>
      </c>
      <c r="R34" s="12">
        <v>-9.5299999999999994</v>
      </c>
      <c r="S34" s="12">
        <v>12.85</v>
      </c>
      <c r="T34" s="12">
        <v>-2.41</v>
      </c>
      <c r="U34" s="12">
        <v>1.75</v>
      </c>
      <c r="V34" s="12">
        <v>8.75</v>
      </c>
      <c r="W34" s="12">
        <v>3.64</v>
      </c>
      <c r="X34" s="12">
        <v>5.14</v>
      </c>
      <c r="Y34" s="12"/>
      <c r="Z34" s="12">
        <v>-12.74</v>
      </c>
      <c r="AA34" s="12"/>
      <c r="AB34" s="12"/>
      <c r="AC34" s="12"/>
      <c r="AD34" s="12"/>
      <c r="AE34" s="12"/>
      <c r="AF34" s="12"/>
    </row>
    <row r="35" spans="1:32" x14ac:dyDescent="0.2">
      <c r="A35" s="14" t="s">
        <v>155</v>
      </c>
      <c r="B35" s="12">
        <v>0.21</v>
      </c>
      <c r="C35" s="12">
        <v>4.8600000000000003</v>
      </c>
      <c r="D35" s="12">
        <v>-8.6300000000000008</v>
      </c>
      <c r="E35" s="12">
        <v>-14.07</v>
      </c>
      <c r="F35" s="12">
        <v>0.92</v>
      </c>
      <c r="G35" s="12">
        <v>0.28000000000000003</v>
      </c>
      <c r="H35" s="12">
        <v>12.09</v>
      </c>
      <c r="I35" s="12">
        <v>-0.54</v>
      </c>
      <c r="J35" s="12"/>
      <c r="K35" s="12">
        <v>-8.81</v>
      </c>
      <c r="L35" s="12">
        <v>-5.95</v>
      </c>
      <c r="M35" s="12"/>
      <c r="N35" s="12">
        <v>0.26</v>
      </c>
      <c r="O35" s="12">
        <v>-13.97</v>
      </c>
      <c r="P35" s="12">
        <v>-7.71</v>
      </c>
      <c r="Q35" s="12">
        <v>2.78</v>
      </c>
      <c r="R35" s="12">
        <v>-10.17</v>
      </c>
      <c r="S35" s="12">
        <v>13.99</v>
      </c>
      <c r="T35" s="12">
        <v>-1.28</v>
      </c>
      <c r="U35" s="12">
        <v>2.48</v>
      </c>
      <c r="V35" s="12">
        <v>12.49</v>
      </c>
      <c r="W35" s="12">
        <v>5.9</v>
      </c>
      <c r="X35" s="12">
        <v>6.23</v>
      </c>
      <c r="Y35" s="12"/>
      <c r="Z35" s="12">
        <v>-12.97</v>
      </c>
      <c r="AA35" s="12"/>
      <c r="AB35" s="12"/>
      <c r="AC35" s="12"/>
      <c r="AD35" s="12"/>
      <c r="AE35" s="12"/>
      <c r="AF35" s="12"/>
    </row>
    <row r="36" spans="1:32" x14ac:dyDescent="0.2">
      <c r="A36" s="14" t="s">
        <v>156</v>
      </c>
      <c r="B36" s="12">
        <v>1.45</v>
      </c>
      <c r="C36" s="12">
        <v>5.13</v>
      </c>
      <c r="D36" s="12">
        <v>-7.9</v>
      </c>
      <c r="E36" s="12">
        <v>-14.3</v>
      </c>
      <c r="F36" s="12">
        <v>2</v>
      </c>
      <c r="G36" s="12">
        <v>1.51</v>
      </c>
      <c r="H36" s="12">
        <v>12.65</v>
      </c>
      <c r="I36" s="12">
        <v>1.53</v>
      </c>
      <c r="J36" s="12"/>
      <c r="K36" s="12">
        <v>-8.81</v>
      </c>
      <c r="L36" s="12">
        <v>-5.95</v>
      </c>
      <c r="M36" s="12"/>
      <c r="N36" s="12">
        <v>0.31</v>
      </c>
      <c r="O36" s="12">
        <v>-13.37</v>
      </c>
      <c r="P36" s="12">
        <v>-6.43</v>
      </c>
      <c r="Q36" s="12">
        <v>4.16</v>
      </c>
      <c r="R36" s="12">
        <v>-9.9499999999999993</v>
      </c>
      <c r="S36" s="12">
        <v>14.51</v>
      </c>
      <c r="T36" s="12">
        <v>-0.03</v>
      </c>
      <c r="U36" s="12">
        <v>3.09</v>
      </c>
      <c r="V36" s="12">
        <v>12.58</v>
      </c>
      <c r="W36" s="12">
        <v>7.6</v>
      </c>
      <c r="X36" s="12">
        <v>7.14</v>
      </c>
      <c r="Y36" s="12"/>
      <c r="Z36" s="12">
        <v>-13.28</v>
      </c>
      <c r="AA36" s="12"/>
      <c r="AB36" s="12"/>
      <c r="AC36" s="12"/>
      <c r="AD36" s="12"/>
      <c r="AE36" s="12"/>
      <c r="AF36" s="12"/>
    </row>
    <row r="37" spans="1:32" x14ac:dyDescent="0.2">
      <c r="A37" s="14" t="s">
        <v>157</v>
      </c>
      <c r="B37" s="12">
        <v>-2.17</v>
      </c>
      <c r="C37" s="12">
        <v>3.17</v>
      </c>
      <c r="D37" s="12">
        <v>-11.13</v>
      </c>
      <c r="E37" s="12">
        <v>-16.34</v>
      </c>
      <c r="F37" s="12">
        <v>0.63</v>
      </c>
      <c r="G37" s="12">
        <v>-0.4</v>
      </c>
      <c r="H37" s="12">
        <v>12.65</v>
      </c>
      <c r="I37" s="12">
        <v>-0.28000000000000003</v>
      </c>
      <c r="J37" s="12"/>
      <c r="K37" s="12">
        <v>-10.73</v>
      </c>
      <c r="L37" s="12">
        <v>-8.41</v>
      </c>
      <c r="M37" s="12"/>
      <c r="N37" s="12">
        <v>-2.2799999999999998</v>
      </c>
      <c r="O37" s="12">
        <v>-15.84</v>
      </c>
      <c r="P37" s="12">
        <v>-7.3</v>
      </c>
      <c r="Q37" s="12">
        <v>3.08</v>
      </c>
      <c r="R37" s="12">
        <v>-12.19</v>
      </c>
      <c r="S37" s="12">
        <v>14.4</v>
      </c>
      <c r="T37" s="12">
        <v>-4.12</v>
      </c>
      <c r="U37" s="12">
        <v>2.61</v>
      </c>
      <c r="V37" s="12">
        <v>12.37</v>
      </c>
      <c r="W37" s="12">
        <v>6.39</v>
      </c>
      <c r="X37" s="12">
        <v>4.55</v>
      </c>
      <c r="Y37" s="12"/>
      <c r="Z37" s="12">
        <v>-16.190000000000001</v>
      </c>
      <c r="AA37" s="12"/>
      <c r="AB37" s="12"/>
      <c r="AC37" s="12"/>
      <c r="AD37" s="12"/>
      <c r="AE37" s="12"/>
      <c r="AF37" s="12"/>
    </row>
    <row r="38" spans="1:32" x14ac:dyDescent="0.2">
      <c r="A38" s="14" t="s">
        <v>158</v>
      </c>
      <c r="B38" s="12">
        <v>-1.35</v>
      </c>
      <c r="C38" s="12">
        <v>1.94</v>
      </c>
      <c r="D38" s="12">
        <v>-10.59</v>
      </c>
      <c r="E38" s="12">
        <v>-13.16</v>
      </c>
      <c r="F38" s="12">
        <v>0.72</v>
      </c>
      <c r="G38" s="12">
        <v>-0.4</v>
      </c>
      <c r="H38" s="12">
        <v>12.75</v>
      </c>
      <c r="I38" s="12">
        <v>-1.57</v>
      </c>
      <c r="J38" s="12"/>
      <c r="K38" s="12">
        <v>-10.050000000000001</v>
      </c>
      <c r="L38" s="12">
        <v>-7.9</v>
      </c>
      <c r="M38" s="12"/>
      <c r="N38" s="12">
        <v>-2.84</v>
      </c>
      <c r="O38" s="12">
        <v>-14.54</v>
      </c>
      <c r="P38" s="12">
        <v>-7.28</v>
      </c>
      <c r="Q38" s="12">
        <v>1.2</v>
      </c>
      <c r="R38" s="12">
        <v>-11.61</v>
      </c>
      <c r="S38" s="12">
        <v>14.51</v>
      </c>
      <c r="T38" s="12">
        <v>-3.26</v>
      </c>
      <c r="U38" s="12">
        <v>2.48</v>
      </c>
      <c r="V38" s="12">
        <v>10.94</v>
      </c>
      <c r="W38" s="12">
        <v>5.38</v>
      </c>
      <c r="X38" s="12">
        <v>4.17</v>
      </c>
      <c r="Y38" s="12"/>
      <c r="Z38" s="12">
        <v>-15.93</v>
      </c>
      <c r="AA38" s="12"/>
      <c r="AB38" s="12"/>
      <c r="AC38" s="12"/>
      <c r="AD38" s="12"/>
      <c r="AE38" s="12"/>
      <c r="AF38" s="12"/>
    </row>
    <row r="39" spans="1:32" x14ac:dyDescent="0.2">
      <c r="A39" s="14" t="s">
        <v>159</v>
      </c>
      <c r="B39" s="12">
        <v>-3</v>
      </c>
      <c r="C39" s="12">
        <v>0.94</v>
      </c>
      <c r="D39" s="12">
        <v>-10.55</v>
      </c>
      <c r="E39" s="12">
        <v>-15.09</v>
      </c>
      <c r="F39" s="12">
        <v>0.63</v>
      </c>
      <c r="G39" s="12">
        <v>-1.26</v>
      </c>
      <c r="H39" s="12">
        <v>12.75</v>
      </c>
      <c r="I39" s="12">
        <v>-2.6</v>
      </c>
      <c r="J39" s="12"/>
      <c r="K39" s="12">
        <v>-9.94</v>
      </c>
      <c r="L39" s="12">
        <v>-7.9</v>
      </c>
      <c r="M39" s="12"/>
      <c r="N39" s="12">
        <v>-3.04</v>
      </c>
      <c r="O39" s="12">
        <v>-13.73</v>
      </c>
      <c r="P39" s="12">
        <v>-8.65</v>
      </c>
      <c r="Q39" s="12">
        <v>-1.4</v>
      </c>
      <c r="R39" s="12">
        <v>-11.76</v>
      </c>
      <c r="S39" s="12">
        <v>14.4</v>
      </c>
      <c r="T39" s="12">
        <v>-3.99</v>
      </c>
      <c r="U39" s="12">
        <v>2.2400000000000002</v>
      </c>
      <c r="V39" s="12">
        <v>9.0399999999999991</v>
      </c>
      <c r="W39" s="12">
        <v>4.25</v>
      </c>
      <c r="X39" s="12">
        <v>3.66</v>
      </c>
      <c r="Y39" s="12"/>
      <c r="Z39" s="12">
        <v>-15.86</v>
      </c>
      <c r="AA39" s="12"/>
      <c r="AB39" s="12"/>
      <c r="AC39" s="12"/>
      <c r="AD39" s="12"/>
      <c r="AE39" s="12"/>
      <c r="AF39" s="12"/>
    </row>
    <row r="40" spans="1:32" x14ac:dyDescent="0.2">
      <c r="A40" s="14" t="s">
        <v>160</v>
      </c>
      <c r="B40" s="12">
        <v>-2.09</v>
      </c>
      <c r="C40" s="12">
        <v>0.84</v>
      </c>
      <c r="D40" s="12">
        <v>-8.67</v>
      </c>
      <c r="E40" s="12">
        <v>-12.14</v>
      </c>
      <c r="F40" s="12">
        <v>1.76</v>
      </c>
      <c r="G40" s="12">
        <v>2.56</v>
      </c>
      <c r="H40" s="12">
        <v>13.21</v>
      </c>
      <c r="I40" s="12">
        <v>-3.12</v>
      </c>
      <c r="J40" s="12"/>
      <c r="K40" s="12">
        <v>-8.07</v>
      </c>
      <c r="L40" s="12">
        <v>-7.05</v>
      </c>
      <c r="M40" s="12"/>
      <c r="N40" s="12">
        <v>-1.76</v>
      </c>
      <c r="O40" s="12">
        <v>-11.45</v>
      </c>
      <c r="P40" s="12">
        <v>-6.98</v>
      </c>
      <c r="Q40" s="12">
        <v>-0.56999999999999995</v>
      </c>
      <c r="R40" s="12">
        <v>-9.8800000000000008</v>
      </c>
      <c r="S40" s="12">
        <v>14.82</v>
      </c>
      <c r="T40" s="12">
        <v>-3.53</v>
      </c>
      <c r="U40" s="12">
        <v>3.34</v>
      </c>
      <c r="V40" s="12">
        <v>11.52</v>
      </c>
      <c r="W40" s="12">
        <v>6.87</v>
      </c>
      <c r="X40" s="12">
        <v>5.33</v>
      </c>
      <c r="Y40" s="12"/>
      <c r="Z40" s="12">
        <v>-13.38</v>
      </c>
      <c r="AA40" s="12"/>
      <c r="AB40" s="12"/>
      <c r="AC40" s="12"/>
      <c r="AD40" s="12"/>
      <c r="AE40" s="12"/>
      <c r="AF40" s="12"/>
    </row>
    <row r="41" spans="1:32" x14ac:dyDescent="0.2">
      <c r="A41" s="14" t="s">
        <v>161</v>
      </c>
      <c r="B41" s="12">
        <v>1.37</v>
      </c>
      <c r="C41" s="12">
        <v>3.03</v>
      </c>
      <c r="D41" s="12">
        <v>-6.54</v>
      </c>
      <c r="E41" s="12">
        <v>-10.43</v>
      </c>
      <c r="F41" s="12">
        <v>3.65</v>
      </c>
      <c r="G41" s="12">
        <v>4.47</v>
      </c>
      <c r="H41" s="12">
        <v>14.62</v>
      </c>
      <c r="I41" s="12">
        <v>-0.02</v>
      </c>
      <c r="J41" s="12"/>
      <c r="K41" s="12">
        <v>-6.54</v>
      </c>
      <c r="L41" s="12">
        <v>-4.7699999999999996</v>
      </c>
      <c r="M41" s="12"/>
      <c r="N41" s="12">
        <v>0.72</v>
      </c>
      <c r="O41" s="12">
        <v>-10.62</v>
      </c>
      <c r="P41" s="12">
        <v>-5.84</v>
      </c>
      <c r="Q41" s="12">
        <v>-0.17</v>
      </c>
      <c r="R41" s="12">
        <v>-8.61</v>
      </c>
      <c r="S41" s="12">
        <v>16.579999999999998</v>
      </c>
      <c r="T41" s="12">
        <v>0.16</v>
      </c>
      <c r="U41" s="12">
        <v>4.9800000000000004</v>
      </c>
      <c r="V41" s="12">
        <v>11.5</v>
      </c>
      <c r="W41" s="12">
        <v>8.61</v>
      </c>
      <c r="X41" s="12">
        <v>7.49</v>
      </c>
      <c r="Y41" s="12"/>
      <c r="Z41" s="12">
        <v>-10.9</v>
      </c>
      <c r="AA41" s="12"/>
      <c r="AB41" s="12"/>
      <c r="AC41" s="12"/>
      <c r="AD41" s="12"/>
      <c r="AE41" s="12"/>
      <c r="AF41" s="12"/>
    </row>
    <row r="42" spans="1:32" x14ac:dyDescent="0.2">
      <c r="A42" s="14" t="s">
        <v>162</v>
      </c>
      <c r="B42" s="12">
        <v>3.34</v>
      </c>
      <c r="C42" s="12">
        <v>3.21</v>
      </c>
      <c r="D42" s="12">
        <v>-3.79</v>
      </c>
      <c r="E42" s="12">
        <v>-5.77</v>
      </c>
      <c r="F42" s="12">
        <v>5.25</v>
      </c>
      <c r="G42" s="12">
        <v>5.4</v>
      </c>
      <c r="H42" s="12">
        <v>14.06</v>
      </c>
      <c r="I42" s="12">
        <v>3.86</v>
      </c>
      <c r="J42" s="12"/>
      <c r="K42" s="12">
        <v>-4.9000000000000004</v>
      </c>
      <c r="L42" s="12">
        <v>-3.92</v>
      </c>
      <c r="M42" s="12"/>
      <c r="N42" s="12">
        <v>2.94</v>
      </c>
      <c r="O42" s="12">
        <v>-8.64</v>
      </c>
      <c r="P42" s="12">
        <v>-4.42</v>
      </c>
      <c r="Q42" s="12">
        <v>0.01</v>
      </c>
      <c r="R42" s="12">
        <v>-7.12</v>
      </c>
      <c r="S42" s="12">
        <v>15.54</v>
      </c>
      <c r="T42" s="12">
        <v>1.22</v>
      </c>
      <c r="U42" s="12">
        <v>5.72</v>
      </c>
      <c r="V42" s="12">
        <v>11.06</v>
      </c>
      <c r="W42" s="12">
        <v>8.81</v>
      </c>
      <c r="X42" s="12">
        <v>8.4600000000000009</v>
      </c>
      <c r="Y42" s="12"/>
      <c r="Z42" s="12">
        <v>-6.94</v>
      </c>
      <c r="AA42" s="12"/>
      <c r="AB42" s="12"/>
      <c r="AC42" s="12"/>
      <c r="AD42" s="12"/>
      <c r="AE42" s="12"/>
      <c r="AF42" s="12"/>
    </row>
    <row r="43" spans="1:32" x14ac:dyDescent="0.2">
      <c r="A43" s="14" t="s">
        <v>163</v>
      </c>
      <c r="B43" s="12">
        <v>4.99</v>
      </c>
      <c r="C43" s="12">
        <v>3.34</v>
      </c>
      <c r="D43" s="12">
        <v>-2.72</v>
      </c>
      <c r="E43" s="12">
        <v>-6.12</v>
      </c>
      <c r="F43" s="12">
        <v>5.69</v>
      </c>
      <c r="G43" s="12">
        <v>4.78</v>
      </c>
      <c r="H43" s="12">
        <v>13.59</v>
      </c>
      <c r="I43" s="12">
        <v>6.96</v>
      </c>
      <c r="J43" s="12"/>
      <c r="K43" s="12">
        <v>-5.18</v>
      </c>
      <c r="L43" s="12">
        <v>-3.67</v>
      </c>
      <c r="M43" s="12"/>
      <c r="N43" s="12">
        <v>2.31</v>
      </c>
      <c r="O43" s="12">
        <v>-7.73</v>
      </c>
      <c r="P43" s="12">
        <v>-4.4400000000000004</v>
      </c>
      <c r="Q43" s="12">
        <v>-0.6</v>
      </c>
      <c r="R43" s="12">
        <v>-7.36</v>
      </c>
      <c r="S43" s="12">
        <v>16.27</v>
      </c>
      <c r="T43" s="12">
        <v>2.67</v>
      </c>
      <c r="U43" s="12">
        <v>6.33</v>
      </c>
      <c r="V43" s="12">
        <v>11.82</v>
      </c>
      <c r="W43" s="12">
        <v>9.34</v>
      </c>
      <c r="X43" s="12">
        <v>8.64</v>
      </c>
      <c r="Y43" s="12"/>
      <c r="Z43" s="12">
        <v>-7.83</v>
      </c>
      <c r="AA43" s="12"/>
      <c r="AB43" s="12"/>
      <c r="AC43" s="12"/>
      <c r="AD43" s="12"/>
      <c r="AE43" s="12"/>
      <c r="AF43" s="12"/>
    </row>
    <row r="44" spans="1:32" x14ac:dyDescent="0.2">
      <c r="A44" s="14" t="s">
        <v>164</v>
      </c>
      <c r="B44" s="12">
        <v>5.24</v>
      </c>
      <c r="C44" s="12">
        <v>5.37</v>
      </c>
      <c r="D44" s="12">
        <v>-0.27</v>
      </c>
      <c r="E44" s="12">
        <v>0.7</v>
      </c>
      <c r="F44" s="12">
        <v>8.25</v>
      </c>
      <c r="G44" s="12">
        <v>8.86</v>
      </c>
      <c r="H44" s="12">
        <v>13.12</v>
      </c>
      <c r="I44" s="12">
        <v>8.25</v>
      </c>
      <c r="J44" s="12"/>
      <c r="K44" s="12">
        <v>-1.67</v>
      </c>
      <c r="L44" s="12">
        <v>-0.79</v>
      </c>
      <c r="M44" s="12"/>
      <c r="N44" s="12">
        <v>5.22</v>
      </c>
      <c r="O44" s="12">
        <v>-4.1500000000000004</v>
      </c>
      <c r="P44" s="12">
        <v>-0.45</v>
      </c>
      <c r="Q44" s="12">
        <v>1.87</v>
      </c>
      <c r="R44" s="12">
        <v>-4.03</v>
      </c>
      <c r="S44" s="12">
        <v>16.37</v>
      </c>
      <c r="T44" s="12">
        <v>3.26</v>
      </c>
      <c r="U44" s="12">
        <v>8.4</v>
      </c>
      <c r="V44" s="12">
        <v>13.16</v>
      </c>
      <c r="W44" s="12">
        <v>12.16</v>
      </c>
      <c r="X44" s="12">
        <v>12.12</v>
      </c>
      <c r="Y44" s="12"/>
      <c r="Z44" s="12">
        <v>-2.73</v>
      </c>
      <c r="AA44" s="12"/>
      <c r="AB44" s="12"/>
      <c r="AC44" s="12"/>
      <c r="AD44" s="12"/>
      <c r="AE44" s="12"/>
      <c r="AF44" s="12"/>
    </row>
    <row r="45" spans="1:32" x14ac:dyDescent="0.2">
      <c r="A45" s="14" t="s">
        <v>165</v>
      </c>
      <c r="B45" s="12">
        <v>4.91</v>
      </c>
      <c r="C45" s="12">
        <v>5.13</v>
      </c>
      <c r="D45" s="12">
        <v>1.45</v>
      </c>
      <c r="E45" s="12">
        <v>4.1100000000000003</v>
      </c>
      <c r="F45" s="12">
        <v>8.59</v>
      </c>
      <c r="G45" s="12">
        <v>12.99</v>
      </c>
      <c r="H45" s="12">
        <v>14.06</v>
      </c>
      <c r="I45" s="12">
        <v>4.8899999999999997</v>
      </c>
      <c r="J45" s="12"/>
      <c r="K45" s="12">
        <v>0.43</v>
      </c>
      <c r="L45" s="12">
        <v>-0.71</v>
      </c>
      <c r="M45" s="12"/>
      <c r="N45" s="12">
        <v>4.01</v>
      </c>
      <c r="O45" s="12">
        <v>-1.45</v>
      </c>
      <c r="P45" s="12">
        <v>1.38</v>
      </c>
      <c r="Q45" s="12">
        <v>4.7300000000000004</v>
      </c>
      <c r="R45" s="12">
        <v>-2.1800000000000002</v>
      </c>
      <c r="S45" s="12">
        <v>16.48</v>
      </c>
      <c r="T45" s="12">
        <v>3.53</v>
      </c>
      <c r="U45" s="12">
        <v>8.64</v>
      </c>
      <c r="V45" s="12">
        <v>16.72</v>
      </c>
      <c r="W45" s="12">
        <v>13.05</v>
      </c>
      <c r="X45" s="12">
        <v>12.07</v>
      </c>
      <c r="Y45" s="12"/>
      <c r="Z45" s="12">
        <v>-3.42</v>
      </c>
      <c r="AA45" s="12"/>
      <c r="AB45" s="12"/>
      <c r="AC45" s="12"/>
      <c r="AD45" s="12"/>
      <c r="AE45" s="12"/>
      <c r="AF45" s="12"/>
    </row>
    <row r="46" spans="1:32" x14ac:dyDescent="0.2">
      <c r="A46" s="14" t="s">
        <v>166</v>
      </c>
      <c r="B46" s="12">
        <v>4.5</v>
      </c>
      <c r="C46" s="12">
        <v>4.4800000000000004</v>
      </c>
      <c r="D46" s="12">
        <v>1.29</v>
      </c>
      <c r="E46" s="12">
        <v>3.66</v>
      </c>
      <c r="F46" s="12">
        <v>8.61</v>
      </c>
      <c r="G46" s="12">
        <v>14.66</v>
      </c>
      <c r="H46" s="12">
        <v>13.96</v>
      </c>
      <c r="I46" s="12">
        <v>2.31</v>
      </c>
      <c r="J46" s="12"/>
      <c r="K46" s="12">
        <v>1.5</v>
      </c>
      <c r="L46" s="12">
        <v>-0.63</v>
      </c>
      <c r="M46" s="12"/>
      <c r="N46" s="12">
        <v>2.95</v>
      </c>
      <c r="O46" s="12">
        <v>-0.85</v>
      </c>
      <c r="P46" s="12">
        <v>1.46</v>
      </c>
      <c r="Q46" s="12">
        <v>6.26</v>
      </c>
      <c r="R46" s="12">
        <v>-1.79</v>
      </c>
      <c r="S46" s="12">
        <v>15.23</v>
      </c>
      <c r="T46" s="12">
        <v>3.39</v>
      </c>
      <c r="U46" s="12">
        <v>8.76</v>
      </c>
      <c r="V46" s="12">
        <v>17.100000000000001</v>
      </c>
      <c r="W46" s="12">
        <v>13.62</v>
      </c>
      <c r="X46" s="12">
        <v>12.32</v>
      </c>
      <c r="Y46" s="12"/>
      <c r="Z46" s="12">
        <v>-3.81</v>
      </c>
      <c r="AA46" s="12"/>
      <c r="AB46" s="12"/>
      <c r="AC46" s="12"/>
      <c r="AD46" s="12"/>
      <c r="AE46" s="12"/>
      <c r="AF46" s="12"/>
    </row>
    <row r="47" spans="1:32" x14ac:dyDescent="0.2">
      <c r="A47" s="14" t="s">
        <v>167</v>
      </c>
      <c r="B47" s="12">
        <v>1.2</v>
      </c>
      <c r="C47" s="12">
        <v>0.46</v>
      </c>
      <c r="D47" s="12">
        <v>-3.27</v>
      </c>
      <c r="E47" s="12">
        <v>-0.2</v>
      </c>
      <c r="F47" s="12">
        <v>7.11</v>
      </c>
      <c r="G47" s="12">
        <v>14.35</v>
      </c>
      <c r="H47" s="12">
        <v>12.37</v>
      </c>
      <c r="I47" s="12">
        <v>-1.57</v>
      </c>
      <c r="J47" s="12"/>
      <c r="K47" s="12">
        <v>-0.42</v>
      </c>
      <c r="L47" s="12">
        <v>-4.3499999999999996</v>
      </c>
      <c r="M47" s="12"/>
      <c r="N47" s="12">
        <v>-0.73</v>
      </c>
      <c r="O47" s="12">
        <v>-2.21</v>
      </c>
      <c r="P47" s="12">
        <v>-1.95</v>
      </c>
      <c r="Q47" s="12">
        <v>6.47</v>
      </c>
      <c r="R47" s="12">
        <v>-4.66</v>
      </c>
      <c r="S47" s="12">
        <v>14.4</v>
      </c>
      <c r="T47" s="12">
        <v>0.3</v>
      </c>
      <c r="U47" s="12">
        <v>8.15</v>
      </c>
      <c r="V47" s="12">
        <v>11.85</v>
      </c>
      <c r="W47" s="12">
        <v>9.74</v>
      </c>
      <c r="X47" s="12">
        <v>10.02</v>
      </c>
      <c r="Y47" s="12"/>
      <c r="Z47" s="12">
        <v>-7.14</v>
      </c>
      <c r="AA47" s="12"/>
      <c r="AB47" s="12"/>
      <c r="AC47" s="12"/>
      <c r="AD47" s="12"/>
      <c r="AE47" s="12"/>
      <c r="AF47" s="12"/>
    </row>
    <row r="48" spans="1:32" x14ac:dyDescent="0.2">
      <c r="A48" s="14" t="s">
        <v>168</v>
      </c>
      <c r="B48" s="12">
        <v>1.2</v>
      </c>
      <c r="C48" s="12">
        <v>0.46</v>
      </c>
      <c r="D48" s="12">
        <v>-3.27</v>
      </c>
      <c r="E48" s="12">
        <v>-0.2</v>
      </c>
      <c r="F48" s="12">
        <v>7.11</v>
      </c>
      <c r="G48" s="12">
        <v>14.35</v>
      </c>
      <c r="H48" s="12">
        <v>12.37</v>
      </c>
      <c r="I48" s="12">
        <v>-1.57</v>
      </c>
      <c r="J48" s="12"/>
      <c r="K48" s="12">
        <v>-0.42</v>
      </c>
      <c r="L48" s="12">
        <v>-4.3499999999999996</v>
      </c>
      <c r="M48" s="12"/>
      <c r="N48" s="12">
        <v>-0.73</v>
      </c>
      <c r="O48" s="12">
        <v>-2.21</v>
      </c>
      <c r="P48" s="12">
        <v>-1.95</v>
      </c>
      <c r="Q48" s="12">
        <v>6.47</v>
      </c>
      <c r="R48" s="12">
        <v>-4.66</v>
      </c>
      <c r="S48" s="12">
        <v>14.4</v>
      </c>
      <c r="T48" s="12">
        <v>0.3</v>
      </c>
      <c r="U48" s="12">
        <v>8.15</v>
      </c>
      <c r="V48" s="12">
        <v>11.85</v>
      </c>
      <c r="W48" s="12">
        <v>9.74</v>
      </c>
      <c r="X48" s="12">
        <v>10.02</v>
      </c>
      <c r="Y48" s="12"/>
      <c r="Z48" s="12">
        <v>-7.14</v>
      </c>
      <c r="AA48" s="12"/>
      <c r="AB48" s="12"/>
      <c r="AC48" s="12"/>
      <c r="AD48" s="12"/>
      <c r="AE48" s="12"/>
      <c r="AF48" s="12"/>
    </row>
    <row r="49" spans="1:32" x14ac:dyDescent="0.2">
      <c r="A49" s="14" t="s">
        <v>169</v>
      </c>
      <c r="B49" s="12">
        <v>0.21</v>
      </c>
      <c r="C49" s="12">
        <v>-2.4300000000000002</v>
      </c>
      <c r="D49" s="12">
        <v>-5.41</v>
      </c>
      <c r="E49" s="12">
        <v>5.82</v>
      </c>
      <c r="F49" s="12">
        <v>6.92</v>
      </c>
      <c r="G49" s="12">
        <v>19.72</v>
      </c>
      <c r="H49" s="12">
        <v>13.59</v>
      </c>
      <c r="I49" s="12">
        <v>-5.7</v>
      </c>
      <c r="J49" s="12"/>
      <c r="K49" s="12">
        <v>-1.39</v>
      </c>
      <c r="L49" s="12">
        <v>-7.95</v>
      </c>
      <c r="M49" s="12"/>
      <c r="N49" s="12">
        <v>-6.29</v>
      </c>
      <c r="O49" s="12">
        <v>-3.8</v>
      </c>
      <c r="P49" s="12">
        <v>0.17</v>
      </c>
      <c r="Q49" s="12">
        <v>11.95</v>
      </c>
      <c r="R49" s="12">
        <v>-7.12</v>
      </c>
      <c r="S49" s="12">
        <v>15.34</v>
      </c>
      <c r="T49" s="12">
        <v>-0.3</v>
      </c>
      <c r="U49" s="12">
        <v>7.21</v>
      </c>
      <c r="V49" s="12">
        <v>8.02</v>
      </c>
      <c r="W49" s="12">
        <v>8.9700000000000006</v>
      </c>
      <c r="X49" s="12">
        <v>7.54</v>
      </c>
      <c r="Y49" s="12"/>
      <c r="Z49" s="12">
        <v>-12.24</v>
      </c>
      <c r="AA49" s="12"/>
      <c r="AB49" s="12"/>
      <c r="AC49" s="12"/>
      <c r="AD49" s="12"/>
      <c r="AE49" s="12"/>
      <c r="AF49" s="12"/>
    </row>
    <row r="50" spans="1:32" x14ac:dyDescent="0.2">
      <c r="A50" s="14" t="s">
        <v>170</v>
      </c>
      <c r="B50" s="12">
        <v>1.94</v>
      </c>
      <c r="C50" s="12">
        <v>-0.91</v>
      </c>
      <c r="D50" s="12">
        <v>-3.57</v>
      </c>
      <c r="E50" s="12">
        <v>4.34</v>
      </c>
      <c r="F50" s="12">
        <v>8.67</v>
      </c>
      <c r="G50" s="12">
        <v>22.62</v>
      </c>
      <c r="H50" s="12">
        <v>14.06</v>
      </c>
      <c r="I50" s="12">
        <v>-4.74</v>
      </c>
      <c r="J50" s="12"/>
      <c r="K50" s="12">
        <v>0.2</v>
      </c>
      <c r="L50" s="12">
        <v>-5.73</v>
      </c>
      <c r="M50" s="12"/>
      <c r="N50" s="12">
        <v>-4.03</v>
      </c>
      <c r="O50" s="12">
        <v>-0.78</v>
      </c>
      <c r="P50" s="12">
        <v>-0.26</v>
      </c>
      <c r="Q50" s="12">
        <v>10.18</v>
      </c>
      <c r="R50" s="12">
        <v>-5.28</v>
      </c>
      <c r="S50" s="12">
        <v>16.27</v>
      </c>
      <c r="T50" s="12">
        <v>1.22</v>
      </c>
      <c r="U50" s="12">
        <v>8.6</v>
      </c>
      <c r="V50" s="12">
        <v>9.36</v>
      </c>
      <c r="W50" s="12">
        <v>11.68</v>
      </c>
      <c r="X50" s="12">
        <v>10.6</v>
      </c>
      <c r="Y50" s="12"/>
      <c r="Z50" s="12">
        <v>-10.08</v>
      </c>
      <c r="AA50" s="12"/>
      <c r="AB50" s="12"/>
      <c r="AC50" s="12"/>
      <c r="AD50" s="12"/>
      <c r="AE50" s="12"/>
      <c r="AF50" s="12"/>
    </row>
    <row r="51" spans="1:32" x14ac:dyDescent="0.2">
      <c r="A51" s="14" t="s">
        <v>171</v>
      </c>
      <c r="B51" s="12">
        <v>1.78</v>
      </c>
      <c r="C51" s="12">
        <v>1.59</v>
      </c>
      <c r="D51" s="12">
        <v>0.35</v>
      </c>
      <c r="E51" s="12">
        <v>10.37</v>
      </c>
      <c r="F51" s="12">
        <v>12.62</v>
      </c>
      <c r="G51" s="12">
        <v>32.369999999999997</v>
      </c>
      <c r="H51" s="12">
        <v>12.84</v>
      </c>
      <c r="I51" s="12">
        <v>-4.74</v>
      </c>
      <c r="J51" s="12"/>
      <c r="K51" s="12">
        <v>6.88</v>
      </c>
      <c r="L51" s="12">
        <v>-2.41</v>
      </c>
      <c r="M51" s="12"/>
      <c r="N51" s="12">
        <v>-0.48</v>
      </c>
      <c r="O51" s="12">
        <v>5.12</v>
      </c>
      <c r="P51" s="12">
        <v>3.99</v>
      </c>
      <c r="Q51" s="12">
        <v>12.06</v>
      </c>
      <c r="R51" s="12">
        <v>0.46</v>
      </c>
      <c r="S51" s="12">
        <v>15.23</v>
      </c>
      <c r="T51" s="12">
        <v>-0.16</v>
      </c>
      <c r="U51" s="12">
        <v>11.08</v>
      </c>
      <c r="V51" s="12">
        <v>13.01</v>
      </c>
      <c r="W51" s="12">
        <v>15.03</v>
      </c>
      <c r="X51" s="12">
        <v>14.82</v>
      </c>
      <c r="Y51" s="12"/>
      <c r="Z51" s="12">
        <v>-0.26</v>
      </c>
      <c r="AA51" s="12"/>
      <c r="AB51" s="12"/>
      <c r="AC51" s="12"/>
      <c r="AD51" s="12"/>
      <c r="AE51" s="12"/>
      <c r="AF51" s="12"/>
    </row>
    <row r="52" spans="1:32" x14ac:dyDescent="0.2">
      <c r="A52" s="14" t="s">
        <v>172</v>
      </c>
      <c r="B52" s="12">
        <v>-3</v>
      </c>
      <c r="C52" s="12">
        <v>-3.35</v>
      </c>
      <c r="D52" s="12">
        <v>-1.19</v>
      </c>
      <c r="E52" s="12">
        <v>1.5</v>
      </c>
      <c r="F52" s="12">
        <v>9.8699999999999992</v>
      </c>
      <c r="G52" s="12">
        <v>23.11</v>
      </c>
      <c r="H52" s="12">
        <v>1.22</v>
      </c>
      <c r="I52" s="12">
        <v>-17.079999999999998</v>
      </c>
      <c r="J52" s="12"/>
      <c r="K52" s="12">
        <v>2.0099999999999998</v>
      </c>
      <c r="L52" s="12">
        <v>-6.75</v>
      </c>
      <c r="M52" s="12"/>
      <c r="N52" s="12">
        <v>-4.82</v>
      </c>
      <c r="O52" s="12">
        <v>-2.0699999999999998</v>
      </c>
      <c r="P52" s="12">
        <v>-1.2</v>
      </c>
      <c r="Q52" s="12">
        <v>8.8000000000000007</v>
      </c>
      <c r="R52" s="12">
        <v>-5.03</v>
      </c>
      <c r="S52" s="12">
        <v>8.08</v>
      </c>
      <c r="T52" s="12">
        <v>-4.78</v>
      </c>
      <c r="U52" s="12">
        <v>9.27</v>
      </c>
      <c r="V52" s="12">
        <v>8.7200000000000006</v>
      </c>
      <c r="W52" s="12">
        <v>9.17</v>
      </c>
      <c r="X52" s="12">
        <v>10.39</v>
      </c>
      <c r="Y52" s="12"/>
      <c r="Z52" s="12">
        <v>-6.73</v>
      </c>
      <c r="AA52" s="12"/>
      <c r="AB52" s="12"/>
      <c r="AC52" s="12"/>
      <c r="AD52" s="12"/>
      <c r="AE52" s="12"/>
      <c r="AF52" s="12"/>
    </row>
    <row r="53" spans="1:32" x14ac:dyDescent="0.2">
      <c r="A53" s="14" t="s">
        <v>173</v>
      </c>
      <c r="B53" s="12">
        <v>-2.0099999999999998</v>
      </c>
      <c r="C53" s="12">
        <v>1.35</v>
      </c>
      <c r="D53" s="12">
        <v>4.1500000000000004</v>
      </c>
      <c r="E53" s="12">
        <v>4.2300000000000004</v>
      </c>
      <c r="F53" s="12">
        <v>12.74</v>
      </c>
      <c r="G53" s="12">
        <v>30.27</v>
      </c>
      <c r="H53" s="12">
        <v>-0.66</v>
      </c>
      <c r="I53" s="12">
        <v>-14.4</v>
      </c>
      <c r="J53" s="12"/>
      <c r="K53" s="12">
        <v>7.62</v>
      </c>
      <c r="L53" s="12">
        <v>-1.82</v>
      </c>
      <c r="M53" s="12"/>
      <c r="N53" s="12">
        <v>0.24</v>
      </c>
      <c r="O53" s="12">
        <v>4.25</v>
      </c>
      <c r="P53" s="12">
        <v>4.2300000000000004</v>
      </c>
      <c r="Q53" s="12">
        <v>15.85</v>
      </c>
      <c r="R53" s="12">
        <v>0.06</v>
      </c>
      <c r="S53" s="12">
        <v>2.69</v>
      </c>
      <c r="T53" s="12">
        <v>-5.04</v>
      </c>
      <c r="U53" s="12">
        <v>10.83</v>
      </c>
      <c r="V53" s="12">
        <v>15.06</v>
      </c>
      <c r="W53" s="12">
        <v>12.32</v>
      </c>
      <c r="X53" s="12">
        <v>15.75</v>
      </c>
      <c r="Y53" s="12"/>
      <c r="Z53" s="12">
        <v>0.36</v>
      </c>
      <c r="AA53" s="12"/>
      <c r="AB53" s="12"/>
      <c r="AC53" s="12"/>
      <c r="AD53" s="12"/>
      <c r="AE53" s="12"/>
      <c r="AF53" s="12"/>
    </row>
    <row r="54" spans="1:32" x14ac:dyDescent="0.2">
      <c r="A54" s="14" t="s">
        <v>174</v>
      </c>
      <c r="B54" s="12">
        <v>-10</v>
      </c>
      <c r="C54" s="12">
        <v>-3.97</v>
      </c>
      <c r="D54" s="12">
        <v>-2.15</v>
      </c>
      <c r="E54" s="12">
        <v>-2.25</v>
      </c>
      <c r="F54" s="12">
        <v>8.5299999999999994</v>
      </c>
      <c r="G54" s="12">
        <v>20.46</v>
      </c>
      <c r="H54" s="12">
        <v>-14.43</v>
      </c>
      <c r="I54" s="12">
        <v>-39.090000000000003</v>
      </c>
      <c r="J54" s="12"/>
      <c r="K54" s="12">
        <v>1.33</v>
      </c>
      <c r="L54" s="12">
        <v>-6.43</v>
      </c>
      <c r="M54" s="12"/>
      <c r="N54" s="12">
        <v>-3.66</v>
      </c>
      <c r="O54" s="12">
        <v>-1.69</v>
      </c>
      <c r="P54" s="12">
        <v>-2.37</v>
      </c>
      <c r="Q54" s="12">
        <v>7.45</v>
      </c>
      <c r="R54" s="12">
        <v>-5.03</v>
      </c>
      <c r="S54" s="12">
        <v>-9.43</v>
      </c>
      <c r="T54" s="12">
        <v>-12.88</v>
      </c>
      <c r="U54" s="12">
        <v>7.76</v>
      </c>
      <c r="V54" s="12">
        <v>7.13</v>
      </c>
      <c r="W54" s="12">
        <v>4.18</v>
      </c>
      <c r="X54" s="12">
        <v>9.2200000000000006</v>
      </c>
      <c r="Y54" s="12"/>
      <c r="Z54" s="12">
        <v>-4.03</v>
      </c>
      <c r="AA54" s="12"/>
      <c r="AB54" s="12"/>
      <c r="AC54" s="12"/>
      <c r="AD54" s="12"/>
      <c r="AE54" s="12"/>
      <c r="AF54" s="12"/>
    </row>
    <row r="55" spans="1:32" x14ac:dyDescent="0.2">
      <c r="A55" s="14" t="s">
        <v>175</v>
      </c>
      <c r="B55" s="12">
        <v>-13.78</v>
      </c>
      <c r="C55" s="12">
        <v>-9.8800000000000008</v>
      </c>
      <c r="D55" s="12">
        <v>-7.86</v>
      </c>
      <c r="E55" s="12">
        <v>-4.6399999999999997</v>
      </c>
      <c r="F55" s="12">
        <v>5.32</v>
      </c>
      <c r="G55" s="12">
        <v>13.98</v>
      </c>
      <c r="H55" s="12">
        <v>-8.59</v>
      </c>
      <c r="I55" s="12">
        <v>-36.130000000000003</v>
      </c>
      <c r="J55" s="12"/>
      <c r="K55" s="12">
        <v>-2.29</v>
      </c>
      <c r="L55" s="12">
        <v>-9.7799999999999994</v>
      </c>
      <c r="M55" s="12"/>
      <c r="N55" s="12">
        <v>-9.6999999999999993</v>
      </c>
      <c r="O55" s="12">
        <v>-7.24</v>
      </c>
      <c r="P55" s="12">
        <v>-5.29</v>
      </c>
      <c r="Q55" s="12">
        <v>4.67</v>
      </c>
      <c r="R55" s="12">
        <v>-8.9499999999999993</v>
      </c>
      <c r="S55" s="12">
        <v>-22.18</v>
      </c>
      <c r="T55" s="12">
        <v>-16.05</v>
      </c>
      <c r="U55" s="12">
        <v>5.58</v>
      </c>
      <c r="V55" s="12">
        <v>-0.46</v>
      </c>
      <c r="W55" s="12">
        <v>-1.99</v>
      </c>
      <c r="X55" s="12">
        <v>3.01</v>
      </c>
      <c r="Y55" s="12"/>
      <c r="Z55" s="12">
        <v>-9.84</v>
      </c>
      <c r="AA55" s="12"/>
      <c r="AB55" s="12"/>
      <c r="AC55" s="12"/>
      <c r="AD55" s="12"/>
      <c r="AE55" s="12"/>
      <c r="AF55" s="12"/>
    </row>
    <row r="56" spans="1:32" x14ac:dyDescent="0.2">
      <c r="A56" s="14" t="s">
        <v>176</v>
      </c>
      <c r="B56" s="12">
        <v>-9.75</v>
      </c>
      <c r="C56" s="12">
        <v>-7.54</v>
      </c>
      <c r="D56" s="12">
        <v>-5.94</v>
      </c>
      <c r="E56" s="12">
        <v>-7.02</v>
      </c>
      <c r="F56" s="12">
        <v>5.77</v>
      </c>
      <c r="G56" s="12">
        <v>12.93</v>
      </c>
      <c r="H56" s="12">
        <v>-0.59</v>
      </c>
      <c r="I56" s="12">
        <v>-34.25</v>
      </c>
      <c r="J56" s="12"/>
      <c r="K56" s="12">
        <v>-3.65</v>
      </c>
      <c r="L56" s="12">
        <v>-8.6300000000000008</v>
      </c>
      <c r="M56" s="12"/>
      <c r="N56" s="12">
        <v>-8.43</v>
      </c>
      <c r="O56" s="12">
        <v>-9.68</v>
      </c>
      <c r="P56" s="12">
        <v>-3.4</v>
      </c>
      <c r="Q56" s="12">
        <v>9.86</v>
      </c>
      <c r="R56" s="12">
        <v>-10.220000000000001</v>
      </c>
      <c r="S56" s="12">
        <v>-16.579999999999998</v>
      </c>
      <c r="T56" s="12">
        <v>-13.67</v>
      </c>
      <c r="U56" s="12">
        <v>5.88</v>
      </c>
      <c r="V56" s="12">
        <v>4.01</v>
      </c>
      <c r="W56" s="12">
        <v>-0.04</v>
      </c>
      <c r="X56" s="12">
        <v>4.97</v>
      </c>
      <c r="Y56" s="12"/>
      <c r="Z56" s="12">
        <v>-10.8</v>
      </c>
      <c r="AA56" s="12"/>
      <c r="AB56" s="12"/>
      <c r="AC56" s="12"/>
      <c r="AD56" s="12"/>
      <c r="AE56" s="12"/>
      <c r="AF56" s="12"/>
    </row>
    <row r="57" spans="1:32" x14ac:dyDescent="0.2">
      <c r="A57" s="14" t="s">
        <v>177</v>
      </c>
      <c r="B57" s="12">
        <v>-10</v>
      </c>
      <c r="C57" s="12">
        <v>-7.47</v>
      </c>
      <c r="D57" s="12">
        <v>-6.45</v>
      </c>
      <c r="E57" s="12">
        <v>-9.41</v>
      </c>
      <c r="F57" s="12">
        <v>5.22</v>
      </c>
      <c r="G57" s="12">
        <v>13.17</v>
      </c>
      <c r="H57" s="12">
        <v>-2.95</v>
      </c>
      <c r="I57" s="12">
        <v>-31.84</v>
      </c>
      <c r="J57" s="12"/>
      <c r="K57" s="12">
        <v>-3.99</v>
      </c>
      <c r="L57" s="12">
        <v>-9.4</v>
      </c>
      <c r="M57" s="12"/>
      <c r="N57" s="12">
        <v>-7.99</v>
      </c>
      <c r="O57" s="12">
        <v>-10.050000000000001</v>
      </c>
      <c r="P57" s="12">
        <v>-4.0999999999999996</v>
      </c>
      <c r="Q57" s="12">
        <v>10.18</v>
      </c>
      <c r="R57" s="12">
        <v>-10.17</v>
      </c>
      <c r="S57" s="12">
        <v>-17.62</v>
      </c>
      <c r="T57" s="12">
        <v>-14.79</v>
      </c>
      <c r="U57" s="12">
        <v>5.88</v>
      </c>
      <c r="V57" s="12">
        <v>4.3099999999999996</v>
      </c>
      <c r="W57" s="12">
        <v>1.1000000000000001</v>
      </c>
      <c r="X57" s="12">
        <v>5.26</v>
      </c>
      <c r="Y57" s="12"/>
      <c r="Z57" s="12">
        <v>-12.12</v>
      </c>
      <c r="AA57" s="12"/>
      <c r="AB57" s="12"/>
      <c r="AC57" s="12"/>
      <c r="AD57" s="12"/>
      <c r="AE57" s="12"/>
      <c r="AF57" s="12"/>
    </row>
    <row r="58" spans="1:32" x14ac:dyDescent="0.2">
      <c r="A58" s="14" t="s">
        <v>178</v>
      </c>
      <c r="B58" s="12">
        <v>-7.44</v>
      </c>
      <c r="C58" s="12">
        <v>-5.96</v>
      </c>
      <c r="D58" s="12">
        <v>-6.04</v>
      </c>
      <c r="E58" s="12">
        <v>-8.16</v>
      </c>
      <c r="F58" s="12">
        <v>5.63</v>
      </c>
      <c r="G58" s="12">
        <v>15.83</v>
      </c>
      <c r="H58" s="12">
        <v>6.59</v>
      </c>
      <c r="I58" s="12">
        <v>-33.99</v>
      </c>
      <c r="J58" s="12"/>
      <c r="K58" s="12">
        <v>-2.12</v>
      </c>
      <c r="L58" s="12">
        <v>-8.6300000000000008</v>
      </c>
      <c r="M58" s="12"/>
      <c r="N58" s="12">
        <v>-7.24</v>
      </c>
      <c r="O58" s="12">
        <v>-9.43</v>
      </c>
      <c r="P58" s="12">
        <v>-1.98</v>
      </c>
      <c r="Q58" s="12">
        <v>14.65</v>
      </c>
      <c r="R58" s="12">
        <v>-8.67</v>
      </c>
      <c r="S58" s="12">
        <v>-10.67</v>
      </c>
      <c r="T58" s="12">
        <v>-11.3</v>
      </c>
      <c r="U58" s="12">
        <v>6.91</v>
      </c>
      <c r="V58" s="12">
        <v>7.44</v>
      </c>
      <c r="W58" s="12">
        <v>2.52</v>
      </c>
      <c r="X58" s="12">
        <v>7.09</v>
      </c>
      <c r="Y58" s="12"/>
      <c r="Z58" s="12">
        <v>-10.98</v>
      </c>
      <c r="AA58" s="12"/>
      <c r="AB58" s="12"/>
      <c r="AC58" s="12"/>
      <c r="AD58" s="12"/>
      <c r="AE58" s="12"/>
      <c r="AF58" s="12"/>
    </row>
    <row r="59" spans="1:32" x14ac:dyDescent="0.2">
      <c r="A59" s="14" t="s">
        <v>179</v>
      </c>
      <c r="B59" s="12">
        <v>-6.7</v>
      </c>
      <c r="C59" s="12">
        <v>-4.07</v>
      </c>
      <c r="D59" s="12">
        <v>-5.27</v>
      </c>
      <c r="E59" s="12">
        <v>-6</v>
      </c>
      <c r="F59" s="12">
        <v>6.79</v>
      </c>
      <c r="G59" s="12">
        <v>19.899999999999999</v>
      </c>
      <c r="H59" s="12">
        <v>6.79</v>
      </c>
      <c r="I59" s="12">
        <v>-32.380000000000003</v>
      </c>
      <c r="J59" s="12"/>
      <c r="K59" s="12">
        <v>-0.25</v>
      </c>
      <c r="L59" s="12">
        <v>-8.15</v>
      </c>
      <c r="M59" s="12"/>
      <c r="N59" s="12">
        <v>-5.09</v>
      </c>
      <c r="O59" s="12">
        <v>-7.54</v>
      </c>
      <c r="P59" s="12">
        <v>-0.42</v>
      </c>
      <c r="Q59" s="12">
        <v>17.399999999999999</v>
      </c>
      <c r="R59" s="12">
        <v>-6.66</v>
      </c>
      <c r="S59" s="12">
        <v>-9.5299999999999994</v>
      </c>
      <c r="T59" s="12">
        <v>-10.51</v>
      </c>
      <c r="U59" s="12">
        <v>7.45</v>
      </c>
      <c r="V59" s="12">
        <v>9.1999999999999993</v>
      </c>
      <c r="W59" s="12">
        <v>4.3600000000000003</v>
      </c>
      <c r="X59" s="12">
        <v>8.69</v>
      </c>
      <c r="Y59" s="12"/>
      <c r="Z59" s="12">
        <v>-9.83</v>
      </c>
      <c r="AA59" s="12"/>
      <c r="AB59" s="12"/>
      <c r="AC59" s="12"/>
      <c r="AD59" s="12"/>
      <c r="AE59" s="12"/>
      <c r="AF59" s="12"/>
    </row>
    <row r="60" spans="1:32" x14ac:dyDescent="0.2">
      <c r="A60" s="14" t="s">
        <v>180</v>
      </c>
      <c r="B60" s="12">
        <v>-7.77</v>
      </c>
      <c r="C60" s="12">
        <v>-5.03</v>
      </c>
      <c r="D60" s="12">
        <v>-7.63</v>
      </c>
      <c r="E60" s="12">
        <v>-7.59</v>
      </c>
      <c r="F60" s="12">
        <v>6.18</v>
      </c>
      <c r="G60" s="12">
        <v>19.100000000000001</v>
      </c>
      <c r="H60" s="12">
        <v>3.31</v>
      </c>
      <c r="I60" s="12">
        <v>-33.99</v>
      </c>
      <c r="J60" s="12"/>
      <c r="K60" s="12">
        <v>-0.93</v>
      </c>
      <c r="L60" s="12">
        <v>-8.5299999999999994</v>
      </c>
      <c r="M60" s="12"/>
      <c r="N60" s="12">
        <v>-7.12</v>
      </c>
      <c r="O60" s="12">
        <v>-9.1999999999999993</v>
      </c>
      <c r="P60" s="12">
        <v>-0.39</v>
      </c>
      <c r="Q60" s="12">
        <v>17.03</v>
      </c>
      <c r="R60" s="12">
        <v>-7.18</v>
      </c>
      <c r="S60" s="12">
        <v>-12.33</v>
      </c>
      <c r="T60" s="12">
        <v>-11.63</v>
      </c>
      <c r="U60" s="12">
        <v>7.27</v>
      </c>
      <c r="V60" s="12">
        <v>11.25</v>
      </c>
      <c r="W60" s="12">
        <v>4.5999999999999996</v>
      </c>
      <c r="X60" s="12">
        <v>7.62</v>
      </c>
      <c r="Y60" s="12"/>
      <c r="Z60" s="12">
        <v>-12.71</v>
      </c>
      <c r="AA60" s="12"/>
      <c r="AB60" s="12"/>
      <c r="AC60" s="12"/>
      <c r="AD60" s="12"/>
      <c r="AE60" s="12"/>
      <c r="AF60" s="12"/>
    </row>
    <row r="61" spans="1:32" x14ac:dyDescent="0.2">
      <c r="A61" s="14" t="s">
        <v>181</v>
      </c>
      <c r="B61" s="12">
        <v>-3.24</v>
      </c>
      <c r="C61" s="12">
        <v>-2.0499999999999998</v>
      </c>
      <c r="D61" s="12">
        <v>-5.36</v>
      </c>
      <c r="E61" s="12">
        <v>-4.6399999999999997</v>
      </c>
      <c r="F61" s="12">
        <v>7.76</v>
      </c>
      <c r="G61" s="12">
        <v>22.99</v>
      </c>
      <c r="H61" s="12">
        <v>8.74</v>
      </c>
      <c r="I61" s="12">
        <v>-24.86</v>
      </c>
      <c r="J61" s="12"/>
      <c r="K61" s="12">
        <v>0.6</v>
      </c>
      <c r="L61" s="12">
        <v>-6.81</v>
      </c>
      <c r="M61" s="12"/>
      <c r="N61" s="12">
        <v>-3.35</v>
      </c>
      <c r="O61" s="12">
        <v>-6.87</v>
      </c>
      <c r="P61" s="12">
        <v>1.1200000000000001</v>
      </c>
      <c r="Q61" s="12">
        <v>15.78</v>
      </c>
      <c r="R61" s="12">
        <v>-5.43</v>
      </c>
      <c r="S61" s="12">
        <v>-5.08</v>
      </c>
      <c r="T61" s="12">
        <v>-7.87</v>
      </c>
      <c r="U61" s="12">
        <v>8.66</v>
      </c>
      <c r="V61" s="12">
        <v>11.73</v>
      </c>
      <c r="W61" s="12">
        <v>7.26</v>
      </c>
      <c r="X61" s="12">
        <v>11.16</v>
      </c>
      <c r="Y61" s="12"/>
      <c r="Z61" s="12">
        <v>-9.68</v>
      </c>
      <c r="AA61" s="12"/>
      <c r="AB61" s="12"/>
      <c r="AC61" s="12"/>
      <c r="AD61" s="12"/>
      <c r="AE61" s="12"/>
      <c r="AF61" s="12"/>
    </row>
    <row r="62" spans="1:32" x14ac:dyDescent="0.2">
      <c r="A62" s="14" t="s">
        <v>182</v>
      </c>
      <c r="B62" s="12">
        <v>-5.96</v>
      </c>
      <c r="C62" s="12">
        <v>-1.67</v>
      </c>
      <c r="D62" s="12">
        <v>-4.4800000000000004</v>
      </c>
      <c r="E62" s="12">
        <v>-2.14</v>
      </c>
      <c r="F62" s="12">
        <v>8.18</v>
      </c>
      <c r="G62" s="12">
        <v>26.01</v>
      </c>
      <c r="H62" s="12">
        <v>9.0500000000000007</v>
      </c>
      <c r="I62" s="12">
        <v>-27.55</v>
      </c>
      <c r="J62" s="12"/>
      <c r="K62" s="12">
        <v>2.75</v>
      </c>
      <c r="L62" s="12">
        <v>-5.85</v>
      </c>
      <c r="M62" s="12"/>
      <c r="N62" s="12">
        <v>-3.42</v>
      </c>
      <c r="O62" s="12">
        <v>-4.9000000000000004</v>
      </c>
      <c r="P62" s="12">
        <v>2.97</v>
      </c>
      <c r="Q62" s="12">
        <v>19.100000000000001</v>
      </c>
      <c r="R62" s="12">
        <v>-3.45</v>
      </c>
      <c r="S62" s="12">
        <v>-7.56</v>
      </c>
      <c r="T62" s="12">
        <v>-10.64</v>
      </c>
      <c r="U62" s="12">
        <v>8.42</v>
      </c>
      <c r="V62" s="12">
        <v>14.53</v>
      </c>
      <c r="W62" s="12">
        <v>8.83</v>
      </c>
      <c r="X62" s="12">
        <v>12.37</v>
      </c>
      <c r="Y62" s="12"/>
      <c r="Z62" s="12">
        <v>-8.4499999999999993</v>
      </c>
      <c r="AA62" s="12"/>
      <c r="AB62" s="12"/>
      <c r="AC62" s="12"/>
      <c r="AD62" s="12"/>
      <c r="AE62" s="12"/>
      <c r="AF62" s="12"/>
    </row>
    <row r="63" spans="1:32" x14ac:dyDescent="0.2">
      <c r="A63" s="14" t="s">
        <v>183</v>
      </c>
      <c r="B63" s="12">
        <v>-7.36</v>
      </c>
      <c r="C63" s="12">
        <v>-3.42</v>
      </c>
      <c r="D63" s="12">
        <v>-5.8</v>
      </c>
      <c r="E63" s="12">
        <v>-2.48</v>
      </c>
      <c r="F63" s="12">
        <v>6.38</v>
      </c>
      <c r="G63" s="12">
        <v>26.01</v>
      </c>
      <c r="H63" s="12">
        <v>4.84</v>
      </c>
      <c r="I63" s="12">
        <v>-29.96</v>
      </c>
      <c r="J63" s="12"/>
      <c r="K63" s="12">
        <v>2.64</v>
      </c>
      <c r="L63" s="12">
        <v>-7.19</v>
      </c>
      <c r="M63" s="12"/>
      <c r="N63" s="12">
        <v>-5.23</v>
      </c>
      <c r="O63" s="12">
        <v>-5.67</v>
      </c>
      <c r="P63" s="12">
        <v>2.92</v>
      </c>
      <c r="Q63" s="12">
        <v>19.52</v>
      </c>
      <c r="R63" s="12">
        <v>-3.27</v>
      </c>
      <c r="S63" s="12">
        <v>-10.98</v>
      </c>
      <c r="T63" s="12">
        <v>-11.76</v>
      </c>
      <c r="U63" s="12">
        <v>7.45</v>
      </c>
      <c r="V63" s="12">
        <v>16.170000000000002</v>
      </c>
      <c r="W63" s="12">
        <v>7.93</v>
      </c>
      <c r="X63" s="12">
        <v>10.86</v>
      </c>
      <c r="Y63" s="12"/>
      <c r="Z63" s="12">
        <v>-10.24</v>
      </c>
      <c r="AA63" s="12"/>
      <c r="AB63" s="12"/>
      <c r="AC63" s="12"/>
      <c r="AD63" s="12"/>
      <c r="AE63" s="12"/>
      <c r="AF63" s="12"/>
    </row>
    <row r="64" spans="1:32" x14ac:dyDescent="0.2">
      <c r="A64" s="14" t="s">
        <v>184</v>
      </c>
      <c r="B64" s="12">
        <v>-9.09</v>
      </c>
      <c r="C64" s="12">
        <v>-4.93</v>
      </c>
      <c r="D64" s="12">
        <v>-8.3699999999999992</v>
      </c>
      <c r="E64" s="12">
        <v>-6.68</v>
      </c>
      <c r="F64" s="12">
        <v>3.85</v>
      </c>
      <c r="G64" s="12">
        <v>21.69</v>
      </c>
      <c r="H64" s="12">
        <v>11.72</v>
      </c>
      <c r="I64" s="12">
        <v>-28.62</v>
      </c>
      <c r="J64" s="12"/>
      <c r="K64" s="12">
        <v>-0.37</v>
      </c>
      <c r="L64" s="12">
        <v>-8.92</v>
      </c>
      <c r="M64" s="12"/>
      <c r="N64" s="12">
        <v>-7.16</v>
      </c>
      <c r="O64" s="12">
        <v>-8.48</v>
      </c>
      <c r="P64" s="12">
        <v>0.53</v>
      </c>
      <c r="Q64" s="12">
        <v>18.32</v>
      </c>
      <c r="R64" s="12">
        <v>-5.79</v>
      </c>
      <c r="S64" s="12">
        <v>-7.36</v>
      </c>
      <c r="T64" s="12">
        <v>-13.61</v>
      </c>
      <c r="U64" s="12">
        <v>6.01</v>
      </c>
      <c r="V64" s="12">
        <v>15.91</v>
      </c>
      <c r="W64" s="12">
        <v>6.64</v>
      </c>
      <c r="X64" s="12">
        <v>8.3699999999999992</v>
      </c>
      <c r="Y64" s="12"/>
      <c r="Z64" s="12">
        <v>-13.51</v>
      </c>
      <c r="AA64" s="12"/>
      <c r="AB64" s="12"/>
      <c r="AC64" s="12"/>
      <c r="AD64" s="12"/>
      <c r="AE64" s="12"/>
      <c r="AF64" s="12"/>
    </row>
    <row r="65" spans="1:32" x14ac:dyDescent="0.2">
      <c r="A65" s="14" t="s">
        <v>185</v>
      </c>
      <c r="B65" s="12">
        <v>-7.94</v>
      </c>
      <c r="C65" s="12">
        <v>-3.76</v>
      </c>
      <c r="D65" s="12">
        <v>-5.4</v>
      </c>
      <c r="E65" s="12">
        <v>-4.18</v>
      </c>
      <c r="F65" s="12">
        <v>5.56</v>
      </c>
      <c r="G65" s="12">
        <v>23.79</v>
      </c>
      <c r="H65" s="12">
        <v>18.28</v>
      </c>
      <c r="I65" s="12">
        <v>-26.74</v>
      </c>
      <c r="J65" s="12"/>
      <c r="K65" s="12">
        <v>1.22</v>
      </c>
      <c r="L65" s="12">
        <v>-7.86</v>
      </c>
      <c r="M65" s="12"/>
      <c r="N65" s="12">
        <v>-6.12</v>
      </c>
      <c r="O65" s="12">
        <v>-7.33</v>
      </c>
      <c r="P65" s="12">
        <v>3.66</v>
      </c>
      <c r="Q65" s="12">
        <v>21.17</v>
      </c>
      <c r="R65" s="12">
        <v>-4.53</v>
      </c>
      <c r="S65" s="12">
        <v>0.93</v>
      </c>
      <c r="T65" s="12">
        <v>-14.4</v>
      </c>
      <c r="U65" s="12">
        <v>6.97</v>
      </c>
      <c r="V65" s="12">
        <v>19.37</v>
      </c>
      <c r="W65" s="12">
        <v>8.64</v>
      </c>
      <c r="X65" s="12">
        <v>9.6199999999999992</v>
      </c>
      <c r="Y65" s="12"/>
      <c r="Z65" s="12">
        <v>-13.21</v>
      </c>
      <c r="AA65" s="12"/>
      <c r="AB65" s="12"/>
      <c r="AC65" s="12"/>
      <c r="AD65" s="12"/>
      <c r="AE65" s="12"/>
      <c r="AF65" s="12"/>
    </row>
    <row r="66" spans="1:32" x14ac:dyDescent="0.2">
      <c r="A66" s="14" t="s">
        <v>186</v>
      </c>
      <c r="B66" s="12">
        <v>-3.99</v>
      </c>
      <c r="C66" s="12">
        <v>-0.67</v>
      </c>
      <c r="D66" s="12">
        <v>-2.04</v>
      </c>
      <c r="E66" s="12">
        <v>-0.32</v>
      </c>
      <c r="F66" s="12">
        <v>6.71</v>
      </c>
      <c r="G66" s="12">
        <v>28.79</v>
      </c>
      <c r="H66" s="12">
        <v>32.65</v>
      </c>
      <c r="I66" s="12">
        <v>-20.57</v>
      </c>
      <c r="J66" s="12"/>
      <c r="K66" s="12">
        <v>4.16</v>
      </c>
      <c r="L66" s="12">
        <v>-6.14</v>
      </c>
      <c r="M66" s="12"/>
      <c r="N66" s="12">
        <v>-3.39</v>
      </c>
      <c r="O66" s="12">
        <v>-3.21</v>
      </c>
      <c r="P66" s="12">
        <v>5.31</v>
      </c>
      <c r="Q66" s="12">
        <v>24.71</v>
      </c>
      <c r="R66" s="12">
        <v>-1.8</v>
      </c>
      <c r="S66" s="12">
        <v>10.67</v>
      </c>
      <c r="T66" s="12">
        <v>-8.86</v>
      </c>
      <c r="U66" s="12">
        <v>7.09</v>
      </c>
      <c r="V66" s="12">
        <v>23.55</v>
      </c>
      <c r="W66" s="12">
        <v>11.46</v>
      </c>
      <c r="X66" s="12">
        <v>13.05</v>
      </c>
      <c r="Y66" s="12"/>
      <c r="Z66" s="12">
        <v>-10.220000000000001</v>
      </c>
      <c r="AA66" s="12"/>
      <c r="AB66" s="12"/>
      <c r="AC66" s="12"/>
      <c r="AD66" s="12"/>
      <c r="AE66" s="12"/>
      <c r="AF66" s="12"/>
    </row>
    <row r="67" spans="1:32" x14ac:dyDescent="0.2">
      <c r="A67" s="14" t="s">
        <v>187</v>
      </c>
      <c r="B67" s="12">
        <v>-6.04</v>
      </c>
      <c r="C67" s="12">
        <v>-0.71</v>
      </c>
      <c r="D67" s="12">
        <v>-2.9</v>
      </c>
      <c r="E67" s="12">
        <v>2.52</v>
      </c>
      <c r="F67" s="12">
        <v>7.02</v>
      </c>
      <c r="G67" s="12">
        <v>32.119999999999997</v>
      </c>
      <c r="H67" s="12">
        <v>23.31</v>
      </c>
      <c r="I67" s="12">
        <v>-20.57</v>
      </c>
      <c r="J67" s="12"/>
      <c r="K67" s="12">
        <v>5.18</v>
      </c>
      <c r="L67" s="12">
        <v>-6.81</v>
      </c>
      <c r="M67" s="12"/>
      <c r="N67" s="12">
        <v>-4.5599999999999996</v>
      </c>
      <c r="O67" s="12">
        <v>-3.19</v>
      </c>
      <c r="P67" s="12">
        <v>7.49</v>
      </c>
      <c r="Q67" s="12">
        <v>28.57</v>
      </c>
      <c r="R67" s="12">
        <v>-1.22</v>
      </c>
      <c r="S67" s="12">
        <v>4.3499999999999996</v>
      </c>
      <c r="T67" s="12">
        <v>-10.51</v>
      </c>
      <c r="U67" s="12">
        <v>7.15</v>
      </c>
      <c r="V67" s="12">
        <v>23.1</v>
      </c>
      <c r="W67" s="12">
        <v>12.72</v>
      </c>
      <c r="X67" s="12">
        <v>14.24</v>
      </c>
      <c r="Y67" s="12"/>
      <c r="Z67" s="12">
        <v>-10.99</v>
      </c>
      <c r="AA67" s="12"/>
      <c r="AB67" s="12"/>
      <c r="AC67" s="12"/>
      <c r="AD67" s="12"/>
      <c r="AE67" s="12"/>
      <c r="AF67" s="12"/>
    </row>
    <row r="68" spans="1:32" x14ac:dyDescent="0.2">
      <c r="A68" s="14" t="s">
        <v>188</v>
      </c>
      <c r="B68" s="12">
        <v>-4.1500000000000004</v>
      </c>
      <c r="C68" s="12">
        <v>0.53</v>
      </c>
      <c r="D68" s="12">
        <v>-2.13</v>
      </c>
      <c r="E68" s="12">
        <v>4.1100000000000003</v>
      </c>
      <c r="F68" s="12">
        <v>8.5500000000000007</v>
      </c>
      <c r="G68" s="12">
        <v>38.11</v>
      </c>
      <c r="H68" s="12">
        <v>25.87</v>
      </c>
      <c r="I68" s="12">
        <v>-17.350000000000001</v>
      </c>
      <c r="J68" s="12"/>
      <c r="K68" s="12">
        <v>8.81</v>
      </c>
      <c r="L68" s="12">
        <v>-4.99</v>
      </c>
      <c r="M68" s="12"/>
      <c r="N68" s="12">
        <v>-3.23</v>
      </c>
      <c r="O68" s="12">
        <v>0.08</v>
      </c>
      <c r="P68" s="12">
        <v>11.21</v>
      </c>
      <c r="Q68" s="12">
        <v>35.46</v>
      </c>
      <c r="R68" s="12">
        <v>0.42</v>
      </c>
      <c r="S68" s="12">
        <v>7.56</v>
      </c>
      <c r="T68" s="12">
        <v>-8.4</v>
      </c>
      <c r="U68" s="12">
        <v>8.06</v>
      </c>
      <c r="V68" s="12">
        <v>24.48</v>
      </c>
      <c r="W68" s="12">
        <v>15.27</v>
      </c>
      <c r="X68" s="12">
        <v>17.3</v>
      </c>
      <c r="Y68" s="12"/>
      <c r="Z68" s="12">
        <v>-6.44</v>
      </c>
      <c r="AA68" s="12"/>
      <c r="AB68" s="12"/>
      <c r="AC68" s="12"/>
      <c r="AD68" s="12"/>
      <c r="AE68" s="12"/>
      <c r="AF68" s="12"/>
    </row>
    <row r="69" spans="1:32" x14ac:dyDescent="0.2">
      <c r="A69" s="14" t="s">
        <v>189</v>
      </c>
      <c r="B69" s="12">
        <v>-4.3099999999999996</v>
      </c>
      <c r="C69" s="12">
        <v>1.59</v>
      </c>
      <c r="D69" s="12">
        <v>-3.24</v>
      </c>
      <c r="E69" s="12">
        <v>7.3</v>
      </c>
      <c r="F69" s="12">
        <v>8.34</v>
      </c>
      <c r="G69" s="12">
        <v>42.36</v>
      </c>
      <c r="H69" s="12">
        <v>24.03</v>
      </c>
      <c r="I69" s="12">
        <v>-20.3</v>
      </c>
      <c r="J69" s="12"/>
      <c r="K69" s="12">
        <v>9.7200000000000006</v>
      </c>
      <c r="L69" s="12">
        <v>-5.47</v>
      </c>
      <c r="M69" s="12"/>
      <c r="N69" s="12">
        <v>-2.23</v>
      </c>
      <c r="O69" s="12">
        <v>0.7</v>
      </c>
      <c r="P69" s="12">
        <v>12</v>
      </c>
      <c r="Q69" s="12">
        <v>37.28</v>
      </c>
      <c r="R69" s="12">
        <v>0.94</v>
      </c>
      <c r="S69" s="12">
        <v>8.2899999999999991</v>
      </c>
      <c r="T69" s="12">
        <v>-8.01</v>
      </c>
      <c r="U69" s="12">
        <v>8.5399999999999991</v>
      </c>
      <c r="V69" s="12">
        <v>25.52</v>
      </c>
      <c r="W69" s="12">
        <v>16.57</v>
      </c>
      <c r="X69" s="12">
        <v>19.059999999999999</v>
      </c>
      <c r="Y69" s="12"/>
      <c r="Z69" s="12">
        <v>-3.25</v>
      </c>
      <c r="AA69" s="12"/>
      <c r="AB69" s="12"/>
      <c r="AC69" s="12"/>
      <c r="AD69" s="12"/>
      <c r="AE69" s="12"/>
      <c r="AF69" s="12"/>
    </row>
    <row r="70" spans="1:32" x14ac:dyDescent="0.2">
      <c r="A70" s="14" t="s">
        <v>190</v>
      </c>
      <c r="B70" s="12">
        <v>-0.53</v>
      </c>
      <c r="C70" s="12">
        <v>9.4600000000000009</v>
      </c>
      <c r="D70" s="12">
        <v>2.2799999999999998</v>
      </c>
      <c r="E70" s="12">
        <v>8.66</v>
      </c>
      <c r="F70" s="12">
        <v>12.27</v>
      </c>
      <c r="G70" s="12">
        <v>46.87</v>
      </c>
      <c r="H70" s="12">
        <v>27.41</v>
      </c>
      <c r="I70" s="12">
        <v>-24.86</v>
      </c>
      <c r="J70" s="12"/>
      <c r="K70" s="12">
        <v>14.42</v>
      </c>
      <c r="L70" s="12">
        <v>0.1</v>
      </c>
      <c r="M70" s="12"/>
      <c r="N70" s="12">
        <v>7.32</v>
      </c>
      <c r="O70" s="12">
        <v>4.84</v>
      </c>
      <c r="P70" s="12">
        <v>17.46</v>
      </c>
      <c r="Q70" s="12">
        <v>39.76</v>
      </c>
      <c r="R70" s="12">
        <v>3.25</v>
      </c>
      <c r="S70" s="12">
        <v>9.1199999999999992</v>
      </c>
      <c r="T70" s="12">
        <v>-4.38</v>
      </c>
      <c r="U70" s="12">
        <v>12.04</v>
      </c>
      <c r="V70" s="12">
        <v>33.47</v>
      </c>
      <c r="W70" s="12">
        <v>23.95</v>
      </c>
      <c r="X70" s="12">
        <v>28.03</v>
      </c>
      <c r="Y70" s="12"/>
      <c r="Z70" s="12">
        <v>13.07</v>
      </c>
      <c r="AA70" s="12"/>
      <c r="AB70" s="12"/>
      <c r="AC70" s="12"/>
      <c r="AD70" s="12"/>
      <c r="AE70" s="12"/>
      <c r="AF70" s="12"/>
    </row>
    <row r="71" spans="1:32" x14ac:dyDescent="0.2">
      <c r="A71" s="14" t="s">
        <v>191</v>
      </c>
      <c r="B71" s="12">
        <v>1.61</v>
      </c>
      <c r="C71" s="12">
        <v>15.85</v>
      </c>
      <c r="D71" s="12">
        <v>9</v>
      </c>
      <c r="E71" s="12">
        <v>20.03</v>
      </c>
      <c r="F71" s="12">
        <v>17.989999999999998</v>
      </c>
      <c r="G71" s="12">
        <v>65.69</v>
      </c>
      <c r="H71" s="12">
        <v>27.82</v>
      </c>
      <c r="I71" s="12">
        <v>-27.55</v>
      </c>
      <c r="J71" s="12"/>
      <c r="K71" s="12">
        <v>26.2</v>
      </c>
      <c r="L71" s="12">
        <v>4.99</v>
      </c>
      <c r="M71" s="12"/>
      <c r="N71" s="12">
        <v>13.98</v>
      </c>
      <c r="O71" s="12">
        <v>13.79</v>
      </c>
      <c r="P71" s="12">
        <v>27.94</v>
      </c>
      <c r="Q71" s="12">
        <v>50.49</v>
      </c>
      <c r="R71" s="12">
        <v>8.7799999999999994</v>
      </c>
      <c r="S71" s="12">
        <v>7.15</v>
      </c>
      <c r="T71" s="12">
        <v>-4.78</v>
      </c>
      <c r="U71" s="12">
        <v>14.88</v>
      </c>
      <c r="V71" s="12">
        <v>41.37</v>
      </c>
      <c r="W71" s="12">
        <v>31.91</v>
      </c>
      <c r="X71" s="12">
        <v>37.630000000000003</v>
      </c>
      <c r="Y71" s="12"/>
      <c r="Z71" s="12">
        <v>25.98</v>
      </c>
      <c r="AA71" s="12"/>
      <c r="AB71" s="12"/>
      <c r="AC71" s="12"/>
      <c r="AD71" s="12"/>
      <c r="AE71" s="12"/>
      <c r="AF71" s="12"/>
    </row>
    <row r="72" spans="1:32" x14ac:dyDescent="0.2">
      <c r="A72" s="14" t="s">
        <v>192</v>
      </c>
      <c r="B72" s="12">
        <v>-1.93</v>
      </c>
      <c r="C72" s="12">
        <v>10.9</v>
      </c>
      <c r="D72" s="12">
        <v>4.96</v>
      </c>
      <c r="E72" s="12">
        <v>13.78</v>
      </c>
      <c r="F72" s="12">
        <v>15.35</v>
      </c>
      <c r="G72" s="12">
        <v>59.4</v>
      </c>
      <c r="H72" s="12">
        <v>31.72</v>
      </c>
      <c r="I72" s="12">
        <v>-27.28</v>
      </c>
      <c r="J72" s="12"/>
      <c r="K72" s="12">
        <v>20.76</v>
      </c>
      <c r="L72" s="12">
        <v>2.78</v>
      </c>
      <c r="M72" s="12"/>
      <c r="N72" s="12">
        <v>6.89</v>
      </c>
      <c r="O72" s="12">
        <v>10.88</v>
      </c>
      <c r="P72" s="12">
        <v>24.72</v>
      </c>
      <c r="Q72" s="12">
        <v>48.5</v>
      </c>
      <c r="R72" s="12">
        <v>6.9</v>
      </c>
      <c r="S72" s="12">
        <v>12.12</v>
      </c>
      <c r="T72" s="12">
        <v>-7.48</v>
      </c>
      <c r="U72" s="12">
        <v>13.19</v>
      </c>
      <c r="V72" s="12">
        <v>41.56</v>
      </c>
      <c r="W72" s="12">
        <v>30.5</v>
      </c>
      <c r="X72" s="12">
        <v>35.47</v>
      </c>
      <c r="Y72" s="12"/>
      <c r="Z72" s="12">
        <v>15.57</v>
      </c>
      <c r="AA72" s="12"/>
      <c r="AB72" s="12"/>
      <c r="AC72" s="12"/>
      <c r="AD72" s="12"/>
      <c r="AE72" s="12"/>
      <c r="AF72" s="12"/>
    </row>
    <row r="73" spans="1:32" x14ac:dyDescent="0.2">
      <c r="A73" s="14" t="s">
        <v>193</v>
      </c>
      <c r="B73" s="12">
        <v>-3.33</v>
      </c>
      <c r="C73" s="12">
        <v>9.91</v>
      </c>
      <c r="D73" s="12">
        <v>6.89</v>
      </c>
      <c r="E73" s="12">
        <v>9.4600000000000009</v>
      </c>
      <c r="F73" s="12">
        <v>16.43</v>
      </c>
      <c r="G73" s="12">
        <v>56.56</v>
      </c>
      <c r="H73" s="12">
        <v>33.06</v>
      </c>
      <c r="I73" s="12">
        <v>-27.01</v>
      </c>
      <c r="J73" s="12"/>
      <c r="K73" s="12">
        <v>19.8</v>
      </c>
      <c r="L73" s="12">
        <v>2.0099999999999998</v>
      </c>
      <c r="M73" s="12"/>
      <c r="N73" s="12">
        <v>5.13</v>
      </c>
      <c r="O73" s="12">
        <v>9.9700000000000006</v>
      </c>
      <c r="P73" s="12">
        <v>23.73</v>
      </c>
      <c r="Q73" s="12">
        <v>49.4</v>
      </c>
      <c r="R73" s="12">
        <v>6.42</v>
      </c>
      <c r="S73" s="12">
        <v>13.68</v>
      </c>
      <c r="T73" s="12">
        <v>-8.86</v>
      </c>
      <c r="U73" s="12">
        <v>13.73</v>
      </c>
      <c r="V73" s="12">
        <v>40.36</v>
      </c>
      <c r="W73" s="12">
        <v>30.23</v>
      </c>
      <c r="X73" s="12">
        <v>34.14</v>
      </c>
      <c r="Y73" s="12"/>
      <c r="Z73" s="12">
        <v>14.38</v>
      </c>
      <c r="AA73" s="12"/>
      <c r="AB73" s="12"/>
      <c r="AC73" s="12"/>
      <c r="AD73" s="12"/>
      <c r="AE73" s="12"/>
      <c r="AF73" s="12"/>
    </row>
    <row r="74" spans="1:32" x14ac:dyDescent="0.2">
      <c r="A74" s="14" t="s">
        <v>194</v>
      </c>
      <c r="B74" s="12">
        <v>-3.08</v>
      </c>
      <c r="C74" s="12">
        <v>13.17</v>
      </c>
      <c r="D74" s="12">
        <v>9.92</v>
      </c>
      <c r="E74" s="12">
        <v>13.66</v>
      </c>
      <c r="F74" s="12">
        <v>20.059999999999999</v>
      </c>
      <c r="G74" s="12">
        <v>67.11</v>
      </c>
      <c r="H74" s="12">
        <v>30.59</v>
      </c>
      <c r="I74" s="12">
        <v>-27.28</v>
      </c>
      <c r="J74" s="12"/>
      <c r="K74" s="12">
        <v>26.03</v>
      </c>
      <c r="L74" s="12">
        <v>5.27</v>
      </c>
      <c r="M74" s="12"/>
      <c r="N74" s="12">
        <v>6.63</v>
      </c>
      <c r="O74" s="12">
        <v>16.350000000000001</v>
      </c>
      <c r="P74" s="12">
        <v>31.47</v>
      </c>
      <c r="Q74" s="12">
        <v>60.26</v>
      </c>
      <c r="R74" s="12">
        <v>9.2899999999999991</v>
      </c>
      <c r="S74" s="12">
        <v>13.06</v>
      </c>
      <c r="T74" s="12">
        <v>-8.8000000000000007</v>
      </c>
      <c r="U74" s="12">
        <v>15.97</v>
      </c>
      <c r="V74" s="12">
        <v>48.56</v>
      </c>
      <c r="W74" s="12">
        <v>36.659999999999997</v>
      </c>
      <c r="X74" s="12">
        <v>39.5</v>
      </c>
      <c r="Y74" s="12"/>
      <c r="Z74" s="12">
        <v>19.7</v>
      </c>
      <c r="AA74" s="12"/>
      <c r="AB74" s="12"/>
      <c r="AC74" s="12"/>
      <c r="AD74" s="12"/>
      <c r="AE74" s="12"/>
      <c r="AF74" s="12"/>
    </row>
    <row r="75" spans="1:32" x14ac:dyDescent="0.2">
      <c r="A75" s="14" t="s">
        <v>195</v>
      </c>
      <c r="B75" s="12">
        <v>-3.99</v>
      </c>
      <c r="C75" s="12">
        <v>13.61</v>
      </c>
      <c r="D75" s="12">
        <v>12.97</v>
      </c>
      <c r="E75" s="12">
        <v>10.48</v>
      </c>
      <c r="F75" s="12">
        <v>22.02</v>
      </c>
      <c r="G75" s="12">
        <v>63.96</v>
      </c>
      <c r="H75" s="12">
        <v>33.47</v>
      </c>
      <c r="I75" s="12">
        <v>-25.94</v>
      </c>
      <c r="J75" s="12"/>
      <c r="K75" s="12">
        <v>28.35</v>
      </c>
      <c r="L75" s="12">
        <v>6.71</v>
      </c>
      <c r="M75" s="12"/>
      <c r="N75" s="12">
        <v>8.17</v>
      </c>
      <c r="O75" s="12">
        <v>17.34</v>
      </c>
      <c r="P75" s="12">
        <v>31.24</v>
      </c>
      <c r="Q75" s="12">
        <v>59.35</v>
      </c>
      <c r="R75" s="12">
        <v>10.5</v>
      </c>
      <c r="S75" s="12">
        <v>13.37</v>
      </c>
      <c r="T75" s="12">
        <v>-9.85</v>
      </c>
      <c r="U75" s="12">
        <v>15.85</v>
      </c>
      <c r="V75" s="12">
        <v>44.58</v>
      </c>
      <c r="W75" s="12">
        <v>35.880000000000003</v>
      </c>
      <c r="X75" s="12">
        <v>40.369999999999997</v>
      </c>
      <c r="Y75" s="12"/>
      <c r="Z75" s="12">
        <v>21.26</v>
      </c>
      <c r="AA75" s="12"/>
      <c r="AB75" s="12"/>
      <c r="AC75" s="12"/>
      <c r="AD75" s="12"/>
      <c r="AE75" s="12"/>
      <c r="AF75" s="12"/>
    </row>
    <row r="76" spans="1:32" x14ac:dyDescent="0.2">
      <c r="A76" s="14" t="s">
        <v>196</v>
      </c>
      <c r="B76" s="12">
        <v>-1.6</v>
      </c>
      <c r="C76" s="12">
        <v>14.82</v>
      </c>
      <c r="D76" s="12">
        <v>15.95</v>
      </c>
      <c r="E76" s="12">
        <v>11.16</v>
      </c>
      <c r="F76" s="12">
        <v>20.72</v>
      </c>
      <c r="G76" s="12">
        <v>59.15</v>
      </c>
      <c r="H76" s="12">
        <v>35.11</v>
      </c>
      <c r="I76" s="12">
        <v>-23.25</v>
      </c>
      <c r="J76" s="12"/>
      <c r="K76" s="12">
        <v>26.2</v>
      </c>
      <c r="L76" s="12">
        <v>7.67</v>
      </c>
      <c r="M76" s="12"/>
      <c r="N76" s="12">
        <v>10.07</v>
      </c>
      <c r="O76" s="12">
        <v>17.86</v>
      </c>
      <c r="P76" s="12">
        <v>28.22</v>
      </c>
      <c r="Q76" s="12">
        <v>52.8</v>
      </c>
      <c r="R76" s="12">
        <v>9.3699999999999992</v>
      </c>
      <c r="S76" s="12">
        <v>15.96</v>
      </c>
      <c r="T76" s="12">
        <v>-7.08</v>
      </c>
      <c r="U76" s="12">
        <v>16.03</v>
      </c>
      <c r="V76" s="12">
        <v>48.19</v>
      </c>
      <c r="W76" s="12">
        <v>35.72</v>
      </c>
      <c r="X76" s="12">
        <v>41.74</v>
      </c>
      <c r="Y76" s="12"/>
      <c r="Z76" s="12">
        <v>20.25</v>
      </c>
      <c r="AA76" s="12"/>
      <c r="AB76" s="12"/>
      <c r="AC76" s="12"/>
      <c r="AD76" s="12"/>
      <c r="AE76" s="12"/>
      <c r="AF76" s="12"/>
    </row>
    <row r="77" spans="1:32" x14ac:dyDescent="0.2">
      <c r="A77" s="14" t="s">
        <v>197</v>
      </c>
      <c r="B77" s="12">
        <v>-2.83</v>
      </c>
      <c r="C77" s="12">
        <v>14.57</v>
      </c>
      <c r="D77" s="12">
        <v>17.13</v>
      </c>
      <c r="E77" s="12">
        <v>14.23</v>
      </c>
      <c r="F77" s="12">
        <v>21.13</v>
      </c>
      <c r="G77" s="12">
        <v>57.11</v>
      </c>
      <c r="H77" s="12">
        <v>33.67</v>
      </c>
      <c r="I77" s="12">
        <v>-25.4</v>
      </c>
      <c r="J77" s="12"/>
      <c r="K77" s="12">
        <v>27.22</v>
      </c>
      <c r="L77" s="12">
        <v>8.44</v>
      </c>
      <c r="M77" s="12"/>
      <c r="N77" s="12">
        <v>10.9</v>
      </c>
      <c r="O77" s="12">
        <v>16.760000000000002</v>
      </c>
      <c r="P77" s="12">
        <v>29.94</v>
      </c>
      <c r="Q77" s="12">
        <v>52.71</v>
      </c>
      <c r="R77" s="12">
        <v>10.14</v>
      </c>
      <c r="S77" s="12">
        <v>15.44</v>
      </c>
      <c r="T77" s="12">
        <v>-8.27</v>
      </c>
      <c r="U77" s="12">
        <v>15.36</v>
      </c>
      <c r="V77" s="12">
        <v>50.2</v>
      </c>
      <c r="W77" s="12">
        <v>36.39</v>
      </c>
      <c r="X77" s="12">
        <v>43.24</v>
      </c>
      <c r="Y77" s="12"/>
      <c r="Z77" s="12">
        <v>23</v>
      </c>
      <c r="AA77" s="12"/>
      <c r="AB77" s="12"/>
      <c r="AC77" s="12"/>
      <c r="AD77" s="12"/>
      <c r="AE77" s="12"/>
      <c r="AF77" s="12"/>
    </row>
    <row r="78" spans="1:32" x14ac:dyDescent="0.2">
      <c r="A78" s="14" t="s">
        <v>198</v>
      </c>
      <c r="B78" s="12">
        <v>-2.67</v>
      </c>
      <c r="C78" s="12">
        <v>17.600000000000001</v>
      </c>
      <c r="D78" s="12">
        <v>17.829999999999998</v>
      </c>
      <c r="E78" s="12">
        <v>18.440000000000001</v>
      </c>
      <c r="F78" s="12">
        <v>22.73</v>
      </c>
      <c r="G78" s="12">
        <v>64.52</v>
      </c>
      <c r="H78" s="12">
        <v>35.31</v>
      </c>
      <c r="I78" s="12">
        <v>-26.2</v>
      </c>
      <c r="J78" s="12"/>
      <c r="K78" s="12">
        <v>28.35</v>
      </c>
      <c r="L78" s="12">
        <v>9.4499999999999993</v>
      </c>
      <c r="M78" s="12"/>
      <c r="N78" s="12">
        <v>9.81</v>
      </c>
      <c r="O78" s="12">
        <v>18.47</v>
      </c>
      <c r="P78" s="12">
        <v>33.869999999999997</v>
      </c>
      <c r="Q78" s="12">
        <v>58.12</v>
      </c>
      <c r="R78" s="12">
        <v>11.2</v>
      </c>
      <c r="S78" s="12">
        <v>17.309999999999999</v>
      </c>
      <c r="T78" s="12">
        <v>-6.69</v>
      </c>
      <c r="U78" s="12">
        <v>16.39</v>
      </c>
      <c r="V78" s="12">
        <v>63.4</v>
      </c>
      <c r="W78" s="12">
        <v>42.51</v>
      </c>
      <c r="X78" s="12">
        <v>47.2</v>
      </c>
      <c r="Y78" s="12"/>
      <c r="Z78" s="12">
        <v>23.04</v>
      </c>
      <c r="AA78" s="12"/>
      <c r="AB78" s="12"/>
      <c r="AC78" s="12"/>
      <c r="AD78" s="12"/>
      <c r="AE78" s="12"/>
      <c r="AF78" s="12"/>
    </row>
    <row r="79" spans="1:32" x14ac:dyDescent="0.2">
      <c r="A79" s="14" t="s">
        <v>199</v>
      </c>
      <c r="B79" s="12">
        <v>-6.87</v>
      </c>
      <c r="C79" s="12">
        <v>15.26</v>
      </c>
      <c r="D79" s="12">
        <v>17.05</v>
      </c>
      <c r="E79" s="12">
        <v>16.84</v>
      </c>
      <c r="F79" s="12">
        <v>23.24</v>
      </c>
      <c r="G79" s="12">
        <v>62.79</v>
      </c>
      <c r="H79" s="12">
        <v>32.75</v>
      </c>
      <c r="I79" s="12">
        <v>-27.81</v>
      </c>
      <c r="J79" s="12"/>
      <c r="K79" s="12">
        <v>25.8</v>
      </c>
      <c r="L79" s="12">
        <v>7.91</v>
      </c>
      <c r="M79" s="12"/>
      <c r="N79" s="12">
        <v>7.44</v>
      </c>
      <c r="O79" s="12">
        <v>18.47</v>
      </c>
      <c r="P79" s="12">
        <v>31.81</v>
      </c>
      <c r="Q79" s="12">
        <v>55.66</v>
      </c>
      <c r="R79" s="12">
        <v>9.48</v>
      </c>
      <c r="S79" s="12">
        <v>15.65</v>
      </c>
      <c r="T79" s="12">
        <v>-10.44</v>
      </c>
      <c r="U79" s="12">
        <v>16.21</v>
      </c>
      <c r="V79" s="12">
        <v>58.85</v>
      </c>
      <c r="W79" s="12">
        <v>40.43</v>
      </c>
      <c r="X79" s="12">
        <v>44.09</v>
      </c>
      <c r="Y79" s="12"/>
      <c r="Z79" s="12">
        <v>21.14</v>
      </c>
      <c r="AA79" s="12"/>
      <c r="AB79" s="12"/>
      <c r="AC79" s="12"/>
      <c r="AD79" s="12"/>
      <c r="AE79" s="12"/>
      <c r="AF79" s="12"/>
    </row>
    <row r="80" spans="1:32" x14ac:dyDescent="0.2">
      <c r="A80" s="14" t="s">
        <v>200</v>
      </c>
      <c r="B80" s="12">
        <v>-8.1</v>
      </c>
      <c r="C80" s="12">
        <v>13.78</v>
      </c>
      <c r="D80" s="12">
        <v>15.14</v>
      </c>
      <c r="E80" s="12">
        <v>10.37</v>
      </c>
      <c r="F80" s="12">
        <v>20.39</v>
      </c>
      <c r="G80" s="12">
        <v>51.13</v>
      </c>
      <c r="H80" s="12">
        <v>36.03</v>
      </c>
      <c r="I80" s="12">
        <v>-31.3</v>
      </c>
      <c r="J80" s="12"/>
      <c r="K80" s="12">
        <v>20.14</v>
      </c>
      <c r="L80" s="12">
        <v>5.14</v>
      </c>
      <c r="M80" s="12"/>
      <c r="N80" s="12">
        <v>5.73</v>
      </c>
      <c r="O80" s="12">
        <v>15.53</v>
      </c>
      <c r="P80" s="12">
        <v>24.75</v>
      </c>
      <c r="Q80" s="12">
        <v>47.83</v>
      </c>
      <c r="R80" s="12">
        <v>5.69</v>
      </c>
      <c r="S80" s="12">
        <v>16.48</v>
      </c>
      <c r="T80" s="12">
        <v>-11.43</v>
      </c>
      <c r="U80" s="12">
        <v>15.48</v>
      </c>
      <c r="V80" s="12">
        <v>56.36</v>
      </c>
      <c r="W80" s="12">
        <v>36.47</v>
      </c>
      <c r="X80" s="12">
        <v>39.51</v>
      </c>
      <c r="Y80" s="12"/>
      <c r="Z80" s="12">
        <v>15.21</v>
      </c>
      <c r="AA80" s="12"/>
      <c r="AB80" s="12"/>
      <c r="AC80" s="12"/>
      <c r="AD80" s="12"/>
      <c r="AE80" s="12"/>
      <c r="AF80" s="12"/>
    </row>
    <row r="81" spans="1:32" x14ac:dyDescent="0.2">
      <c r="A81" s="14" t="s">
        <v>201</v>
      </c>
      <c r="B81" s="12">
        <v>-8.27</v>
      </c>
      <c r="C81" s="12">
        <v>16.98</v>
      </c>
      <c r="D81" s="12">
        <v>20.02</v>
      </c>
      <c r="E81" s="12">
        <v>13.21</v>
      </c>
      <c r="F81" s="12">
        <v>22.55</v>
      </c>
      <c r="G81" s="12">
        <v>55.08</v>
      </c>
      <c r="H81" s="12">
        <v>33.880000000000003</v>
      </c>
      <c r="I81" s="12">
        <v>-31.03</v>
      </c>
      <c r="J81" s="12"/>
      <c r="K81" s="12">
        <v>23.42</v>
      </c>
      <c r="L81" s="12">
        <v>8.01</v>
      </c>
      <c r="M81" s="12"/>
      <c r="N81" s="12">
        <v>9.7100000000000009</v>
      </c>
      <c r="O81" s="12">
        <v>21.03</v>
      </c>
      <c r="P81" s="12">
        <v>25.64</v>
      </c>
      <c r="Q81" s="12">
        <v>46.42</v>
      </c>
      <c r="R81" s="12">
        <v>7.03</v>
      </c>
      <c r="S81" s="12">
        <v>15.54</v>
      </c>
      <c r="T81" s="12">
        <v>-12.16</v>
      </c>
      <c r="U81" s="12">
        <v>15.91</v>
      </c>
      <c r="V81" s="12">
        <v>55.35</v>
      </c>
      <c r="W81" s="12">
        <v>39.840000000000003</v>
      </c>
      <c r="X81" s="12">
        <v>42.98</v>
      </c>
      <c r="Y81" s="12"/>
      <c r="Z81" s="12">
        <v>19.82</v>
      </c>
      <c r="AA81" s="12"/>
      <c r="AB81" s="12"/>
      <c r="AC81" s="12"/>
      <c r="AD81" s="12"/>
      <c r="AE81" s="12"/>
      <c r="AF81" s="12"/>
    </row>
    <row r="82" spans="1:32" x14ac:dyDescent="0.2">
      <c r="A82" s="14" t="s">
        <v>202</v>
      </c>
      <c r="B82" s="12">
        <v>-11.97</v>
      </c>
      <c r="C82" s="12">
        <v>12.72</v>
      </c>
      <c r="D82" s="12">
        <v>12.65</v>
      </c>
      <c r="E82" s="12">
        <v>9.23</v>
      </c>
      <c r="F82" s="12">
        <v>19.05</v>
      </c>
      <c r="G82" s="12">
        <v>51.62</v>
      </c>
      <c r="H82" s="12">
        <v>26.8</v>
      </c>
      <c r="I82" s="12">
        <v>-36.4</v>
      </c>
      <c r="J82" s="12"/>
      <c r="K82" s="12">
        <v>19.68</v>
      </c>
      <c r="L82" s="12">
        <v>3.51</v>
      </c>
      <c r="M82" s="12"/>
      <c r="N82" s="12">
        <v>6.16</v>
      </c>
      <c r="O82" s="12">
        <v>15.32</v>
      </c>
      <c r="P82" s="12">
        <v>23.5</v>
      </c>
      <c r="Q82" s="12">
        <v>47.05</v>
      </c>
      <c r="R82" s="12">
        <v>5.52</v>
      </c>
      <c r="S82" s="12">
        <v>9.33</v>
      </c>
      <c r="T82" s="12">
        <v>-15.65</v>
      </c>
      <c r="U82" s="12">
        <v>14.28</v>
      </c>
      <c r="V82" s="12">
        <v>50.73</v>
      </c>
      <c r="W82" s="12">
        <v>35.56</v>
      </c>
      <c r="X82" s="12">
        <v>38.43</v>
      </c>
      <c r="Y82" s="12"/>
      <c r="Z82" s="12">
        <v>19.34</v>
      </c>
      <c r="AA82" s="12"/>
      <c r="AB82" s="12"/>
      <c r="AC82" s="12"/>
      <c r="AD82" s="12"/>
      <c r="AE82" s="12"/>
      <c r="AF82" s="12"/>
    </row>
    <row r="83" spans="1:32" x14ac:dyDescent="0.2">
      <c r="A83" s="14" t="s">
        <v>203</v>
      </c>
      <c r="B83" s="12">
        <v>-11.56</v>
      </c>
      <c r="C83" s="12">
        <v>12.69</v>
      </c>
      <c r="D83" s="12">
        <v>11.93</v>
      </c>
      <c r="E83" s="12">
        <v>9.34</v>
      </c>
      <c r="F83" s="12">
        <v>19.89</v>
      </c>
      <c r="G83" s="12">
        <v>53.59</v>
      </c>
      <c r="H83" s="12">
        <v>30.39</v>
      </c>
      <c r="I83" s="12">
        <v>-38.01</v>
      </c>
      <c r="J83" s="12"/>
      <c r="K83" s="12">
        <v>19.850000000000001</v>
      </c>
      <c r="L83" s="12">
        <v>3.6</v>
      </c>
      <c r="M83" s="12"/>
      <c r="N83" s="12">
        <v>5.27</v>
      </c>
      <c r="O83" s="12">
        <v>17.05</v>
      </c>
      <c r="P83" s="12">
        <v>23.93</v>
      </c>
      <c r="Q83" s="12">
        <v>47.13</v>
      </c>
      <c r="R83" s="12">
        <v>5.38</v>
      </c>
      <c r="S83" s="12">
        <v>10.88</v>
      </c>
      <c r="T83" s="12">
        <v>-15.12</v>
      </c>
      <c r="U83" s="12">
        <v>15.42</v>
      </c>
      <c r="V83" s="12">
        <v>52.22</v>
      </c>
      <c r="W83" s="12">
        <v>36.78</v>
      </c>
      <c r="X83" s="12">
        <v>38.75</v>
      </c>
      <c r="Y83" s="12"/>
      <c r="Z83" s="12">
        <v>18.16</v>
      </c>
      <c r="AA83" s="12"/>
      <c r="AB83" s="12"/>
      <c r="AC83" s="12"/>
      <c r="AD83" s="12"/>
      <c r="AE83" s="12"/>
      <c r="AF83" s="12"/>
    </row>
    <row r="84" spans="1:32" x14ac:dyDescent="0.2">
      <c r="A84" s="14" t="s">
        <v>204</v>
      </c>
      <c r="B84" s="12">
        <v>-10.66</v>
      </c>
      <c r="C84" s="12">
        <v>14.61</v>
      </c>
      <c r="D84" s="12">
        <v>14.3</v>
      </c>
      <c r="E84" s="12">
        <v>11.27</v>
      </c>
      <c r="F84" s="12">
        <v>21.7</v>
      </c>
      <c r="G84" s="12">
        <v>59.27</v>
      </c>
      <c r="H84" s="12">
        <v>32.950000000000003</v>
      </c>
      <c r="I84" s="12">
        <v>-35.86</v>
      </c>
      <c r="J84" s="12"/>
      <c r="K84" s="12">
        <v>22.86</v>
      </c>
      <c r="L84" s="12">
        <v>5.62</v>
      </c>
      <c r="M84" s="12"/>
      <c r="N84" s="12">
        <v>6.24</v>
      </c>
      <c r="O84" s="12">
        <v>22.75</v>
      </c>
      <c r="P84" s="12">
        <v>26.37</v>
      </c>
      <c r="Q84" s="12">
        <v>50.45</v>
      </c>
      <c r="R84" s="12">
        <v>7.23</v>
      </c>
      <c r="S84" s="12">
        <v>12.54</v>
      </c>
      <c r="T84" s="12">
        <v>-14.07</v>
      </c>
      <c r="U84" s="12">
        <v>16.75</v>
      </c>
      <c r="V84" s="12">
        <v>53.71</v>
      </c>
      <c r="W84" s="12">
        <v>38.74</v>
      </c>
      <c r="X84" s="12">
        <v>41.39</v>
      </c>
      <c r="Y84" s="12"/>
      <c r="Z84" s="12">
        <v>19.86</v>
      </c>
      <c r="AA84" s="12"/>
      <c r="AB84" s="12"/>
      <c r="AC84" s="12"/>
      <c r="AD84" s="12"/>
      <c r="AE84" s="12"/>
      <c r="AF84" s="12"/>
    </row>
    <row r="85" spans="1:32" x14ac:dyDescent="0.2">
      <c r="A85" s="14" t="s">
        <v>205</v>
      </c>
      <c r="B85" s="12">
        <v>-8.27</v>
      </c>
      <c r="C85" s="12">
        <v>17.87</v>
      </c>
      <c r="D85" s="12">
        <v>16.510000000000002</v>
      </c>
      <c r="E85" s="12">
        <v>10.93</v>
      </c>
      <c r="F85" s="12">
        <v>22.89</v>
      </c>
      <c r="G85" s="12">
        <v>62.54</v>
      </c>
      <c r="H85" s="12">
        <v>29.77</v>
      </c>
      <c r="I85" s="12">
        <v>-36.94</v>
      </c>
      <c r="J85" s="12"/>
      <c r="K85" s="12">
        <v>24.95</v>
      </c>
      <c r="L85" s="12">
        <v>8.01</v>
      </c>
      <c r="M85" s="12"/>
      <c r="N85" s="12">
        <v>9.61</v>
      </c>
      <c r="O85" s="12">
        <v>24.61</v>
      </c>
      <c r="P85" s="12">
        <v>27.94</v>
      </c>
      <c r="Q85" s="12">
        <v>54.23</v>
      </c>
      <c r="R85" s="12">
        <v>8.31</v>
      </c>
      <c r="S85" s="12">
        <v>10.16</v>
      </c>
      <c r="T85" s="12">
        <v>-12.95</v>
      </c>
      <c r="U85" s="12">
        <v>17.600000000000001</v>
      </c>
      <c r="V85" s="12">
        <v>55.95</v>
      </c>
      <c r="W85" s="12">
        <v>43.84</v>
      </c>
      <c r="X85" s="12">
        <v>43.88</v>
      </c>
      <c r="Y85" s="12"/>
      <c r="Z85" s="12">
        <v>21.73</v>
      </c>
      <c r="AA85" s="12"/>
      <c r="AB85" s="12"/>
      <c r="AC85" s="12"/>
      <c r="AD85" s="12"/>
      <c r="AE85" s="12"/>
      <c r="AF85" s="12"/>
    </row>
    <row r="86" spans="1:32" x14ac:dyDescent="0.2">
      <c r="A86" s="14" t="s">
        <v>206</v>
      </c>
      <c r="B86" s="12">
        <v>-7.2</v>
      </c>
      <c r="C86" s="12">
        <v>17.05</v>
      </c>
      <c r="D86" s="12">
        <v>17.04</v>
      </c>
      <c r="E86" s="12">
        <v>6.27</v>
      </c>
      <c r="F86" s="12">
        <v>20.66</v>
      </c>
      <c r="G86" s="12">
        <v>55.26</v>
      </c>
      <c r="H86" s="12">
        <v>27.21</v>
      </c>
      <c r="I86" s="12">
        <v>-38.01</v>
      </c>
      <c r="J86" s="12"/>
      <c r="K86" s="12">
        <v>19.12</v>
      </c>
      <c r="L86" s="12">
        <v>5.33</v>
      </c>
      <c r="M86" s="12"/>
      <c r="N86" s="12">
        <v>9.64</v>
      </c>
      <c r="O86" s="12">
        <v>19.96</v>
      </c>
      <c r="P86" s="12">
        <v>23.01</v>
      </c>
      <c r="Q86" s="12">
        <v>46.23</v>
      </c>
      <c r="R86" s="12">
        <v>5.46</v>
      </c>
      <c r="S86" s="12">
        <v>8.19</v>
      </c>
      <c r="T86" s="12">
        <v>-11.96</v>
      </c>
      <c r="U86" s="12">
        <v>16.27</v>
      </c>
      <c r="V86" s="12">
        <v>55.8</v>
      </c>
      <c r="W86" s="12">
        <v>41.05</v>
      </c>
      <c r="X86" s="12">
        <v>41.04</v>
      </c>
      <c r="Y86" s="12"/>
      <c r="Z86" s="12">
        <v>18.899999999999999</v>
      </c>
      <c r="AA86" s="12"/>
      <c r="AB86" s="12"/>
      <c r="AC86" s="12"/>
      <c r="AD86" s="12"/>
      <c r="AE86" s="12"/>
      <c r="AF86" s="12"/>
    </row>
    <row r="87" spans="1:32" x14ac:dyDescent="0.2">
      <c r="A87" s="14" t="s">
        <v>207</v>
      </c>
      <c r="B87" s="12">
        <v>-9.91</v>
      </c>
      <c r="C87" s="12">
        <v>14.33</v>
      </c>
      <c r="D87" s="12">
        <v>14.42</v>
      </c>
      <c r="E87" s="12">
        <v>4.2300000000000004</v>
      </c>
      <c r="F87" s="12">
        <v>22.36</v>
      </c>
      <c r="G87" s="12">
        <v>58.16</v>
      </c>
      <c r="H87" s="12">
        <v>16.440000000000001</v>
      </c>
      <c r="I87" s="12">
        <v>-29.73</v>
      </c>
      <c r="J87" s="12"/>
      <c r="K87" s="12">
        <v>17.53</v>
      </c>
      <c r="L87" s="12">
        <v>3.89</v>
      </c>
      <c r="M87" s="12"/>
      <c r="N87" s="12">
        <v>4.7300000000000004</v>
      </c>
      <c r="O87" s="12">
        <v>21.6</v>
      </c>
      <c r="P87" s="12">
        <v>23.64</v>
      </c>
      <c r="Q87" s="12">
        <v>49.71</v>
      </c>
      <c r="R87" s="12">
        <v>4.9000000000000004</v>
      </c>
      <c r="S87" s="12">
        <v>2.8</v>
      </c>
      <c r="T87" s="12">
        <v>-14.33</v>
      </c>
      <c r="U87" s="12">
        <v>17.11</v>
      </c>
      <c r="V87" s="12">
        <v>58.63</v>
      </c>
      <c r="W87" s="12">
        <v>41.86</v>
      </c>
      <c r="X87" s="12">
        <v>39.770000000000003</v>
      </c>
      <c r="Y87" s="12"/>
      <c r="Z87" s="12">
        <v>13.23</v>
      </c>
      <c r="AA87" s="12"/>
      <c r="AB87" s="12"/>
      <c r="AC87" s="12"/>
      <c r="AD87" s="12"/>
      <c r="AE87" s="12"/>
      <c r="AF87" s="12"/>
    </row>
    <row r="88" spans="1:32" x14ac:dyDescent="0.2">
      <c r="A88" s="14" t="s">
        <v>208</v>
      </c>
      <c r="B88" s="12">
        <v>-4.8099999999999996</v>
      </c>
      <c r="C88" s="12">
        <v>17.05</v>
      </c>
      <c r="D88" s="12">
        <v>17.739999999999998</v>
      </c>
      <c r="E88" s="12">
        <v>5.93</v>
      </c>
      <c r="F88" s="12">
        <v>25.23</v>
      </c>
      <c r="G88" s="12">
        <v>62.73</v>
      </c>
      <c r="H88" s="12">
        <v>24.75</v>
      </c>
      <c r="I88" s="12">
        <v>-29.41</v>
      </c>
      <c r="J88" s="12"/>
      <c r="K88" s="12">
        <v>20.53</v>
      </c>
      <c r="L88" s="12">
        <v>8.1</v>
      </c>
      <c r="M88" s="12"/>
      <c r="N88" s="12">
        <v>7.26</v>
      </c>
      <c r="O88" s="12">
        <v>26.43</v>
      </c>
      <c r="P88" s="12">
        <v>24.26</v>
      </c>
      <c r="Q88" s="12">
        <v>48.01</v>
      </c>
      <c r="R88" s="12">
        <v>6.48</v>
      </c>
      <c r="S88" s="12">
        <v>5.7</v>
      </c>
      <c r="T88" s="12">
        <v>-9.98</v>
      </c>
      <c r="U88" s="12">
        <v>17.66</v>
      </c>
      <c r="V88" s="12">
        <v>67.28</v>
      </c>
      <c r="W88" s="12">
        <v>47.97</v>
      </c>
      <c r="X88" s="12">
        <v>44.67</v>
      </c>
      <c r="Y88" s="12"/>
      <c r="Z88" s="12">
        <v>16.98</v>
      </c>
      <c r="AA88" s="12"/>
      <c r="AB88" s="12"/>
      <c r="AC88" s="12"/>
      <c r="AD88" s="12"/>
      <c r="AE88" s="12"/>
      <c r="AF88" s="12"/>
    </row>
    <row r="89" spans="1:32" x14ac:dyDescent="0.2">
      <c r="A89" s="14" t="s">
        <v>209</v>
      </c>
      <c r="B89" s="12">
        <v>-4.4000000000000004</v>
      </c>
      <c r="C89" s="12">
        <v>16.36</v>
      </c>
      <c r="D89" s="12">
        <v>17.16</v>
      </c>
      <c r="E89" s="12">
        <v>3.43</v>
      </c>
      <c r="F89" s="12">
        <v>24.19</v>
      </c>
      <c r="G89" s="12">
        <v>61.62</v>
      </c>
      <c r="H89" s="12">
        <v>30.18</v>
      </c>
      <c r="I89" s="12">
        <v>-25.2</v>
      </c>
      <c r="J89" s="12"/>
      <c r="K89" s="12">
        <v>19.399999999999999</v>
      </c>
      <c r="L89" s="12">
        <v>9.16</v>
      </c>
      <c r="M89" s="12"/>
      <c r="N89" s="12">
        <v>6.07</v>
      </c>
      <c r="O89" s="12">
        <v>26.16</v>
      </c>
      <c r="P89" s="12">
        <v>23.21</v>
      </c>
      <c r="Q89" s="12">
        <v>46.14</v>
      </c>
      <c r="R89" s="12">
        <v>6.14</v>
      </c>
      <c r="S89" s="12">
        <v>9.64</v>
      </c>
      <c r="T89" s="12">
        <v>-8.34</v>
      </c>
      <c r="U89" s="12">
        <v>17.41</v>
      </c>
      <c r="V89" s="12">
        <v>69.14</v>
      </c>
      <c r="W89" s="12">
        <v>48.17</v>
      </c>
      <c r="X89" s="12">
        <v>43.58</v>
      </c>
      <c r="Y89" s="12"/>
      <c r="Z89" s="12">
        <v>15.17</v>
      </c>
      <c r="AA89" s="12"/>
      <c r="AB89" s="12"/>
      <c r="AC89" s="12"/>
      <c r="AD89" s="12"/>
      <c r="AE89" s="12"/>
      <c r="AF89" s="12"/>
    </row>
    <row r="90" spans="1:32" x14ac:dyDescent="0.2">
      <c r="A90" s="14" t="s">
        <v>210</v>
      </c>
      <c r="B90" s="12">
        <v>-4.7300000000000004</v>
      </c>
      <c r="C90" s="12">
        <v>19.010000000000002</v>
      </c>
      <c r="D90" s="12">
        <v>22.55</v>
      </c>
      <c r="E90" s="12">
        <v>3.77</v>
      </c>
      <c r="F90" s="12">
        <v>25.51</v>
      </c>
      <c r="G90" s="12">
        <v>58.96</v>
      </c>
      <c r="H90" s="12">
        <v>30.39</v>
      </c>
      <c r="I90" s="12">
        <v>-16.78</v>
      </c>
      <c r="J90" s="12"/>
      <c r="K90" s="12">
        <v>21.27</v>
      </c>
      <c r="L90" s="12">
        <v>12.7</v>
      </c>
      <c r="M90" s="12"/>
      <c r="N90" s="12">
        <v>9.49</v>
      </c>
      <c r="O90" s="12">
        <v>26.12</v>
      </c>
      <c r="P90" s="12">
        <v>22.91</v>
      </c>
      <c r="Q90" s="12">
        <v>44.52</v>
      </c>
      <c r="R90" s="12">
        <v>7.22</v>
      </c>
      <c r="S90" s="12">
        <v>10.26</v>
      </c>
      <c r="T90" s="12">
        <v>-7.94</v>
      </c>
      <c r="U90" s="12">
        <v>17.350000000000001</v>
      </c>
      <c r="V90" s="12">
        <v>72.84</v>
      </c>
      <c r="W90" s="12">
        <v>48.82</v>
      </c>
      <c r="X90" s="12">
        <v>46.79</v>
      </c>
      <c r="Y90" s="12"/>
      <c r="Z90" s="12">
        <v>16.989999999999998</v>
      </c>
      <c r="AA90" s="12"/>
      <c r="AB90" s="12"/>
      <c r="AC90" s="12"/>
      <c r="AD90" s="12"/>
      <c r="AE90" s="12"/>
      <c r="AF90" s="12"/>
    </row>
    <row r="91" spans="1:32" x14ac:dyDescent="0.2">
      <c r="A91" s="14" t="s">
        <v>211</v>
      </c>
      <c r="B91" s="12">
        <v>-2.42</v>
      </c>
      <c r="C91" s="12">
        <v>22.17</v>
      </c>
      <c r="D91" s="12">
        <v>23.12</v>
      </c>
      <c r="E91" s="12">
        <v>1.27</v>
      </c>
      <c r="F91" s="12">
        <v>25.85</v>
      </c>
      <c r="G91" s="12">
        <v>56.25</v>
      </c>
      <c r="H91" s="12">
        <v>32.65</v>
      </c>
      <c r="I91" s="12">
        <v>-7.71</v>
      </c>
      <c r="J91" s="12"/>
      <c r="K91" s="12">
        <v>20.59</v>
      </c>
      <c r="L91" s="12">
        <v>12.7</v>
      </c>
      <c r="M91" s="12"/>
      <c r="N91" s="12">
        <v>12.75</v>
      </c>
      <c r="O91" s="12">
        <v>26.81</v>
      </c>
      <c r="P91" s="12">
        <v>20.6</v>
      </c>
      <c r="Q91" s="12">
        <v>41.25</v>
      </c>
      <c r="R91" s="12">
        <v>6.12</v>
      </c>
      <c r="S91" s="12">
        <v>13.68</v>
      </c>
      <c r="T91" s="12">
        <v>-5.9</v>
      </c>
      <c r="U91" s="12">
        <v>17.84</v>
      </c>
      <c r="V91" s="12">
        <v>71.540000000000006</v>
      </c>
      <c r="W91" s="12">
        <v>47.61</v>
      </c>
      <c r="X91" s="12">
        <v>48.43</v>
      </c>
      <c r="Y91" s="12"/>
      <c r="Z91" s="12">
        <v>19.489999999999998</v>
      </c>
      <c r="AA91" s="12"/>
      <c r="AB91" s="12"/>
      <c r="AC91" s="12"/>
      <c r="AD91" s="12"/>
      <c r="AE91" s="12"/>
      <c r="AF91" s="12"/>
    </row>
    <row r="92" spans="1:32" x14ac:dyDescent="0.2">
      <c r="A92" s="14" t="s">
        <v>212</v>
      </c>
      <c r="B92" s="12">
        <v>-4.6399999999999997</v>
      </c>
      <c r="C92" s="12">
        <v>21.29</v>
      </c>
      <c r="D92" s="12">
        <v>22.62</v>
      </c>
      <c r="E92" s="12">
        <v>5.71</v>
      </c>
      <c r="F92" s="12">
        <v>26.13</v>
      </c>
      <c r="G92" s="12">
        <v>62.73</v>
      </c>
      <c r="H92" s="12">
        <v>34.29</v>
      </c>
      <c r="I92" s="12">
        <v>-9.33</v>
      </c>
      <c r="J92" s="12"/>
      <c r="K92" s="12">
        <v>22.63</v>
      </c>
      <c r="L92" s="12">
        <v>11.94</v>
      </c>
      <c r="M92" s="12"/>
      <c r="N92" s="12">
        <v>13.43</v>
      </c>
      <c r="O92" s="12">
        <v>26.41</v>
      </c>
      <c r="P92" s="12">
        <v>24.98</v>
      </c>
      <c r="Q92" s="12">
        <v>47.89</v>
      </c>
      <c r="R92" s="12">
        <v>6.98</v>
      </c>
      <c r="S92" s="12">
        <v>14.09</v>
      </c>
      <c r="T92" s="12">
        <v>-7.02</v>
      </c>
      <c r="U92" s="12">
        <v>18.559999999999999</v>
      </c>
      <c r="V92" s="12">
        <v>73.25</v>
      </c>
      <c r="W92" s="12">
        <v>50.24</v>
      </c>
      <c r="X92" s="12">
        <v>51.54</v>
      </c>
      <c r="Y92" s="12"/>
      <c r="Z92" s="12">
        <v>22.42</v>
      </c>
      <c r="AA92" s="12"/>
      <c r="AB92" s="12"/>
      <c r="AC92" s="12"/>
      <c r="AD92" s="12"/>
      <c r="AE92" s="12"/>
      <c r="AF92" s="12"/>
    </row>
    <row r="93" spans="1:32" x14ac:dyDescent="0.2">
      <c r="A93" s="14" t="s">
        <v>213</v>
      </c>
      <c r="B93" s="12">
        <v>-6.29</v>
      </c>
      <c r="C93" s="12">
        <v>17.39</v>
      </c>
      <c r="D93" s="12">
        <v>18.09</v>
      </c>
      <c r="E93" s="12">
        <v>-0.89</v>
      </c>
      <c r="F93" s="12">
        <v>23.46</v>
      </c>
      <c r="G93" s="12">
        <v>60.51</v>
      </c>
      <c r="H93" s="12">
        <v>32.229999999999997</v>
      </c>
      <c r="I93" s="12">
        <v>-0.59</v>
      </c>
      <c r="J93" s="12"/>
      <c r="K93" s="12">
        <v>19.850000000000001</v>
      </c>
      <c r="L93" s="12">
        <v>9.06</v>
      </c>
      <c r="M93" s="12">
        <v>-2.44</v>
      </c>
      <c r="N93" s="12">
        <v>7.7</v>
      </c>
      <c r="O93" s="12">
        <v>25.61</v>
      </c>
      <c r="P93" s="12">
        <v>21.42</v>
      </c>
      <c r="Q93" s="12">
        <v>44.94</v>
      </c>
      <c r="R93" s="12">
        <v>4.09</v>
      </c>
      <c r="S93" s="12">
        <v>14.2</v>
      </c>
      <c r="T93" s="12">
        <v>-8.1999999999999993</v>
      </c>
      <c r="U93" s="12">
        <v>17.72</v>
      </c>
      <c r="V93" s="12">
        <v>74.319999999999993</v>
      </c>
      <c r="W93" s="12">
        <v>47.61</v>
      </c>
      <c r="X93" s="12">
        <v>47.49</v>
      </c>
      <c r="Y93" s="12"/>
      <c r="Z93" s="12">
        <v>15.06</v>
      </c>
      <c r="AA93" s="12"/>
      <c r="AB93" s="12"/>
      <c r="AC93" s="12"/>
      <c r="AD93" s="12"/>
      <c r="AE93" s="12"/>
      <c r="AF93" s="12"/>
    </row>
    <row r="94" spans="1:32" x14ac:dyDescent="0.2">
      <c r="A94" s="14" t="s">
        <v>214</v>
      </c>
      <c r="B94" s="12">
        <v>-6.21</v>
      </c>
      <c r="C94" s="12">
        <v>19.989999999999998</v>
      </c>
      <c r="D94" s="12">
        <v>18.260000000000002</v>
      </c>
      <c r="E94" s="12">
        <v>-1.8</v>
      </c>
      <c r="F94" s="12">
        <v>23.6</v>
      </c>
      <c r="G94" s="12">
        <v>65.87</v>
      </c>
      <c r="H94" s="12">
        <v>38.19</v>
      </c>
      <c r="I94" s="12">
        <v>-5.12</v>
      </c>
      <c r="J94" s="12"/>
      <c r="K94" s="12">
        <v>21.44</v>
      </c>
      <c r="L94" s="12">
        <v>9.5399999999999991</v>
      </c>
      <c r="M94" s="12">
        <v>-0.19</v>
      </c>
      <c r="N94" s="12">
        <v>7.94</v>
      </c>
      <c r="O94" s="12">
        <v>33.68</v>
      </c>
      <c r="P94" s="12">
        <v>23.61</v>
      </c>
      <c r="Q94" s="12">
        <v>50.26</v>
      </c>
      <c r="R94" s="12">
        <v>5.22</v>
      </c>
      <c r="S94" s="12">
        <v>18.45</v>
      </c>
      <c r="T94" s="12">
        <v>-8.4</v>
      </c>
      <c r="U94" s="12">
        <v>19.170000000000002</v>
      </c>
      <c r="V94" s="12">
        <v>80.61</v>
      </c>
      <c r="W94" s="12">
        <v>51</v>
      </c>
      <c r="X94" s="12">
        <v>50.01</v>
      </c>
      <c r="Y94" s="12"/>
      <c r="Z94" s="12">
        <v>15.84</v>
      </c>
      <c r="AA94" s="12"/>
      <c r="AB94" s="12"/>
      <c r="AC94" s="12"/>
      <c r="AD94" s="12"/>
      <c r="AE94" s="12"/>
      <c r="AF94" s="12"/>
    </row>
    <row r="95" spans="1:32" x14ac:dyDescent="0.2">
      <c r="A95" s="14" t="s">
        <v>220</v>
      </c>
      <c r="B95" s="12">
        <v>-6.7</v>
      </c>
      <c r="C95" s="12">
        <v>20.13</v>
      </c>
      <c r="D95" s="12">
        <v>14.56</v>
      </c>
      <c r="E95" s="12">
        <v>-5.77</v>
      </c>
      <c r="F95" s="12">
        <v>23.9</v>
      </c>
      <c r="G95" s="12">
        <v>69.64</v>
      </c>
      <c r="H95" s="12">
        <v>21.74</v>
      </c>
      <c r="I95" s="12">
        <v>-6.09</v>
      </c>
      <c r="J95" s="12">
        <v>-1.43</v>
      </c>
      <c r="K95" s="12">
        <v>13.69</v>
      </c>
      <c r="L95" s="12">
        <v>7.45</v>
      </c>
      <c r="M95" s="12">
        <v>0.2</v>
      </c>
      <c r="N95" s="12">
        <v>5.54</v>
      </c>
      <c r="O95" s="12">
        <v>42.75</v>
      </c>
      <c r="P95" s="12">
        <v>18</v>
      </c>
      <c r="Q95" s="12">
        <v>51.99</v>
      </c>
      <c r="R95" s="12">
        <v>5.43</v>
      </c>
      <c r="S95" s="12">
        <v>17.100000000000001</v>
      </c>
      <c r="T95" s="12">
        <v>-8.73</v>
      </c>
      <c r="U95" s="12">
        <v>18.32</v>
      </c>
      <c r="V95" s="12">
        <v>81.790000000000006</v>
      </c>
      <c r="W95" s="12">
        <v>52.72</v>
      </c>
      <c r="X95" s="12">
        <v>48.22</v>
      </c>
      <c r="Y95" s="12">
        <v>-0.22</v>
      </c>
      <c r="Z95" s="12">
        <v>12.99</v>
      </c>
      <c r="AA95" s="12"/>
      <c r="AB95" s="12"/>
      <c r="AC95" s="12"/>
      <c r="AD95" s="12"/>
      <c r="AE95" s="12"/>
      <c r="AF95" s="12"/>
    </row>
    <row r="96" spans="1:32" x14ac:dyDescent="0.2">
      <c r="A96" s="14" t="s">
        <v>259</v>
      </c>
      <c r="B96" s="12">
        <v>-4.2300000000000004</v>
      </c>
      <c r="C96" s="12">
        <v>24.41</v>
      </c>
      <c r="D96" s="12">
        <v>15.95</v>
      </c>
      <c r="E96" s="12">
        <v>-2.02</v>
      </c>
      <c r="F96" s="12">
        <v>26.04</v>
      </c>
      <c r="G96" s="12">
        <v>76.86</v>
      </c>
      <c r="H96" s="12">
        <v>23.74</v>
      </c>
      <c r="I96" s="12">
        <v>-5.77</v>
      </c>
      <c r="J96" s="12">
        <v>2.72</v>
      </c>
      <c r="K96" s="12">
        <v>16.059999999999999</v>
      </c>
      <c r="L96" s="12">
        <v>7.55</v>
      </c>
      <c r="M96" s="12">
        <v>0.2</v>
      </c>
      <c r="N96" s="12">
        <v>9.2799999999999994</v>
      </c>
      <c r="O96" s="12">
        <v>43.68</v>
      </c>
      <c r="P96" s="12">
        <v>20.329999999999998</v>
      </c>
      <c r="Q96" s="12">
        <v>52.75</v>
      </c>
      <c r="R96" s="12">
        <v>6.56</v>
      </c>
      <c r="S96" s="12">
        <v>18.86</v>
      </c>
      <c r="T96" s="12">
        <v>-5.7</v>
      </c>
      <c r="U96" s="12">
        <v>18.97</v>
      </c>
      <c r="V96" s="12">
        <v>89.09</v>
      </c>
      <c r="W96" s="12">
        <v>58.38</v>
      </c>
      <c r="X96" s="12">
        <v>53.13</v>
      </c>
      <c r="Y96" s="12">
        <v>-0.43</v>
      </c>
      <c r="Z96" s="12">
        <v>20.27</v>
      </c>
      <c r="AA96" s="12"/>
      <c r="AB96" s="12"/>
      <c r="AC96" s="12"/>
      <c r="AD96" s="12"/>
      <c r="AE96" s="12"/>
      <c r="AF96" s="12"/>
    </row>
    <row r="97" spans="1:32" x14ac:dyDescent="0.2">
      <c r="A97" s="14" t="s">
        <v>260</v>
      </c>
      <c r="B97" s="12">
        <v>-2.75</v>
      </c>
      <c r="C97" s="12">
        <v>29.48</v>
      </c>
      <c r="D97" s="12">
        <v>14.56</v>
      </c>
      <c r="E97" s="12">
        <v>-0.66</v>
      </c>
      <c r="F97" s="12">
        <v>28.68</v>
      </c>
      <c r="G97" s="12">
        <v>87.35</v>
      </c>
      <c r="H97" s="12">
        <v>25.29</v>
      </c>
      <c r="I97" s="12">
        <v>2.98</v>
      </c>
      <c r="J97" s="12">
        <v>8.81</v>
      </c>
      <c r="K97" s="12">
        <v>19.54</v>
      </c>
      <c r="L97" s="12">
        <v>8.69</v>
      </c>
      <c r="M97" s="12">
        <v>0.2</v>
      </c>
      <c r="N97" s="12">
        <v>9.5299999999999994</v>
      </c>
      <c r="O97" s="12">
        <v>54.59</v>
      </c>
      <c r="P97" s="12">
        <v>25.16</v>
      </c>
      <c r="Q97" s="12">
        <v>56.48</v>
      </c>
      <c r="R97" s="12">
        <v>9.1199999999999992</v>
      </c>
      <c r="S97" s="12">
        <v>21.35</v>
      </c>
      <c r="T97" s="12">
        <v>-4.38</v>
      </c>
      <c r="U97" s="12">
        <v>22.1</v>
      </c>
      <c r="V97" s="12">
        <v>96.52</v>
      </c>
      <c r="W97" s="12">
        <v>67.02</v>
      </c>
      <c r="X97" s="12">
        <v>61.63</v>
      </c>
      <c r="Y97" s="12">
        <v>0.05</v>
      </c>
      <c r="Z97" s="12">
        <v>21.28</v>
      </c>
      <c r="AA97" s="12">
        <v>0.64</v>
      </c>
      <c r="AB97" s="12">
        <v>0.72</v>
      </c>
      <c r="AC97" s="12">
        <v>0.26</v>
      </c>
      <c r="AD97" s="12">
        <v>0.6</v>
      </c>
      <c r="AE97" s="12">
        <v>0.24</v>
      </c>
      <c r="AF97" s="12"/>
    </row>
    <row r="98" spans="1:32" x14ac:dyDescent="0.2">
      <c r="A98" s="14" t="s">
        <v>261</v>
      </c>
      <c r="B98" s="12">
        <v>0.46</v>
      </c>
      <c r="C98" s="12">
        <v>30.26</v>
      </c>
      <c r="D98" s="12">
        <v>16.600000000000001</v>
      </c>
      <c r="E98" s="12">
        <v>-1.32</v>
      </c>
      <c r="F98" s="12">
        <v>28.3</v>
      </c>
      <c r="G98" s="12">
        <v>84.51</v>
      </c>
      <c r="H98" s="12">
        <v>21.83</v>
      </c>
      <c r="I98" s="12">
        <v>10.43</v>
      </c>
      <c r="J98" s="12">
        <v>6.82</v>
      </c>
      <c r="K98" s="12">
        <v>18.170000000000002</v>
      </c>
      <c r="L98" s="12">
        <v>8.98</v>
      </c>
      <c r="M98" s="12">
        <v>0.2</v>
      </c>
      <c r="N98" s="12">
        <v>10.45</v>
      </c>
      <c r="O98" s="12">
        <v>48.07</v>
      </c>
      <c r="P98" s="12">
        <v>23.62</v>
      </c>
      <c r="Q98" s="12">
        <v>53.29</v>
      </c>
      <c r="R98" s="12">
        <v>7.77</v>
      </c>
      <c r="S98" s="12">
        <v>18.239999999999998</v>
      </c>
      <c r="T98" s="12">
        <v>-0.89</v>
      </c>
      <c r="U98" s="12">
        <v>21.39</v>
      </c>
      <c r="V98" s="12">
        <v>90.88</v>
      </c>
      <c r="W98" s="12">
        <v>66.099999999999994</v>
      </c>
      <c r="X98" s="12">
        <v>60.29</v>
      </c>
      <c r="Y98" s="12">
        <v>-0.16</v>
      </c>
      <c r="Z98" s="12">
        <v>20.04</v>
      </c>
      <c r="AA98" s="12">
        <v>0.19</v>
      </c>
      <c r="AB98" s="12">
        <v>1.1100000000000001</v>
      </c>
      <c r="AC98" s="12">
        <v>0.25</v>
      </c>
      <c r="AD98" s="12">
        <v>0.35</v>
      </c>
      <c r="AE98" s="12">
        <v>0.09</v>
      </c>
      <c r="AF98" s="12"/>
    </row>
    <row r="99" spans="1:32" x14ac:dyDescent="0.2">
      <c r="A99" s="14" t="s">
        <v>262</v>
      </c>
      <c r="B99" s="12">
        <v>5.43</v>
      </c>
      <c r="C99" s="12">
        <v>31.22</v>
      </c>
      <c r="D99" s="12">
        <v>16.73</v>
      </c>
      <c r="E99" s="12">
        <v>0.7</v>
      </c>
      <c r="F99" s="12">
        <v>30.46</v>
      </c>
      <c r="G99" s="12">
        <v>100</v>
      </c>
      <c r="H99" s="12">
        <v>22.56</v>
      </c>
      <c r="I99" s="12">
        <v>6.22</v>
      </c>
      <c r="J99" s="12">
        <v>15.66</v>
      </c>
      <c r="K99" s="12">
        <v>22.65</v>
      </c>
      <c r="L99" s="12">
        <v>9.74</v>
      </c>
      <c r="M99" s="12">
        <v>0.2</v>
      </c>
      <c r="N99" s="12">
        <v>8.6199999999999992</v>
      </c>
      <c r="O99" s="12">
        <v>58.9</v>
      </c>
      <c r="P99" s="12">
        <v>29.11</v>
      </c>
      <c r="Q99" s="12">
        <v>63.36</v>
      </c>
      <c r="R99" s="12">
        <v>12.59</v>
      </c>
      <c r="S99" s="12">
        <v>17.82</v>
      </c>
      <c r="T99" s="12">
        <v>1.61</v>
      </c>
      <c r="U99" s="12">
        <v>24.4</v>
      </c>
      <c r="V99" s="12">
        <v>92.55</v>
      </c>
      <c r="W99" s="12">
        <v>72.61</v>
      </c>
      <c r="X99" s="12">
        <v>64.13</v>
      </c>
      <c r="Y99" s="12">
        <v>0.22</v>
      </c>
      <c r="Z99" s="12">
        <v>20.78</v>
      </c>
      <c r="AA99" s="12">
        <v>0.94</v>
      </c>
      <c r="AB99" s="12">
        <v>0.56000000000000005</v>
      </c>
      <c r="AC99" s="12">
        <v>0.47</v>
      </c>
      <c r="AD99" s="12">
        <v>0.47</v>
      </c>
      <c r="AE99" s="12">
        <v>0.35</v>
      </c>
      <c r="AF99" s="12">
        <v>0.41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G97"/>
  <sheetViews>
    <sheetView workbookViewId="0">
      <pane xSplit="1" ySplit="2" topLeftCell="J7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33203125" defaultRowHeight="15" x14ac:dyDescent="0.2"/>
  <cols>
    <col min="1" max="1" width="14.1640625" bestFit="1" customWidth="1"/>
    <col min="2" max="2" width="14.83203125" bestFit="1" customWidth="1"/>
    <col min="3" max="3" width="9.1640625" bestFit="1" customWidth="1"/>
    <col min="4" max="4" width="10.1640625" bestFit="1" customWidth="1"/>
    <col min="5" max="5" width="9.1640625" bestFit="1" customWidth="1"/>
    <col min="6" max="6" width="10.1640625" bestFit="1" customWidth="1"/>
    <col min="7" max="8" width="9.1640625" bestFit="1" customWidth="1"/>
    <col min="9" max="9" width="6.1640625" bestFit="1" customWidth="1"/>
    <col min="10" max="10" width="10.1640625" bestFit="1" customWidth="1"/>
    <col min="11" max="11" width="9.1640625" bestFit="1" customWidth="1"/>
    <col min="12" max="12" width="10.1640625" bestFit="1" customWidth="1"/>
    <col min="13" max="13" width="9.1640625" bestFit="1" customWidth="1"/>
    <col min="14" max="18" width="10.1640625" bestFit="1" customWidth="1"/>
    <col min="19" max="20" width="8.1640625" bestFit="1" customWidth="1"/>
    <col min="21" max="25" width="10.1640625" bestFit="1" customWidth="1"/>
    <col min="26" max="26" width="9.1640625" bestFit="1" customWidth="1"/>
    <col min="27" max="27" width="8.1640625" bestFit="1" customWidth="1"/>
    <col min="28" max="32" width="10.33203125" bestFit="1" customWidth="1"/>
    <col min="33" max="33" width="11.1640625" bestFit="1" customWidth="1"/>
  </cols>
  <sheetData>
    <row r="1" spans="1:33" x14ac:dyDescent="0.2">
      <c r="A1" s="13" t="s">
        <v>216</v>
      </c>
      <c r="B1" s="13" t="s">
        <v>125</v>
      </c>
    </row>
    <row r="2" spans="1:33" ht="48" x14ac:dyDescent="0.2">
      <c r="A2" s="13" t="s">
        <v>122</v>
      </c>
      <c r="B2" s="18" t="s">
        <v>97</v>
      </c>
      <c r="C2" s="18" t="s">
        <v>96</v>
      </c>
      <c r="D2" s="18" t="s">
        <v>41</v>
      </c>
      <c r="E2" s="18" t="s">
        <v>98</v>
      </c>
      <c r="F2" s="18" t="s">
        <v>45</v>
      </c>
      <c r="G2" s="18" t="s">
        <v>93</v>
      </c>
      <c r="H2" s="18" t="s">
        <v>100</v>
      </c>
      <c r="I2" s="18" t="s">
        <v>95</v>
      </c>
      <c r="J2" s="18" t="s">
        <v>25</v>
      </c>
      <c r="K2" s="18" t="s">
        <v>38</v>
      </c>
      <c r="L2" s="18" t="s">
        <v>30</v>
      </c>
      <c r="M2" s="18" t="s">
        <v>28</v>
      </c>
      <c r="N2" s="18" t="s">
        <v>23</v>
      </c>
      <c r="O2" s="18" t="s">
        <v>19</v>
      </c>
      <c r="P2" s="18" t="s">
        <v>16</v>
      </c>
      <c r="Q2" s="18" t="s">
        <v>21</v>
      </c>
      <c r="R2" s="18" t="s">
        <v>10</v>
      </c>
      <c r="S2" s="18" t="s">
        <v>99</v>
      </c>
      <c r="T2" s="18" t="s">
        <v>94</v>
      </c>
      <c r="U2" s="18" t="s">
        <v>5</v>
      </c>
      <c r="V2" s="18" t="s">
        <v>33</v>
      </c>
      <c r="W2" s="18" t="s">
        <v>53</v>
      </c>
      <c r="X2" s="18" t="s">
        <v>43</v>
      </c>
      <c r="Y2" s="18" t="s">
        <v>218</v>
      </c>
      <c r="Z2" s="18" t="s">
        <v>221</v>
      </c>
      <c r="AA2" s="18" t="s">
        <v>241</v>
      </c>
      <c r="AB2" s="18" t="s">
        <v>242</v>
      </c>
      <c r="AC2" s="18" t="s">
        <v>246</v>
      </c>
      <c r="AD2" s="18" t="s">
        <v>244</v>
      </c>
      <c r="AE2" s="18" t="s">
        <v>243</v>
      </c>
      <c r="AF2" s="18" t="s">
        <v>257</v>
      </c>
      <c r="AG2" t="s">
        <v>123</v>
      </c>
    </row>
    <row r="3" spans="1:33" x14ac:dyDescent="0.2">
      <c r="A3" s="14" t="s">
        <v>215</v>
      </c>
      <c r="B3" s="12">
        <v>176185.8</v>
      </c>
      <c r="C3" s="12">
        <v>74968.149999999994</v>
      </c>
      <c r="D3" s="12">
        <v>111024.65</v>
      </c>
      <c r="E3" s="12">
        <v>256918.2</v>
      </c>
      <c r="F3" s="12">
        <v>159354.45000000001</v>
      </c>
      <c r="G3" s="12">
        <v>123832.8</v>
      </c>
      <c r="H3" s="12">
        <v>21319.7</v>
      </c>
      <c r="I3" s="12">
        <v>0</v>
      </c>
      <c r="J3" s="12">
        <v>0</v>
      </c>
      <c r="K3" s="12">
        <v>34786.36</v>
      </c>
      <c r="L3" s="12">
        <v>456134.38</v>
      </c>
      <c r="M3" s="12">
        <v>0</v>
      </c>
      <c r="N3" s="12">
        <v>74829.759999999995</v>
      </c>
      <c r="O3" s="12">
        <v>245217.03</v>
      </c>
      <c r="P3" s="12">
        <v>459564.79999999999</v>
      </c>
      <c r="Q3" s="12">
        <v>434150.94</v>
      </c>
      <c r="R3" s="12">
        <v>708410.46</v>
      </c>
      <c r="S3" s="12">
        <v>16732.8</v>
      </c>
      <c r="T3" s="12">
        <v>32323.200000000001</v>
      </c>
      <c r="U3" s="12">
        <v>32212.82</v>
      </c>
      <c r="V3" s="12">
        <v>128486.33</v>
      </c>
      <c r="W3" s="12">
        <v>105490.51</v>
      </c>
      <c r="X3" s="12">
        <v>194011.63</v>
      </c>
      <c r="Y3" s="12">
        <v>0</v>
      </c>
      <c r="Z3" s="12">
        <v>65912.679999999993</v>
      </c>
      <c r="AA3" s="12"/>
      <c r="AB3" s="12"/>
      <c r="AC3" s="12"/>
      <c r="AD3" s="12"/>
      <c r="AE3" s="12"/>
      <c r="AF3" s="12"/>
      <c r="AG3" s="12">
        <v>3911867.4499999997</v>
      </c>
    </row>
    <row r="4" spans="1:33" x14ac:dyDescent="0.2">
      <c r="A4" s="14" t="s">
        <v>126</v>
      </c>
      <c r="B4" s="12">
        <v>175474.8</v>
      </c>
      <c r="C4" s="12">
        <v>74126.55</v>
      </c>
      <c r="D4" s="12">
        <v>109457.39</v>
      </c>
      <c r="E4" s="12">
        <v>247069.2</v>
      </c>
      <c r="F4" s="12">
        <v>156061.21</v>
      </c>
      <c r="G4" s="12">
        <v>118227.2</v>
      </c>
      <c r="H4" s="12">
        <v>21358.86</v>
      </c>
      <c r="I4" s="12">
        <v>0</v>
      </c>
      <c r="J4" s="12">
        <v>0</v>
      </c>
      <c r="K4" s="12">
        <v>34021.06</v>
      </c>
      <c r="L4" s="12">
        <v>453894.76</v>
      </c>
      <c r="M4" s="12">
        <v>0</v>
      </c>
      <c r="N4" s="12">
        <v>73254.259999999995</v>
      </c>
      <c r="O4" s="12">
        <v>241716.68</v>
      </c>
      <c r="P4" s="12">
        <v>448257.88</v>
      </c>
      <c r="Q4" s="12">
        <v>427887.68</v>
      </c>
      <c r="R4" s="12">
        <v>692720.34</v>
      </c>
      <c r="S4" s="12">
        <v>16665.599999999999</v>
      </c>
      <c r="T4" s="12">
        <v>32240</v>
      </c>
      <c r="U4" s="12">
        <v>31816.07</v>
      </c>
      <c r="V4" s="12">
        <v>128535.41</v>
      </c>
      <c r="W4" s="12">
        <v>102698.24000000001</v>
      </c>
      <c r="X4" s="12">
        <v>191500.44</v>
      </c>
      <c r="Y4" s="12">
        <v>0</v>
      </c>
      <c r="Z4" s="12">
        <v>62615.97</v>
      </c>
      <c r="AA4" s="12"/>
      <c r="AB4" s="12"/>
      <c r="AC4" s="12"/>
      <c r="AD4" s="12"/>
      <c r="AE4" s="12"/>
      <c r="AF4" s="12"/>
      <c r="AG4" s="12">
        <v>3839599.6</v>
      </c>
    </row>
    <row r="5" spans="1:33" x14ac:dyDescent="0.2">
      <c r="A5" s="14" t="s">
        <v>127</v>
      </c>
      <c r="B5" s="12">
        <v>178318.8</v>
      </c>
      <c r="C5" s="12">
        <v>77137.899999999994</v>
      </c>
      <c r="D5" s="12">
        <v>110896.19</v>
      </c>
      <c r="E5" s="12">
        <v>248476.2</v>
      </c>
      <c r="F5" s="12">
        <v>158020.82</v>
      </c>
      <c r="G5" s="12">
        <v>119756</v>
      </c>
      <c r="H5" s="12">
        <v>21613.360000000001</v>
      </c>
      <c r="I5" s="12">
        <v>0</v>
      </c>
      <c r="J5" s="12">
        <v>0</v>
      </c>
      <c r="K5" s="12">
        <v>34438.5</v>
      </c>
      <c r="L5" s="12">
        <v>454641.3</v>
      </c>
      <c r="M5" s="12">
        <v>0</v>
      </c>
      <c r="N5" s="12">
        <v>75236.77</v>
      </c>
      <c r="O5" s="12">
        <v>246832.58</v>
      </c>
      <c r="P5" s="12">
        <v>454662.19</v>
      </c>
      <c r="Q5" s="12">
        <v>430484.64</v>
      </c>
      <c r="R5" s="12">
        <v>701249.66</v>
      </c>
      <c r="S5" s="12">
        <v>17220</v>
      </c>
      <c r="T5" s="12">
        <v>32489.599999999999</v>
      </c>
      <c r="U5" s="12">
        <v>32066.89</v>
      </c>
      <c r="V5" s="12">
        <v>134817.4</v>
      </c>
      <c r="W5" s="12">
        <v>104956.7</v>
      </c>
      <c r="X5" s="12">
        <v>195279.26</v>
      </c>
      <c r="Y5" s="12">
        <v>0</v>
      </c>
      <c r="Z5" s="12">
        <v>62766.8</v>
      </c>
      <c r="AA5" s="12"/>
      <c r="AB5" s="12"/>
      <c r="AC5" s="12"/>
      <c r="AD5" s="12"/>
      <c r="AE5" s="12"/>
      <c r="AF5" s="12"/>
      <c r="AG5" s="12">
        <v>3891361.5600000005</v>
      </c>
    </row>
    <row r="6" spans="1:33" x14ac:dyDescent="0.2">
      <c r="A6" s="14" t="s">
        <v>128</v>
      </c>
      <c r="B6" s="12">
        <v>174052.8</v>
      </c>
      <c r="C6" s="12">
        <v>73463.789999999994</v>
      </c>
      <c r="D6" s="12">
        <v>123646.56</v>
      </c>
      <c r="E6" s="12">
        <v>232155</v>
      </c>
      <c r="F6" s="12">
        <v>151012.49</v>
      </c>
      <c r="G6" s="12">
        <v>115679.2</v>
      </c>
      <c r="H6" s="12">
        <v>21672.09</v>
      </c>
      <c r="I6" s="12">
        <v>0</v>
      </c>
      <c r="J6" s="12">
        <v>0</v>
      </c>
      <c r="K6" s="12">
        <v>32264.35</v>
      </c>
      <c r="L6" s="12">
        <v>430378.83</v>
      </c>
      <c r="M6" s="12">
        <v>0</v>
      </c>
      <c r="N6" s="12">
        <v>71593.42</v>
      </c>
      <c r="O6" s="12">
        <v>250768.53</v>
      </c>
      <c r="P6" s="12">
        <v>430811.64</v>
      </c>
      <c r="Q6" s="12">
        <v>430957.99</v>
      </c>
      <c r="R6" s="12">
        <v>659907.93999999994</v>
      </c>
      <c r="S6" s="12">
        <v>17052</v>
      </c>
      <c r="T6" s="12">
        <v>32032</v>
      </c>
      <c r="U6" s="12">
        <v>31102.19</v>
      </c>
      <c r="V6" s="12">
        <v>129909.6</v>
      </c>
      <c r="W6" s="12">
        <v>100727.22</v>
      </c>
      <c r="X6" s="12">
        <v>182530.75</v>
      </c>
      <c r="Y6" s="12">
        <v>0</v>
      </c>
      <c r="Z6" s="12">
        <v>60730.59</v>
      </c>
      <c r="AA6" s="12"/>
      <c r="AB6" s="12"/>
      <c r="AC6" s="12"/>
      <c r="AD6" s="12"/>
      <c r="AE6" s="12"/>
      <c r="AF6" s="12"/>
      <c r="AG6" s="12">
        <v>3752448.9799999995</v>
      </c>
    </row>
    <row r="7" spans="1:33" x14ac:dyDescent="0.2">
      <c r="A7" s="14" t="s">
        <v>129</v>
      </c>
      <c r="B7" s="12">
        <v>175048.2</v>
      </c>
      <c r="C7" s="12">
        <v>74689.37</v>
      </c>
      <c r="D7" s="12">
        <v>125201.63</v>
      </c>
      <c r="E7" s="12">
        <v>224838.6</v>
      </c>
      <c r="F7" s="12">
        <v>151434.35</v>
      </c>
      <c r="G7" s="12">
        <v>113058.4</v>
      </c>
      <c r="H7" s="12">
        <v>21769.98</v>
      </c>
      <c r="I7" s="12">
        <v>0</v>
      </c>
      <c r="J7" s="12">
        <v>0</v>
      </c>
      <c r="K7" s="12">
        <v>31864.31</v>
      </c>
      <c r="L7" s="12">
        <v>434111.52</v>
      </c>
      <c r="M7" s="12">
        <v>0</v>
      </c>
      <c r="N7" s="12">
        <v>71836.31</v>
      </c>
      <c r="O7" s="12">
        <v>244332.14</v>
      </c>
      <c r="P7" s="12">
        <v>429398.27</v>
      </c>
      <c r="Q7" s="12">
        <v>432933.64</v>
      </c>
      <c r="R7" s="12">
        <v>648673.43999999994</v>
      </c>
      <c r="S7" s="12">
        <v>17152.8</v>
      </c>
      <c r="T7" s="12">
        <v>32219.200000000001</v>
      </c>
      <c r="U7" s="12">
        <v>31372.3</v>
      </c>
      <c r="V7" s="12">
        <v>131970.88</v>
      </c>
      <c r="W7" s="12">
        <v>102944.62</v>
      </c>
      <c r="X7" s="12">
        <v>182683.19</v>
      </c>
      <c r="Y7" s="12">
        <v>0</v>
      </c>
      <c r="Z7" s="12">
        <v>58689</v>
      </c>
      <c r="AA7" s="12"/>
      <c r="AB7" s="12"/>
      <c r="AC7" s="12"/>
      <c r="AD7" s="12"/>
      <c r="AE7" s="12"/>
      <c r="AF7" s="12"/>
      <c r="AG7" s="12">
        <v>3736222.15</v>
      </c>
    </row>
    <row r="8" spans="1:33" x14ac:dyDescent="0.2">
      <c r="A8" s="14" t="s">
        <v>130</v>
      </c>
      <c r="B8" s="12">
        <v>167796</v>
      </c>
      <c r="C8" s="12">
        <v>70836.42</v>
      </c>
      <c r="D8" s="12">
        <v>119234.17</v>
      </c>
      <c r="E8" s="12">
        <v>216396.6</v>
      </c>
      <c r="F8" s="12">
        <v>149855.78</v>
      </c>
      <c r="G8" s="12">
        <v>106652</v>
      </c>
      <c r="H8" s="12">
        <v>21495.9</v>
      </c>
      <c r="I8" s="12">
        <v>0</v>
      </c>
      <c r="J8" s="12">
        <v>0</v>
      </c>
      <c r="K8" s="12">
        <v>30438.07</v>
      </c>
      <c r="L8" s="12">
        <v>415821.35</v>
      </c>
      <c r="M8" s="12">
        <v>0</v>
      </c>
      <c r="N8" s="12">
        <v>68403.03</v>
      </c>
      <c r="O8" s="12">
        <v>234050.63</v>
      </c>
      <c r="P8" s="12">
        <v>412217.04</v>
      </c>
      <c r="Q8" s="12">
        <v>414084.9</v>
      </c>
      <c r="R8" s="12">
        <v>621494.19999999995</v>
      </c>
      <c r="S8" s="12">
        <v>16900.8</v>
      </c>
      <c r="T8" s="12">
        <v>31283.200000000001</v>
      </c>
      <c r="U8" s="12">
        <v>31179.360000000001</v>
      </c>
      <c r="V8" s="12">
        <v>127701.09</v>
      </c>
      <c r="W8" s="12">
        <v>98920.45</v>
      </c>
      <c r="X8" s="12">
        <v>174267.08</v>
      </c>
      <c r="Y8" s="12">
        <v>0</v>
      </c>
      <c r="Z8" s="12">
        <v>54999.05</v>
      </c>
      <c r="AA8" s="12"/>
      <c r="AB8" s="12"/>
      <c r="AC8" s="12"/>
      <c r="AD8" s="12"/>
      <c r="AE8" s="12"/>
      <c r="AF8" s="12"/>
      <c r="AG8" s="12">
        <v>3584027.1199999996</v>
      </c>
    </row>
    <row r="9" spans="1:33" x14ac:dyDescent="0.2">
      <c r="A9" s="14" t="s">
        <v>131</v>
      </c>
      <c r="B9" s="12">
        <v>166658.4</v>
      </c>
      <c r="C9" s="12">
        <v>69458.3</v>
      </c>
      <c r="D9" s="12">
        <v>116997.34</v>
      </c>
      <c r="E9" s="12">
        <v>204577.8</v>
      </c>
      <c r="F9" s="12">
        <v>148671.85</v>
      </c>
      <c r="G9" s="12">
        <v>103084.8</v>
      </c>
      <c r="H9" s="12">
        <v>21965.75</v>
      </c>
      <c r="I9" s="12">
        <v>0</v>
      </c>
      <c r="J9" s="12">
        <v>0</v>
      </c>
      <c r="K9" s="12">
        <v>29811.91</v>
      </c>
      <c r="L9" s="12">
        <v>409475.79</v>
      </c>
      <c r="M9" s="12">
        <v>0</v>
      </c>
      <c r="N9" s="12">
        <v>66650.28</v>
      </c>
      <c r="O9" s="12">
        <v>229160.64</v>
      </c>
      <c r="P9" s="12">
        <v>402500.15</v>
      </c>
      <c r="Q9" s="12">
        <v>410507.38</v>
      </c>
      <c r="R9" s="12">
        <v>608604.75</v>
      </c>
      <c r="S9" s="12">
        <v>17236.8</v>
      </c>
      <c r="T9" s="12">
        <v>31096</v>
      </c>
      <c r="U9" s="12">
        <v>62646.3</v>
      </c>
      <c r="V9" s="12">
        <v>98293.91</v>
      </c>
      <c r="W9" s="12">
        <v>97770.69</v>
      </c>
      <c r="X9" s="12">
        <v>200183.02</v>
      </c>
      <c r="Y9" s="12">
        <v>0</v>
      </c>
      <c r="Z9" s="12">
        <v>52057.87</v>
      </c>
      <c r="AA9" s="12"/>
      <c r="AB9" s="12"/>
      <c r="AC9" s="12"/>
      <c r="AD9" s="12"/>
      <c r="AE9" s="12"/>
      <c r="AF9" s="12"/>
      <c r="AG9" s="12">
        <v>3547409.73</v>
      </c>
    </row>
    <row r="10" spans="1:33" x14ac:dyDescent="0.2">
      <c r="A10" s="14" t="s">
        <v>132</v>
      </c>
      <c r="B10" s="12">
        <v>163245.6</v>
      </c>
      <c r="C10" s="12">
        <v>68643</v>
      </c>
      <c r="D10" s="12">
        <v>114990.31</v>
      </c>
      <c r="E10" s="12">
        <v>200075.4</v>
      </c>
      <c r="F10" s="12">
        <v>147338.22</v>
      </c>
      <c r="G10" s="12">
        <v>100755.2</v>
      </c>
      <c r="H10" s="12">
        <v>21593.78</v>
      </c>
      <c r="I10" s="12">
        <v>0</v>
      </c>
      <c r="J10" s="12">
        <v>0</v>
      </c>
      <c r="K10" s="12">
        <v>29185.759999999998</v>
      </c>
      <c r="L10" s="12">
        <v>405743.1</v>
      </c>
      <c r="M10" s="12">
        <v>0</v>
      </c>
      <c r="N10" s="12">
        <v>66650.28</v>
      </c>
      <c r="O10" s="12">
        <v>225608.09</v>
      </c>
      <c r="P10" s="12">
        <v>395875</v>
      </c>
      <c r="Q10" s="12">
        <v>398920.48</v>
      </c>
      <c r="R10" s="12">
        <v>599025.18999999994</v>
      </c>
      <c r="S10" s="12">
        <v>16917.599999999999</v>
      </c>
      <c r="T10" s="12">
        <v>30534.400000000001</v>
      </c>
      <c r="U10" s="12">
        <v>62178.21</v>
      </c>
      <c r="V10" s="12">
        <v>95031.039999999994</v>
      </c>
      <c r="W10" s="12">
        <v>96292.43</v>
      </c>
      <c r="X10" s="12">
        <v>198311.53</v>
      </c>
      <c r="Y10" s="12">
        <v>0</v>
      </c>
      <c r="Z10" s="12">
        <v>52607.32</v>
      </c>
      <c r="AA10" s="12"/>
      <c r="AB10" s="12"/>
      <c r="AC10" s="12"/>
      <c r="AD10" s="12"/>
      <c r="AE10" s="12"/>
      <c r="AF10" s="12"/>
      <c r="AG10" s="12">
        <v>3489521.94</v>
      </c>
    </row>
    <row r="11" spans="1:33" x14ac:dyDescent="0.2">
      <c r="A11" s="14" t="s">
        <v>133</v>
      </c>
      <c r="B11" s="12">
        <v>162676.79999999999</v>
      </c>
      <c r="C11" s="12">
        <v>69587.17</v>
      </c>
      <c r="D11" s="12">
        <v>114791.14</v>
      </c>
      <c r="E11" s="12">
        <v>203170.8</v>
      </c>
      <c r="F11" s="12">
        <v>146875.54</v>
      </c>
      <c r="G11" s="12">
        <v>103740</v>
      </c>
      <c r="H11" s="12">
        <v>21045.62</v>
      </c>
      <c r="I11" s="12">
        <v>0</v>
      </c>
      <c r="J11" s="12">
        <v>0</v>
      </c>
      <c r="K11" s="12">
        <v>29672.77</v>
      </c>
      <c r="L11" s="12">
        <v>412088.67</v>
      </c>
      <c r="M11" s="12">
        <v>0</v>
      </c>
      <c r="N11" s="12">
        <v>67090.11</v>
      </c>
      <c r="O11" s="12">
        <v>230581.66</v>
      </c>
      <c r="P11" s="12">
        <v>399143.41</v>
      </c>
      <c r="Q11" s="12">
        <v>401483.48</v>
      </c>
      <c r="R11" s="12">
        <v>608413.80000000005</v>
      </c>
      <c r="S11" s="12">
        <v>16749.599999999999</v>
      </c>
      <c r="T11" s="12">
        <v>30097.599999999999</v>
      </c>
      <c r="U11" s="12">
        <v>62061.19</v>
      </c>
      <c r="V11" s="12">
        <v>95031.039999999994</v>
      </c>
      <c r="W11" s="12">
        <v>97606.44</v>
      </c>
      <c r="X11" s="12">
        <v>200549.79</v>
      </c>
      <c r="Y11" s="12">
        <v>0</v>
      </c>
      <c r="Z11" s="12">
        <v>52876.66</v>
      </c>
      <c r="AA11" s="12"/>
      <c r="AB11" s="12"/>
      <c r="AC11" s="12"/>
      <c r="AD11" s="12"/>
      <c r="AE11" s="12"/>
      <c r="AF11" s="12"/>
      <c r="AG11" s="12">
        <v>3525333.29</v>
      </c>
    </row>
    <row r="12" spans="1:33" x14ac:dyDescent="0.2">
      <c r="A12" s="14" t="s">
        <v>134</v>
      </c>
      <c r="B12" s="12">
        <v>161539.20000000001</v>
      </c>
      <c r="C12" s="12">
        <v>68974.38</v>
      </c>
      <c r="D12" s="12">
        <v>111075.84</v>
      </c>
      <c r="E12" s="12">
        <v>195854.4</v>
      </c>
      <c r="F12" s="12">
        <v>143868.07999999999</v>
      </c>
      <c r="G12" s="12">
        <v>99226.4</v>
      </c>
      <c r="H12" s="12">
        <v>21593.78</v>
      </c>
      <c r="I12" s="12">
        <v>0</v>
      </c>
      <c r="J12" s="12">
        <v>0</v>
      </c>
      <c r="K12" s="12">
        <v>28455.24</v>
      </c>
      <c r="L12" s="12">
        <v>400890.61</v>
      </c>
      <c r="M12" s="12">
        <v>0</v>
      </c>
      <c r="N12" s="12">
        <v>66788.14</v>
      </c>
      <c r="O12" s="12">
        <v>220927.07</v>
      </c>
      <c r="P12" s="12">
        <v>383066.37</v>
      </c>
      <c r="Q12" s="12">
        <v>376494.22</v>
      </c>
      <c r="R12" s="12">
        <v>583080.46</v>
      </c>
      <c r="S12" s="12">
        <v>16951.2</v>
      </c>
      <c r="T12" s="12">
        <v>30076.799999999999</v>
      </c>
      <c r="U12" s="12">
        <v>61203.02</v>
      </c>
      <c r="V12" s="12">
        <v>92806.36</v>
      </c>
      <c r="W12" s="12">
        <v>95758.61</v>
      </c>
      <c r="X12" s="12">
        <v>197408.7</v>
      </c>
      <c r="Y12" s="12">
        <v>0</v>
      </c>
      <c r="Z12" s="12">
        <v>52623.48</v>
      </c>
      <c r="AA12" s="12"/>
      <c r="AB12" s="12"/>
      <c r="AC12" s="12"/>
      <c r="AD12" s="12"/>
      <c r="AE12" s="12"/>
      <c r="AF12" s="12"/>
      <c r="AG12" s="12">
        <v>3408662.3600000003</v>
      </c>
    </row>
    <row r="13" spans="1:33" x14ac:dyDescent="0.2">
      <c r="A13" s="14" t="s">
        <v>135</v>
      </c>
      <c r="B13" s="12">
        <v>164098.79999999999</v>
      </c>
      <c r="C13" s="12">
        <v>71167.8</v>
      </c>
      <c r="D13" s="12">
        <v>113259.06</v>
      </c>
      <c r="E13" s="12">
        <v>200075.4</v>
      </c>
      <c r="F13" s="12">
        <v>145569.13</v>
      </c>
      <c r="G13" s="12">
        <v>101701.6</v>
      </c>
      <c r="H13" s="12">
        <v>21926.6</v>
      </c>
      <c r="I13" s="12">
        <v>0</v>
      </c>
      <c r="J13" s="12">
        <v>0</v>
      </c>
      <c r="K13" s="12">
        <v>29064</v>
      </c>
      <c r="L13" s="12">
        <v>407236.17</v>
      </c>
      <c r="M13" s="12">
        <v>0</v>
      </c>
      <c r="N13" s="12">
        <v>67963.199999999997</v>
      </c>
      <c r="O13" s="12">
        <v>224981.17</v>
      </c>
      <c r="P13" s="12">
        <v>393401.61</v>
      </c>
      <c r="Q13" s="12">
        <v>388508.28</v>
      </c>
      <c r="R13" s="12">
        <v>597020.16000000003</v>
      </c>
      <c r="S13" s="12">
        <v>17320.8</v>
      </c>
      <c r="T13" s="12">
        <v>30388.799999999999</v>
      </c>
      <c r="U13" s="12">
        <v>61632.1</v>
      </c>
      <c r="V13" s="12">
        <v>95846.76</v>
      </c>
      <c r="W13" s="12">
        <v>98591.95</v>
      </c>
      <c r="X13" s="12">
        <v>202618.77</v>
      </c>
      <c r="Y13" s="12">
        <v>0</v>
      </c>
      <c r="Z13" s="12">
        <v>53242.96</v>
      </c>
      <c r="AA13" s="12"/>
      <c r="AB13" s="12"/>
      <c r="AC13" s="12"/>
      <c r="AD13" s="12"/>
      <c r="AE13" s="12"/>
      <c r="AF13" s="12"/>
      <c r="AG13" s="12">
        <v>3485615.1199999992</v>
      </c>
    </row>
    <row r="14" spans="1:33" x14ac:dyDescent="0.2">
      <c r="A14" s="14" t="s">
        <v>136</v>
      </c>
      <c r="B14" s="12">
        <v>171066.6</v>
      </c>
      <c r="C14" s="12">
        <v>75325.83</v>
      </c>
      <c r="D14" s="12">
        <v>118215.34</v>
      </c>
      <c r="E14" s="12">
        <v>210768.6</v>
      </c>
      <c r="F14" s="12">
        <v>149746.91</v>
      </c>
      <c r="G14" s="12">
        <v>107234.4</v>
      </c>
      <c r="H14" s="12">
        <v>22181.1</v>
      </c>
      <c r="I14" s="12">
        <v>0</v>
      </c>
      <c r="J14" s="12">
        <v>0</v>
      </c>
      <c r="K14" s="12">
        <v>30316.31</v>
      </c>
      <c r="L14" s="12">
        <v>418060.97</v>
      </c>
      <c r="M14" s="12">
        <v>0</v>
      </c>
      <c r="N14" s="12">
        <v>71632.81</v>
      </c>
      <c r="O14" s="12">
        <v>235555.24</v>
      </c>
      <c r="P14" s="12">
        <v>410980.35</v>
      </c>
      <c r="Q14" s="12">
        <v>407730.79</v>
      </c>
      <c r="R14" s="12">
        <v>624804.09</v>
      </c>
      <c r="S14" s="12">
        <v>17438.400000000001</v>
      </c>
      <c r="T14" s="12">
        <v>31803.200000000001</v>
      </c>
      <c r="U14" s="12">
        <v>62997.37</v>
      </c>
      <c r="V14" s="12">
        <v>100259.05</v>
      </c>
      <c r="W14" s="12">
        <v>103569.75</v>
      </c>
      <c r="X14" s="12">
        <v>213650.18</v>
      </c>
      <c r="Y14" s="12">
        <v>0</v>
      </c>
      <c r="Z14" s="12">
        <v>58522.01</v>
      </c>
      <c r="AA14" s="12"/>
      <c r="AB14" s="12"/>
      <c r="AC14" s="12"/>
      <c r="AD14" s="12"/>
      <c r="AE14" s="12"/>
      <c r="AF14" s="12"/>
      <c r="AG14" s="12">
        <v>3641859.3</v>
      </c>
    </row>
    <row r="15" spans="1:33" x14ac:dyDescent="0.2">
      <c r="A15" s="14" t="s">
        <v>137</v>
      </c>
      <c r="B15" s="12">
        <v>170924.4</v>
      </c>
      <c r="C15" s="12">
        <v>75299.53</v>
      </c>
      <c r="D15" s="12">
        <v>117954.89</v>
      </c>
      <c r="E15" s="12">
        <v>204296.4</v>
      </c>
      <c r="F15" s="12">
        <v>150149.23000000001</v>
      </c>
      <c r="G15" s="12">
        <v>106069.6</v>
      </c>
      <c r="H15" s="12">
        <v>22494.34</v>
      </c>
      <c r="I15" s="12">
        <v>0</v>
      </c>
      <c r="J15" s="12">
        <v>0</v>
      </c>
      <c r="K15" s="12">
        <v>30038.02</v>
      </c>
      <c r="L15" s="12">
        <v>415448.09</v>
      </c>
      <c r="M15" s="12">
        <v>0</v>
      </c>
      <c r="N15" s="12">
        <v>70858.179999999993</v>
      </c>
      <c r="O15" s="12">
        <v>231333.97</v>
      </c>
      <c r="P15" s="12">
        <v>409301.97</v>
      </c>
      <c r="Q15" s="12">
        <v>411094.73</v>
      </c>
      <c r="R15" s="12">
        <v>618852.66</v>
      </c>
      <c r="S15" s="12">
        <v>17488.8</v>
      </c>
      <c r="T15" s="12">
        <v>31886.400000000001</v>
      </c>
      <c r="U15" s="12">
        <v>63192.41</v>
      </c>
      <c r="V15" s="12">
        <v>103410.68</v>
      </c>
      <c r="W15" s="12">
        <v>104079.11</v>
      </c>
      <c r="X15" s="12">
        <v>214505.99</v>
      </c>
      <c r="Y15" s="12">
        <v>0</v>
      </c>
      <c r="Z15" s="12">
        <v>57918.69</v>
      </c>
      <c r="AA15" s="12"/>
      <c r="AB15" s="12"/>
      <c r="AC15" s="12"/>
      <c r="AD15" s="12"/>
      <c r="AE15" s="12"/>
      <c r="AF15" s="12"/>
      <c r="AG15" s="12">
        <v>3626598.0899999994</v>
      </c>
    </row>
    <row r="16" spans="1:33" x14ac:dyDescent="0.2">
      <c r="A16" s="14" t="s">
        <v>138</v>
      </c>
      <c r="B16" s="12">
        <v>173484</v>
      </c>
      <c r="C16" s="12">
        <v>76193.73</v>
      </c>
      <c r="D16" s="12">
        <v>121126.29</v>
      </c>
      <c r="E16" s="12">
        <v>207110.39999999999</v>
      </c>
      <c r="F16" s="12">
        <v>151800.14000000001</v>
      </c>
      <c r="G16" s="12">
        <v>108617.60000000001</v>
      </c>
      <c r="H16" s="12">
        <v>22592.23</v>
      </c>
      <c r="I16" s="12">
        <v>0</v>
      </c>
      <c r="J16" s="12">
        <v>0</v>
      </c>
      <c r="K16" s="12">
        <v>30768.54</v>
      </c>
      <c r="L16" s="12">
        <v>424406.53</v>
      </c>
      <c r="M16" s="12">
        <v>0</v>
      </c>
      <c r="N16" s="12">
        <v>71645.94</v>
      </c>
      <c r="O16" s="12">
        <v>236265.75</v>
      </c>
      <c r="P16" s="12">
        <v>415264.61</v>
      </c>
      <c r="Q16" s="12">
        <v>421934.09</v>
      </c>
      <c r="R16" s="12">
        <v>630182.65</v>
      </c>
      <c r="S16" s="12">
        <v>17858.400000000001</v>
      </c>
      <c r="T16" s="12">
        <v>32552</v>
      </c>
      <c r="U16" s="12">
        <v>63816.53</v>
      </c>
      <c r="V16" s="12">
        <v>107340.95</v>
      </c>
      <c r="W16" s="12">
        <v>105097.83</v>
      </c>
      <c r="X16" s="12">
        <v>217515.41</v>
      </c>
      <c r="Y16" s="12">
        <v>0</v>
      </c>
      <c r="Z16" s="12">
        <v>57608.32</v>
      </c>
      <c r="AA16" s="12"/>
      <c r="AB16" s="12"/>
      <c r="AC16" s="12"/>
      <c r="AD16" s="12"/>
      <c r="AE16" s="12"/>
      <c r="AF16" s="12"/>
      <c r="AG16" s="12">
        <v>3693181.9399999995</v>
      </c>
    </row>
    <row r="17" spans="1:33" x14ac:dyDescent="0.2">
      <c r="A17" s="14" t="s">
        <v>139</v>
      </c>
      <c r="B17" s="12">
        <v>171493.2</v>
      </c>
      <c r="C17" s="12">
        <v>75070.720000000001</v>
      </c>
      <c r="D17" s="12">
        <v>118720.93</v>
      </c>
      <c r="E17" s="12">
        <v>198105.60000000001</v>
      </c>
      <c r="F17" s="12">
        <v>150912.26</v>
      </c>
      <c r="G17" s="12">
        <v>106652</v>
      </c>
      <c r="H17" s="12">
        <v>22122.37</v>
      </c>
      <c r="I17" s="12">
        <v>0</v>
      </c>
      <c r="J17" s="12">
        <v>0</v>
      </c>
      <c r="K17" s="12">
        <v>29916.27</v>
      </c>
      <c r="L17" s="12">
        <v>415448.09</v>
      </c>
      <c r="M17" s="12">
        <v>0</v>
      </c>
      <c r="N17" s="12">
        <v>70740.02</v>
      </c>
      <c r="O17" s="12">
        <v>228491.93</v>
      </c>
      <c r="P17" s="12">
        <v>407844.44</v>
      </c>
      <c r="Q17" s="12">
        <v>415633.38</v>
      </c>
      <c r="R17" s="12">
        <v>610864.39</v>
      </c>
      <c r="S17" s="12">
        <v>17539.2</v>
      </c>
      <c r="T17" s="12">
        <v>32073.599999999999</v>
      </c>
      <c r="U17" s="12">
        <v>63504.47</v>
      </c>
      <c r="V17" s="12">
        <v>106414</v>
      </c>
      <c r="W17" s="12">
        <v>104121.56</v>
      </c>
      <c r="X17" s="12">
        <v>213885.29</v>
      </c>
      <c r="Y17" s="12">
        <v>0</v>
      </c>
      <c r="Z17" s="12">
        <v>56711.45</v>
      </c>
      <c r="AA17" s="12"/>
      <c r="AB17" s="12"/>
      <c r="AC17" s="12"/>
      <c r="AD17" s="12"/>
      <c r="AE17" s="12"/>
      <c r="AF17" s="12"/>
      <c r="AG17" s="12">
        <v>3616265.1700000009</v>
      </c>
    </row>
    <row r="18" spans="1:33" x14ac:dyDescent="0.2">
      <c r="A18" s="14" t="s">
        <v>140</v>
      </c>
      <c r="B18" s="12">
        <v>173484</v>
      </c>
      <c r="C18" s="12">
        <v>74994.45</v>
      </c>
      <c r="D18" s="12">
        <v>117633.15</v>
      </c>
      <c r="E18" s="12">
        <v>200075.4</v>
      </c>
      <c r="F18" s="12">
        <v>151647.53</v>
      </c>
      <c r="G18" s="12">
        <v>108180.8</v>
      </c>
      <c r="H18" s="12">
        <v>22004.91</v>
      </c>
      <c r="I18" s="12">
        <v>0</v>
      </c>
      <c r="J18" s="12">
        <v>0</v>
      </c>
      <c r="K18" s="12">
        <v>30055.42</v>
      </c>
      <c r="L18" s="12">
        <v>416567.89</v>
      </c>
      <c r="M18" s="12">
        <v>0</v>
      </c>
      <c r="N18" s="12">
        <v>71534.34</v>
      </c>
      <c r="O18" s="12">
        <v>227948.59</v>
      </c>
      <c r="P18" s="12">
        <v>403295.17</v>
      </c>
      <c r="Q18" s="12">
        <v>408798.71</v>
      </c>
      <c r="R18" s="12">
        <v>613856.01</v>
      </c>
      <c r="S18" s="12">
        <v>17455.2</v>
      </c>
      <c r="T18" s="12">
        <v>32448</v>
      </c>
      <c r="U18" s="12">
        <v>63387.45</v>
      </c>
      <c r="V18" s="12">
        <v>103225.29</v>
      </c>
      <c r="W18" s="12">
        <v>103484.86</v>
      </c>
      <c r="X18" s="12">
        <v>215154.89</v>
      </c>
      <c r="Y18" s="12">
        <v>0</v>
      </c>
      <c r="Z18" s="12">
        <v>57652.33</v>
      </c>
      <c r="AA18" s="12"/>
      <c r="AB18" s="12"/>
      <c r="AC18" s="12"/>
      <c r="AD18" s="12"/>
      <c r="AE18" s="12"/>
      <c r="AF18" s="12"/>
      <c r="AG18" s="12">
        <v>3612884.3900000006</v>
      </c>
    </row>
    <row r="19" spans="1:33" x14ac:dyDescent="0.2">
      <c r="A19" s="14" t="s">
        <v>141</v>
      </c>
      <c r="B19" s="12">
        <v>172630.8</v>
      </c>
      <c r="C19" s="12">
        <v>76064.86</v>
      </c>
      <c r="D19" s="12">
        <v>117970.21</v>
      </c>
      <c r="E19" s="12">
        <v>201482.4</v>
      </c>
      <c r="F19" s="12">
        <v>154047.59</v>
      </c>
      <c r="G19" s="12">
        <v>109636.8</v>
      </c>
      <c r="H19" s="12">
        <v>22102.79</v>
      </c>
      <c r="I19" s="12">
        <v>0</v>
      </c>
      <c r="J19" s="12">
        <v>0</v>
      </c>
      <c r="K19" s="12">
        <v>30264.13</v>
      </c>
      <c r="L19" s="12">
        <v>419927.31</v>
      </c>
      <c r="M19" s="12">
        <v>0</v>
      </c>
      <c r="N19" s="12">
        <v>72597.8</v>
      </c>
      <c r="O19" s="12">
        <v>230330.89</v>
      </c>
      <c r="P19" s="12">
        <v>411863.7</v>
      </c>
      <c r="Q19" s="12">
        <v>413444.15</v>
      </c>
      <c r="R19" s="12">
        <v>617006.77</v>
      </c>
      <c r="S19" s="12">
        <v>17388</v>
      </c>
      <c r="T19" s="12">
        <v>32094.400000000001</v>
      </c>
      <c r="U19" s="12">
        <v>94143.61</v>
      </c>
      <c r="V19" s="12">
        <v>103336.53</v>
      </c>
      <c r="W19" s="12">
        <v>106201.44</v>
      </c>
      <c r="X19" s="12">
        <v>225161.22</v>
      </c>
      <c r="Y19" s="12">
        <v>0</v>
      </c>
      <c r="Z19" s="12">
        <v>57113.120000000003</v>
      </c>
      <c r="AA19" s="12"/>
      <c r="AB19" s="12"/>
      <c r="AC19" s="12"/>
      <c r="AD19" s="12"/>
      <c r="AE19" s="12"/>
      <c r="AF19" s="12"/>
      <c r="AG19" s="12">
        <v>3684808.52</v>
      </c>
    </row>
    <row r="20" spans="1:33" x14ac:dyDescent="0.2">
      <c r="A20" s="14" t="s">
        <v>142</v>
      </c>
      <c r="B20" s="12">
        <v>166374</v>
      </c>
      <c r="C20" s="12">
        <v>73718.899999999994</v>
      </c>
      <c r="D20" s="12">
        <v>114025.1</v>
      </c>
      <c r="E20" s="12">
        <v>200638.2</v>
      </c>
      <c r="F20" s="12">
        <v>153118.09</v>
      </c>
      <c r="G20" s="12">
        <v>109272.8</v>
      </c>
      <c r="H20" s="12">
        <v>21143.51</v>
      </c>
      <c r="I20" s="12">
        <v>0</v>
      </c>
      <c r="J20" s="12">
        <v>0</v>
      </c>
      <c r="K20" s="12">
        <v>29846.7</v>
      </c>
      <c r="L20" s="12">
        <v>409849.05</v>
      </c>
      <c r="M20" s="12">
        <v>0</v>
      </c>
      <c r="N20" s="12">
        <v>69926.009999999995</v>
      </c>
      <c r="O20" s="12">
        <v>227363.47</v>
      </c>
      <c r="P20" s="12">
        <v>404576.03</v>
      </c>
      <c r="Q20" s="12">
        <v>406128.92</v>
      </c>
      <c r="R20" s="12">
        <v>605390.35</v>
      </c>
      <c r="S20" s="12">
        <v>17119.2</v>
      </c>
      <c r="T20" s="12">
        <v>30638.400000000001</v>
      </c>
      <c r="U20" s="12">
        <v>93743</v>
      </c>
      <c r="V20" s="12">
        <v>101148.92</v>
      </c>
      <c r="W20" s="12">
        <v>103909.33</v>
      </c>
      <c r="X20" s="12">
        <v>219913.54</v>
      </c>
      <c r="Y20" s="12">
        <v>0</v>
      </c>
      <c r="Z20" s="12">
        <v>54141.91</v>
      </c>
      <c r="AA20" s="12"/>
      <c r="AB20" s="12"/>
      <c r="AC20" s="12"/>
      <c r="AD20" s="12"/>
      <c r="AE20" s="12"/>
      <c r="AF20" s="12"/>
      <c r="AG20" s="12">
        <v>3611985.43</v>
      </c>
    </row>
    <row r="21" spans="1:33" x14ac:dyDescent="0.2">
      <c r="A21" s="14" t="s">
        <v>143</v>
      </c>
      <c r="B21" s="12">
        <v>163814.39999999999</v>
      </c>
      <c r="C21" s="12">
        <v>71933.13</v>
      </c>
      <c r="D21" s="12">
        <v>110141.27</v>
      </c>
      <c r="E21" s="12">
        <v>190507.8</v>
      </c>
      <c r="F21" s="12">
        <v>152105.35</v>
      </c>
      <c r="G21" s="12">
        <v>105560</v>
      </c>
      <c r="H21" s="12">
        <v>21378.43</v>
      </c>
      <c r="I21" s="12">
        <v>0</v>
      </c>
      <c r="J21" s="12">
        <v>0</v>
      </c>
      <c r="K21" s="12">
        <v>28733.53</v>
      </c>
      <c r="L21" s="12">
        <v>396411.38</v>
      </c>
      <c r="M21" s="12">
        <v>0</v>
      </c>
      <c r="N21" s="12">
        <v>68429.289999999994</v>
      </c>
      <c r="O21" s="12">
        <v>219255.28</v>
      </c>
      <c r="P21" s="12">
        <v>393931.62</v>
      </c>
      <c r="Q21" s="12">
        <v>401216.5</v>
      </c>
      <c r="R21" s="12">
        <v>578974.93999999994</v>
      </c>
      <c r="S21" s="12">
        <v>16900.8</v>
      </c>
      <c r="T21" s="12">
        <v>30076.799999999999</v>
      </c>
      <c r="U21" s="12">
        <v>123206.11</v>
      </c>
      <c r="V21" s="12">
        <v>99739.95</v>
      </c>
      <c r="W21" s="12">
        <v>101447.42</v>
      </c>
      <c r="X21" s="12">
        <v>214148.62</v>
      </c>
      <c r="Y21" s="12">
        <v>0</v>
      </c>
      <c r="Z21" s="12">
        <v>51985.04</v>
      </c>
      <c r="AA21" s="12"/>
      <c r="AB21" s="12"/>
      <c r="AC21" s="12"/>
      <c r="AD21" s="12"/>
      <c r="AE21" s="12"/>
      <c r="AF21" s="12"/>
      <c r="AG21" s="12">
        <v>3539897.6599999997</v>
      </c>
    </row>
    <row r="22" spans="1:33" x14ac:dyDescent="0.2">
      <c r="A22" s="14" t="s">
        <v>144</v>
      </c>
      <c r="B22" s="12">
        <v>163387.79999999999</v>
      </c>
      <c r="C22" s="12">
        <v>73208.679999999993</v>
      </c>
      <c r="D22" s="12">
        <v>112309.17</v>
      </c>
      <c r="E22" s="12">
        <v>195854.4</v>
      </c>
      <c r="F22" s="12">
        <v>153770.13</v>
      </c>
      <c r="G22" s="12">
        <v>110073.60000000001</v>
      </c>
      <c r="H22" s="12">
        <v>21026.04</v>
      </c>
      <c r="I22" s="12">
        <v>0</v>
      </c>
      <c r="J22" s="12">
        <v>0</v>
      </c>
      <c r="K22" s="12">
        <v>29516.23</v>
      </c>
      <c r="L22" s="12">
        <v>402010.41</v>
      </c>
      <c r="M22" s="12">
        <v>0</v>
      </c>
      <c r="N22" s="12">
        <v>69006.97</v>
      </c>
      <c r="O22" s="12">
        <v>222891.43</v>
      </c>
      <c r="P22" s="12">
        <v>405371.05</v>
      </c>
      <c r="Q22" s="12">
        <v>419157.51</v>
      </c>
      <c r="R22" s="12">
        <v>592882.81000000006</v>
      </c>
      <c r="S22" s="12">
        <v>16564.8</v>
      </c>
      <c r="T22" s="12">
        <v>29494.400000000001</v>
      </c>
      <c r="U22" s="12">
        <v>124415.49</v>
      </c>
      <c r="V22" s="12">
        <v>103299.45</v>
      </c>
      <c r="W22" s="12">
        <v>103442.41</v>
      </c>
      <c r="X22" s="12">
        <v>218625.13</v>
      </c>
      <c r="Y22" s="12">
        <v>0</v>
      </c>
      <c r="Z22" s="12">
        <v>52793.87</v>
      </c>
      <c r="AA22" s="12"/>
      <c r="AB22" s="12"/>
      <c r="AC22" s="12"/>
      <c r="AD22" s="12"/>
      <c r="AE22" s="12"/>
      <c r="AF22" s="12"/>
      <c r="AG22" s="12">
        <v>3619101.7800000003</v>
      </c>
    </row>
    <row r="23" spans="1:33" x14ac:dyDescent="0.2">
      <c r="A23" s="14" t="s">
        <v>145</v>
      </c>
      <c r="B23" s="12">
        <v>166942.79999999999</v>
      </c>
      <c r="C23" s="12">
        <v>75580.94</v>
      </c>
      <c r="D23" s="12">
        <v>116553.03</v>
      </c>
      <c r="E23" s="12">
        <v>204296.4</v>
      </c>
      <c r="F23" s="12">
        <v>156600.25</v>
      </c>
      <c r="G23" s="12">
        <v>113204</v>
      </c>
      <c r="H23" s="12">
        <v>21182.66</v>
      </c>
      <c r="I23" s="12">
        <v>0</v>
      </c>
      <c r="J23" s="12">
        <v>0</v>
      </c>
      <c r="K23" s="12">
        <v>30525.03</v>
      </c>
      <c r="L23" s="12">
        <v>409475.79</v>
      </c>
      <c r="M23" s="12">
        <v>0</v>
      </c>
      <c r="N23" s="12">
        <v>70779.41</v>
      </c>
      <c r="O23" s="12">
        <v>229118.85</v>
      </c>
      <c r="P23" s="12">
        <v>418047.18</v>
      </c>
      <c r="Q23" s="12">
        <v>437418.89</v>
      </c>
      <c r="R23" s="12">
        <v>611373.6</v>
      </c>
      <c r="S23" s="12">
        <v>16884</v>
      </c>
      <c r="T23" s="12">
        <v>30284.799999999999</v>
      </c>
      <c r="U23" s="12">
        <v>125851.64</v>
      </c>
      <c r="V23" s="12">
        <v>107489.27</v>
      </c>
      <c r="W23" s="12">
        <v>106710.8</v>
      </c>
      <c r="X23" s="12">
        <v>226026.43</v>
      </c>
      <c r="Y23" s="12">
        <v>0</v>
      </c>
      <c r="Z23" s="12">
        <v>55335.9</v>
      </c>
      <c r="AA23" s="12"/>
      <c r="AB23" s="12"/>
      <c r="AC23" s="12"/>
      <c r="AD23" s="12"/>
      <c r="AE23" s="12"/>
      <c r="AF23" s="12"/>
      <c r="AG23" s="12">
        <v>3729681.67</v>
      </c>
    </row>
    <row r="24" spans="1:33" x14ac:dyDescent="0.2">
      <c r="A24" s="14" t="s">
        <v>146</v>
      </c>
      <c r="B24" s="12">
        <v>165663</v>
      </c>
      <c r="C24" s="12">
        <v>74381.66</v>
      </c>
      <c r="D24" s="12">
        <v>116292.58</v>
      </c>
      <c r="E24" s="12">
        <v>205140.6</v>
      </c>
      <c r="F24" s="12">
        <v>156419.9</v>
      </c>
      <c r="G24" s="12">
        <v>112767.2</v>
      </c>
      <c r="H24" s="12">
        <v>21809.13</v>
      </c>
      <c r="I24" s="12">
        <v>31520</v>
      </c>
      <c r="J24" s="12">
        <v>0</v>
      </c>
      <c r="K24" s="12">
        <v>30472.85</v>
      </c>
      <c r="L24" s="12">
        <v>437054.59</v>
      </c>
      <c r="M24" s="12">
        <v>0</v>
      </c>
      <c r="N24" s="12">
        <v>69039.789999999994</v>
      </c>
      <c r="O24" s="12">
        <v>226318.6</v>
      </c>
      <c r="P24" s="12">
        <v>416677.98</v>
      </c>
      <c r="Q24" s="12">
        <v>438059.64</v>
      </c>
      <c r="R24" s="12">
        <v>612041.93999999994</v>
      </c>
      <c r="S24" s="12">
        <v>16968</v>
      </c>
      <c r="T24" s="12">
        <v>29723.200000000001</v>
      </c>
      <c r="U24" s="12">
        <v>125549.29</v>
      </c>
      <c r="V24" s="12">
        <v>110677.98</v>
      </c>
      <c r="W24" s="12">
        <v>105267.62</v>
      </c>
      <c r="X24" s="12">
        <v>223214.5</v>
      </c>
      <c r="Y24" s="12">
        <v>0</v>
      </c>
      <c r="Z24" s="12">
        <v>54406.02</v>
      </c>
      <c r="AA24" s="12"/>
      <c r="AB24" s="12"/>
      <c r="AC24" s="12"/>
      <c r="AD24" s="12"/>
      <c r="AE24" s="12"/>
      <c r="AF24" s="12"/>
      <c r="AG24" s="12">
        <v>3779466.0700000003</v>
      </c>
    </row>
    <row r="25" spans="1:33" x14ac:dyDescent="0.2">
      <c r="A25" s="14" t="s">
        <v>147</v>
      </c>
      <c r="B25" s="12">
        <v>171919.8</v>
      </c>
      <c r="C25" s="12">
        <v>77469.279999999999</v>
      </c>
      <c r="D25" s="12">
        <v>120138.1</v>
      </c>
      <c r="E25" s="12">
        <v>220054.8</v>
      </c>
      <c r="F25" s="12">
        <v>160137.91</v>
      </c>
      <c r="G25" s="12">
        <v>118736.8</v>
      </c>
      <c r="H25" s="12">
        <v>22161.53</v>
      </c>
      <c r="I25" s="12">
        <v>31920</v>
      </c>
      <c r="J25" s="12">
        <v>0</v>
      </c>
      <c r="K25" s="12">
        <v>31968.66</v>
      </c>
      <c r="L25" s="12">
        <v>453078.59</v>
      </c>
      <c r="M25" s="12">
        <v>0</v>
      </c>
      <c r="N25" s="12">
        <v>72348.350000000006</v>
      </c>
      <c r="O25" s="12">
        <v>236349.34</v>
      </c>
      <c r="P25" s="12">
        <v>430237.46</v>
      </c>
      <c r="Q25" s="12">
        <v>447724.29</v>
      </c>
      <c r="R25" s="12">
        <v>642912.97</v>
      </c>
      <c r="S25" s="12">
        <v>17253.599999999999</v>
      </c>
      <c r="T25" s="12">
        <v>30846.400000000001</v>
      </c>
      <c r="U25" s="12">
        <v>127212.2</v>
      </c>
      <c r="V25" s="12">
        <v>110455.51</v>
      </c>
      <c r="W25" s="12">
        <v>108366.22</v>
      </c>
      <c r="X25" s="12">
        <v>231377.56</v>
      </c>
      <c r="Y25" s="12">
        <v>0</v>
      </c>
      <c r="Z25" s="12">
        <v>58543.7</v>
      </c>
      <c r="AA25" s="12"/>
      <c r="AB25" s="12"/>
      <c r="AC25" s="12"/>
      <c r="AD25" s="12"/>
      <c r="AE25" s="12"/>
      <c r="AF25" s="12"/>
      <c r="AG25" s="12">
        <v>3921213.0700000012</v>
      </c>
    </row>
    <row r="26" spans="1:33" x14ac:dyDescent="0.2">
      <c r="A26" s="14" t="s">
        <v>148</v>
      </c>
      <c r="B26" s="12">
        <v>176896.8</v>
      </c>
      <c r="C26" s="12">
        <v>77724.39</v>
      </c>
      <c r="D26" s="12">
        <v>141504.41</v>
      </c>
      <c r="E26" s="12">
        <v>226527</v>
      </c>
      <c r="F26" s="12">
        <v>160887.06</v>
      </c>
      <c r="G26" s="12">
        <v>119828.8</v>
      </c>
      <c r="H26" s="12">
        <v>22474.76</v>
      </c>
      <c r="I26" s="12">
        <v>33600</v>
      </c>
      <c r="J26" s="12">
        <v>0</v>
      </c>
      <c r="K26" s="12">
        <v>32525.25</v>
      </c>
      <c r="L26" s="12">
        <v>455081.59</v>
      </c>
      <c r="M26" s="12">
        <v>0</v>
      </c>
      <c r="N26" s="12">
        <v>73582.490000000005</v>
      </c>
      <c r="O26" s="12">
        <v>240863.17</v>
      </c>
      <c r="P26" s="12">
        <v>435935.09</v>
      </c>
      <c r="Q26" s="12">
        <v>449219.38</v>
      </c>
      <c r="R26" s="12">
        <v>653765.56000000006</v>
      </c>
      <c r="S26" s="12">
        <v>17606.400000000001</v>
      </c>
      <c r="T26" s="12">
        <v>31428.799999999999</v>
      </c>
      <c r="U26" s="12">
        <v>127363.37</v>
      </c>
      <c r="V26" s="12">
        <v>108379.14</v>
      </c>
      <c r="W26" s="12">
        <v>127783.32</v>
      </c>
      <c r="X26" s="12">
        <v>232854.06</v>
      </c>
      <c r="Y26" s="12">
        <v>0</v>
      </c>
      <c r="Z26" s="12">
        <v>60706.07</v>
      </c>
      <c r="AA26" s="12"/>
      <c r="AB26" s="12"/>
      <c r="AC26" s="12"/>
      <c r="AD26" s="12"/>
      <c r="AE26" s="12"/>
      <c r="AF26" s="12"/>
      <c r="AG26" s="12">
        <v>4006536.9099999997</v>
      </c>
    </row>
    <row r="27" spans="1:33" x14ac:dyDescent="0.2">
      <c r="A27" s="14" t="s">
        <v>149</v>
      </c>
      <c r="B27" s="12">
        <v>170924.4</v>
      </c>
      <c r="C27" s="12">
        <v>76856.490000000005</v>
      </c>
      <c r="D27" s="12">
        <v>140870.94</v>
      </c>
      <c r="E27" s="12">
        <v>221180.4</v>
      </c>
      <c r="F27" s="12">
        <v>159929.81</v>
      </c>
      <c r="G27" s="12">
        <v>119246.39999999999</v>
      </c>
      <c r="H27" s="12">
        <v>22572.65</v>
      </c>
      <c r="I27" s="12">
        <v>33520</v>
      </c>
      <c r="J27" s="12">
        <v>0</v>
      </c>
      <c r="K27" s="12">
        <v>32287.67</v>
      </c>
      <c r="L27" s="12">
        <v>452277.39</v>
      </c>
      <c r="M27" s="12">
        <v>0</v>
      </c>
      <c r="N27" s="12">
        <v>71947.91</v>
      </c>
      <c r="O27" s="12">
        <v>238230.1</v>
      </c>
      <c r="P27" s="12">
        <v>432755.02</v>
      </c>
      <c r="Q27" s="12">
        <v>452262.94</v>
      </c>
      <c r="R27" s="12">
        <v>649373.6</v>
      </c>
      <c r="S27" s="12">
        <v>17707.2</v>
      </c>
      <c r="T27" s="12">
        <v>30680</v>
      </c>
      <c r="U27" s="12">
        <v>126985.44</v>
      </c>
      <c r="V27" s="12">
        <v>109565.64</v>
      </c>
      <c r="W27" s="12">
        <v>127582.24</v>
      </c>
      <c r="X27" s="12">
        <v>230352.48</v>
      </c>
      <c r="Y27" s="12">
        <v>0</v>
      </c>
      <c r="Z27" s="12">
        <v>57938.45</v>
      </c>
      <c r="AA27" s="12"/>
      <c r="AB27" s="12"/>
      <c r="AC27" s="12"/>
      <c r="AD27" s="12"/>
      <c r="AE27" s="12"/>
      <c r="AF27" s="12"/>
      <c r="AG27" s="12">
        <v>3975047.1700000009</v>
      </c>
    </row>
    <row r="28" spans="1:33" x14ac:dyDescent="0.2">
      <c r="A28" s="14" t="s">
        <v>150</v>
      </c>
      <c r="B28" s="12">
        <v>167796</v>
      </c>
      <c r="C28" s="12">
        <v>75964.92</v>
      </c>
      <c r="D28" s="12">
        <v>134723.62</v>
      </c>
      <c r="E28" s="12">
        <v>214145.4</v>
      </c>
      <c r="F28" s="12">
        <v>157945.95000000001</v>
      </c>
      <c r="G28" s="12">
        <v>115533.6</v>
      </c>
      <c r="H28" s="12">
        <v>22200.68</v>
      </c>
      <c r="I28" s="12">
        <v>32400</v>
      </c>
      <c r="J28" s="12">
        <v>0</v>
      </c>
      <c r="K28" s="12">
        <v>31241.759999999998</v>
      </c>
      <c r="L28" s="12">
        <v>468876.91</v>
      </c>
      <c r="M28" s="12">
        <v>0</v>
      </c>
      <c r="N28" s="12">
        <v>71186.41</v>
      </c>
      <c r="O28" s="12">
        <v>230916.02</v>
      </c>
      <c r="P28" s="12">
        <v>448167.12</v>
      </c>
      <c r="Q28" s="12">
        <v>468687.21</v>
      </c>
      <c r="R28" s="12">
        <v>624963.21</v>
      </c>
      <c r="S28" s="12">
        <v>17304</v>
      </c>
      <c r="T28" s="12">
        <v>30139.200000000001</v>
      </c>
      <c r="U28" s="12">
        <v>125700.47</v>
      </c>
      <c r="V28" s="12">
        <v>108008.36</v>
      </c>
      <c r="W28" s="12">
        <v>126023.91</v>
      </c>
      <c r="X28" s="12">
        <v>226449.63</v>
      </c>
      <c r="Y28" s="12">
        <v>0</v>
      </c>
      <c r="Z28" s="12">
        <v>56524.38</v>
      </c>
      <c r="AA28" s="12"/>
      <c r="AB28" s="12"/>
      <c r="AC28" s="12"/>
      <c r="AD28" s="12"/>
      <c r="AE28" s="12"/>
      <c r="AF28" s="12"/>
      <c r="AG28" s="12">
        <v>3954898.76</v>
      </c>
    </row>
    <row r="29" spans="1:33" x14ac:dyDescent="0.2">
      <c r="A29" s="14" t="s">
        <v>151</v>
      </c>
      <c r="B29" s="12">
        <v>168507</v>
      </c>
      <c r="C29" s="12">
        <v>75120.69</v>
      </c>
      <c r="D29" s="12">
        <v>134045.54</v>
      </c>
      <c r="E29" s="12">
        <v>211612.79999999999</v>
      </c>
      <c r="F29" s="12">
        <v>157474.26</v>
      </c>
      <c r="G29" s="12">
        <v>114296</v>
      </c>
      <c r="H29" s="12">
        <v>22298.57</v>
      </c>
      <c r="I29" s="12">
        <v>32320</v>
      </c>
      <c r="J29" s="12">
        <v>0</v>
      </c>
      <c r="K29" s="12">
        <v>30873.759999999998</v>
      </c>
      <c r="L29" s="12">
        <v>466312.41</v>
      </c>
      <c r="M29" s="12">
        <v>0</v>
      </c>
      <c r="N29" s="12">
        <v>70385.53</v>
      </c>
      <c r="O29" s="12">
        <v>228742.69</v>
      </c>
      <c r="P29" s="12">
        <v>445332.12</v>
      </c>
      <c r="Q29" s="12">
        <v>467035.7</v>
      </c>
      <c r="R29" s="12">
        <v>618884.49</v>
      </c>
      <c r="S29" s="12">
        <v>17488.8</v>
      </c>
      <c r="T29" s="12">
        <v>30222.400000000001</v>
      </c>
      <c r="U29" s="12">
        <v>125473.71</v>
      </c>
      <c r="V29" s="12">
        <v>107007.25</v>
      </c>
      <c r="W29" s="12">
        <v>124968.26</v>
      </c>
      <c r="X29" s="12">
        <v>224399.46</v>
      </c>
      <c r="Y29" s="12">
        <v>0</v>
      </c>
      <c r="Z29" s="12">
        <v>55335.9</v>
      </c>
      <c r="AA29" s="12"/>
      <c r="AB29" s="12"/>
      <c r="AC29" s="12"/>
      <c r="AD29" s="12"/>
      <c r="AE29" s="12"/>
      <c r="AF29" s="12"/>
      <c r="AG29" s="12">
        <v>3928137.34</v>
      </c>
    </row>
    <row r="30" spans="1:33" x14ac:dyDescent="0.2">
      <c r="A30" s="14" t="s">
        <v>152</v>
      </c>
      <c r="B30" s="12">
        <v>171919.8</v>
      </c>
      <c r="C30" s="12">
        <v>77340.41</v>
      </c>
      <c r="D30" s="12">
        <v>137667.91</v>
      </c>
      <c r="E30" s="12">
        <v>211331.4</v>
      </c>
      <c r="F30" s="12">
        <v>160443.12</v>
      </c>
      <c r="G30" s="12">
        <v>116916.8</v>
      </c>
      <c r="H30" s="12">
        <v>22553.07</v>
      </c>
      <c r="I30" s="12">
        <v>31600</v>
      </c>
      <c r="J30" s="12">
        <v>0</v>
      </c>
      <c r="K30" s="12">
        <v>31822.82</v>
      </c>
      <c r="L30" s="12">
        <v>480417.18</v>
      </c>
      <c r="M30" s="12">
        <v>0</v>
      </c>
      <c r="N30" s="12">
        <v>72847.259999999995</v>
      </c>
      <c r="O30" s="12">
        <v>230790.64</v>
      </c>
      <c r="P30" s="12">
        <v>451663.63</v>
      </c>
      <c r="Q30" s="12">
        <v>482127.08</v>
      </c>
      <c r="R30" s="12">
        <v>635147.47</v>
      </c>
      <c r="S30" s="12">
        <v>17320.8</v>
      </c>
      <c r="T30" s="12">
        <v>30451.200000000001</v>
      </c>
      <c r="U30" s="12">
        <v>126683.09</v>
      </c>
      <c r="V30" s="12">
        <v>108453.3</v>
      </c>
      <c r="W30" s="12">
        <v>128084.93</v>
      </c>
      <c r="X30" s="12">
        <v>230249.03</v>
      </c>
      <c r="Y30" s="12">
        <v>0</v>
      </c>
      <c r="Z30" s="12">
        <v>56480.36</v>
      </c>
      <c r="AA30" s="12"/>
      <c r="AB30" s="12"/>
      <c r="AC30" s="12"/>
      <c r="AD30" s="12"/>
      <c r="AE30" s="12"/>
      <c r="AF30" s="12"/>
      <c r="AG30" s="12">
        <v>4012311.2999999993</v>
      </c>
    </row>
    <row r="31" spans="1:33" x14ac:dyDescent="0.2">
      <c r="A31" s="14" t="s">
        <v>153</v>
      </c>
      <c r="B31" s="12">
        <v>172488.6</v>
      </c>
      <c r="C31" s="12">
        <v>76882.789999999994</v>
      </c>
      <c r="D31" s="12">
        <v>136169</v>
      </c>
      <c r="E31" s="12">
        <v>211612.79999999999</v>
      </c>
      <c r="F31" s="12">
        <v>159305.51999999999</v>
      </c>
      <c r="G31" s="12">
        <v>115679.2</v>
      </c>
      <c r="H31" s="12">
        <v>22925.040000000001</v>
      </c>
      <c r="I31" s="12">
        <v>30960</v>
      </c>
      <c r="J31" s="12">
        <v>0</v>
      </c>
      <c r="K31" s="12">
        <v>31241.759999999998</v>
      </c>
      <c r="L31" s="12">
        <v>473151.08</v>
      </c>
      <c r="M31" s="12">
        <v>0</v>
      </c>
      <c r="N31" s="12">
        <v>72190.8</v>
      </c>
      <c r="O31" s="12">
        <v>225691.68</v>
      </c>
      <c r="P31" s="12">
        <v>450576.88</v>
      </c>
      <c r="Q31" s="12">
        <v>485544</v>
      </c>
      <c r="R31" s="12">
        <v>625217.81999999995</v>
      </c>
      <c r="S31" s="12">
        <v>17925.599999999999</v>
      </c>
      <c r="T31" s="12">
        <v>30825.599999999999</v>
      </c>
      <c r="U31" s="12">
        <v>126002.81</v>
      </c>
      <c r="V31" s="12">
        <v>107229.72</v>
      </c>
      <c r="W31" s="12">
        <v>128185.47</v>
      </c>
      <c r="X31" s="12">
        <v>228292.9</v>
      </c>
      <c r="Y31" s="12">
        <v>0</v>
      </c>
      <c r="Z31" s="12">
        <v>54835.19</v>
      </c>
      <c r="AA31" s="12"/>
      <c r="AB31" s="12"/>
      <c r="AC31" s="12"/>
      <c r="AD31" s="12"/>
      <c r="AE31" s="12"/>
      <c r="AF31" s="12"/>
      <c r="AG31" s="12">
        <v>3982934.2600000002</v>
      </c>
    </row>
    <row r="32" spans="1:33" x14ac:dyDescent="0.2">
      <c r="A32" s="14" t="s">
        <v>154</v>
      </c>
      <c r="B32" s="12">
        <v>171493.2</v>
      </c>
      <c r="C32" s="12">
        <v>76882.789999999994</v>
      </c>
      <c r="D32" s="12">
        <v>136686.48000000001</v>
      </c>
      <c r="E32" s="12">
        <v>211331.4</v>
      </c>
      <c r="F32" s="12">
        <v>158958.69</v>
      </c>
      <c r="G32" s="12">
        <v>117644.8</v>
      </c>
      <c r="H32" s="12">
        <v>23336.17</v>
      </c>
      <c r="I32" s="12">
        <v>31040</v>
      </c>
      <c r="J32" s="12">
        <v>0</v>
      </c>
      <c r="K32" s="12">
        <v>31551.66</v>
      </c>
      <c r="L32" s="12">
        <v>477425.26</v>
      </c>
      <c r="M32" s="12">
        <v>0</v>
      </c>
      <c r="N32" s="12">
        <v>72775.039999999994</v>
      </c>
      <c r="O32" s="12">
        <v>226276.8</v>
      </c>
      <c r="P32" s="12">
        <v>446985.87</v>
      </c>
      <c r="Q32" s="12">
        <v>482297.93</v>
      </c>
      <c r="R32" s="12">
        <v>630532.73</v>
      </c>
      <c r="S32" s="12">
        <v>18295.2</v>
      </c>
      <c r="T32" s="12">
        <v>30804.799999999999</v>
      </c>
      <c r="U32" s="12">
        <v>126153.99</v>
      </c>
      <c r="V32" s="12">
        <v>106154.46</v>
      </c>
      <c r="W32" s="12">
        <v>129040.04</v>
      </c>
      <c r="X32" s="12">
        <v>230145.58</v>
      </c>
      <c r="Y32" s="12">
        <v>0</v>
      </c>
      <c r="Z32" s="12">
        <v>55049.78</v>
      </c>
      <c r="AA32" s="12"/>
      <c r="AB32" s="12"/>
      <c r="AC32" s="12"/>
      <c r="AD32" s="12"/>
      <c r="AE32" s="12"/>
      <c r="AF32" s="12"/>
      <c r="AG32" s="12">
        <v>3990862.6700000004</v>
      </c>
    </row>
    <row r="33" spans="1:33" x14ac:dyDescent="0.2">
      <c r="A33" s="14" t="s">
        <v>155</v>
      </c>
      <c r="B33" s="12">
        <v>173057.4</v>
      </c>
      <c r="C33" s="12">
        <v>77850.63</v>
      </c>
      <c r="D33" s="12">
        <v>136508.04</v>
      </c>
      <c r="E33" s="12">
        <v>212738.4</v>
      </c>
      <c r="F33" s="12">
        <v>159111.29</v>
      </c>
      <c r="G33" s="12">
        <v>118300</v>
      </c>
      <c r="H33" s="12">
        <v>23414.47</v>
      </c>
      <c r="I33" s="12">
        <v>30800</v>
      </c>
      <c r="J33" s="12">
        <v>0</v>
      </c>
      <c r="K33" s="12">
        <v>31183.66</v>
      </c>
      <c r="L33" s="12">
        <v>475288.17</v>
      </c>
      <c r="M33" s="12">
        <v>0</v>
      </c>
      <c r="N33" s="12">
        <v>73011.37</v>
      </c>
      <c r="O33" s="12">
        <v>226611.16</v>
      </c>
      <c r="P33" s="12">
        <v>451710.88</v>
      </c>
      <c r="Q33" s="12">
        <v>494257.14</v>
      </c>
      <c r="R33" s="12">
        <v>626108.93999999994</v>
      </c>
      <c r="S33" s="12">
        <v>18480</v>
      </c>
      <c r="T33" s="12">
        <v>31158.400000000001</v>
      </c>
      <c r="U33" s="12">
        <v>127061.02</v>
      </c>
      <c r="V33" s="12">
        <v>110900.45</v>
      </c>
      <c r="W33" s="12">
        <v>131855.09</v>
      </c>
      <c r="X33" s="12">
        <v>232534.31</v>
      </c>
      <c r="Y33" s="12">
        <v>0</v>
      </c>
      <c r="Z33" s="12">
        <v>54906.720000000001</v>
      </c>
      <c r="AA33" s="12"/>
      <c r="AB33" s="12"/>
      <c r="AC33" s="12"/>
      <c r="AD33" s="12"/>
      <c r="AE33" s="12"/>
      <c r="AF33" s="12"/>
      <c r="AG33" s="12">
        <v>4016847.5400000005</v>
      </c>
    </row>
    <row r="34" spans="1:33" x14ac:dyDescent="0.2">
      <c r="A34" s="14" t="s">
        <v>156</v>
      </c>
      <c r="B34" s="12">
        <v>175190.39999999999</v>
      </c>
      <c r="C34" s="12">
        <v>78055.77</v>
      </c>
      <c r="D34" s="12">
        <v>137605.46</v>
      </c>
      <c r="E34" s="12">
        <v>212175.6</v>
      </c>
      <c r="F34" s="12">
        <v>160817.69</v>
      </c>
      <c r="G34" s="12">
        <v>119756</v>
      </c>
      <c r="H34" s="12">
        <v>23531.94</v>
      </c>
      <c r="I34" s="12">
        <v>31440</v>
      </c>
      <c r="J34" s="12">
        <v>0</v>
      </c>
      <c r="K34" s="12">
        <v>31183.66</v>
      </c>
      <c r="L34" s="12">
        <v>475288.17</v>
      </c>
      <c r="M34" s="12">
        <v>0</v>
      </c>
      <c r="N34" s="12">
        <v>73044.19</v>
      </c>
      <c r="O34" s="12">
        <v>228199.36</v>
      </c>
      <c r="P34" s="12">
        <v>457947.89</v>
      </c>
      <c r="Q34" s="12">
        <v>500920.13</v>
      </c>
      <c r="R34" s="12">
        <v>627604.76</v>
      </c>
      <c r="S34" s="12">
        <v>18564</v>
      </c>
      <c r="T34" s="12">
        <v>31553.599999999999</v>
      </c>
      <c r="U34" s="12">
        <v>127816.89</v>
      </c>
      <c r="V34" s="12">
        <v>111011.68</v>
      </c>
      <c r="W34" s="12">
        <v>133966.38</v>
      </c>
      <c r="X34" s="12">
        <v>234528.05</v>
      </c>
      <c r="Y34" s="12">
        <v>0</v>
      </c>
      <c r="Z34" s="12">
        <v>54714.15</v>
      </c>
      <c r="AA34" s="12"/>
      <c r="AB34" s="12"/>
      <c r="AC34" s="12"/>
      <c r="AD34" s="12"/>
      <c r="AE34" s="12"/>
      <c r="AF34" s="12"/>
      <c r="AG34" s="12">
        <v>4044915.7699999996</v>
      </c>
    </row>
    <row r="35" spans="1:33" x14ac:dyDescent="0.2">
      <c r="A35" s="14" t="s">
        <v>157</v>
      </c>
      <c r="B35" s="12">
        <v>168933.6</v>
      </c>
      <c r="C35" s="12">
        <v>76601.38</v>
      </c>
      <c r="D35" s="12">
        <v>132769.68</v>
      </c>
      <c r="E35" s="12">
        <v>207110.39999999999</v>
      </c>
      <c r="F35" s="12">
        <v>158667.35</v>
      </c>
      <c r="G35" s="12">
        <v>117499.2</v>
      </c>
      <c r="H35" s="12">
        <v>23531.94</v>
      </c>
      <c r="I35" s="12">
        <v>30880</v>
      </c>
      <c r="J35" s="12">
        <v>0</v>
      </c>
      <c r="K35" s="12">
        <v>30525.119999999999</v>
      </c>
      <c r="L35" s="12">
        <v>462893.07</v>
      </c>
      <c r="M35" s="12">
        <v>0</v>
      </c>
      <c r="N35" s="12">
        <v>71160.160000000003</v>
      </c>
      <c r="O35" s="12">
        <v>221679.38</v>
      </c>
      <c r="P35" s="12">
        <v>481492.07</v>
      </c>
      <c r="Q35" s="12">
        <v>495680.86</v>
      </c>
      <c r="R35" s="12">
        <v>612041.93999999994</v>
      </c>
      <c r="S35" s="12">
        <v>18547.2</v>
      </c>
      <c r="T35" s="12">
        <v>30264</v>
      </c>
      <c r="U35" s="12">
        <v>127212.2</v>
      </c>
      <c r="V35" s="12">
        <v>110752.14</v>
      </c>
      <c r="W35" s="12">
        <v>132458.31</v>
      </c>
      <c r="X35" s="12">
        <v>228866.57</v>
      </c>
      <c r="Y35" s="12">
        <v>0</v>
      </c>
      <c r="Z35" s="12">
        <v>52876.4</v>
      </c>
      <c r="AA35" s="12"/>
      <c r="AB35" s="12"/>
      <c r="AC35" s="12"/>
      <c r="AD35" s="12"/>
      <c r="AE35" s="12"/>
      <c r="AF35" s="12"/>
      <c r="AG35" s="12">
        <v>3992442.9699999997</v>
      </c>
    </row>
    <row r="36" spans="1:33" x14ac:dyDescent="0.2">
      <c r="A36" s="14" t="s">
        <v>158</v>
      </c>
      <c r="B36" s="12">
        <v>170355.6</v>
      </c>
      <c r="C36" s="12">
        <v>75683.509999999995</v>
      </c>
      <c r="D36" s="12">
        <v>133581.59</v>
      </c>
      <c r="E36" s="12">
        <v>214989.6</v>
      </c>
      <c r="F36" s="12">
        <v>158806.09</v>
      </c>
      <c r="G36" s="12">
        <v>117499.2</v>
      </c>
      <c r="H36" s="12">
        <v>23551.52</v>
      </c>
      <c r="I36" s="12">
        <v>30480</v>
      </c>
      <c r="J36" s="12">
        <v>0</v>
      </c>
      <c r="K36" s="12">
        <v>30757.54</v>
      </c>
      <c r="L36" s="12">
        <v>465457.57</v>
      </c>
      <c r="M36" s="12">
        <v>0</v>
      </c>
      <c r="N36" s="12">
        <v>70753.149999999994</v>
      </c>
      <c r="O36" s="12">
        <v>225106.55</v>
      </c>
      <c r="P36" s="12">
        <v>481643.25</v>
      </c>
      <c r="Q36" s="12">
        <v>486682.97</v>
      </c>
      <c r="R36" s="12">
        <v>616083.81999999995</v>
      </c>
      <c r="S36" s="12">
        <v>18564</v>
      </c>
      <c r="T36" s="12">
        <v>30534.400000000001</v>
      </c>
      <c r="U36" s="12">
        <v>127061.02</v>
      </c>
      <c r="V36" s="12">
        <v>108935.31</v>
      </c>
      <c r="W36" s="12">
        <v>131201.59</v>
      </c>
      <c r="X36" s="12">
        <v>228029.58</v>
      </c>
      <c r="Y36" s="12">
        <v>0</v>
      </c>
      <c r="Z36" s="12">
        <v>53041.47</v>
      </c>
      <c r="AA36" s="12"/>
      <c r="AB36" s="12"/>
      <c r="AC36" s="12"/>
      <c r="AD36" s="12"/>
      <c r="AE36" s="12"/>
      <c r="AF36" s="12"/>
      <c r="AG36" s="12">
        <v>3998799.3299999996</v>
      </c>
    </row>
    <row r="37" spans="1:33" x14ac:dyDescent="0.2">
      <c r="A37" s="14" t="s">
        <v>159</v>
      </c>
      <c r="B37" s="12">
        <v>167511.6</v>
      </c>
      <c r="C37" s="12">
        <v>74944.479999999996</v>
      </c>
      <c r="D37" s="12">
        <v>133644.04999999999</v>
      </c>
      <c r="E37" s="12">
        <v>210205.8</v>
      </c>
      <c r="F37" s="12">
        <v>158653.48000000001</v>
      </c>
      <c r="G37" s="12">
        <v>116480</v>
      </c>
      <c r="H37" s="12">
        <v>23551.52</v>
      </c>
      <c r="I37" s="12">
        <v>30160</v>
      </c>
      <c r="J37" s="12">
        <v>0</v>
      </c>
      <c r="K37" s="12">
        <v>30796.28</v>
      </c>
      <c r="L37" s="12">
        <v>465457.57</v>
      </c>
      <c r="M37" s="12">
        <v>0</v>
      </c>
      <c r="N37" s="12">
        <v>70608.73</v>
      </c>
      <c r="O37" s="12">
        <v>227238.08</v>
      </c>
      <c r="P37" s="12">
        <v>474487.64</v>
      </c>
      <c r="Q37" s="12">
        <v>474154.28</v>
      </c>
      <c r="R37" s="12">
        <v>615033.56999999995</v>
      </c>
      <c r="S37" s="12">
        <v>18547.2</v>
      </c>
      <c r="T37" s="12">
        <v>30305.599999999999</v>
      </c>
      <c r="U37" s="12">
        <v>126758.68</v>
      </c>
      <c r="V37" s="12">
        <v>106525.24</v>
      </c>
      <c r="W37" s="12">
        <v>129794.07</v>
      </c>
      <c r="X37" s="12">
        <v>226919.85</v>
      </c>
      <c r="Y37" s="12">
        <v>0</v>
      </c>
      <c r="Z37" s="12">
        <v>53085.49</v>
      </c>
      <c r="AA37" s="12"/>
      <c r="AB37" s="12"/>
      <c r="AC37" s="12"/>
      <c r="AD37" s="12"/>
      <c r="AE37" s="12"/>
      <c r="AF37" s="12"/>
      <c r="AG37" s="12">
        <v>3964863.2100000004</v>
      </c>
    </row>
    <row r="38" spans="1:33" x14ac:dyDescent="0.2">
      <c r="A38" s="14" t="s">
        <v>160</v>
      </c>
      <c r="B38" s="12">
        <v>169075.8</v>
      </c>
      <c r="C38" s="12">
        <v>76112.2</v>
      </c>
      <c r="D38" s="12">
        <v>136445.57999999999</v>
      </c>
      <c r="E38" s="12">
        <v>217522.2</v>
      </c>
      <c r="F38" s="12">
        <v>160443.12</v>
      </c>
      <c r="G38" s="12">
        <v>120993.60000000001</v>
      </c>
      <c r="H38" s="12">
        <v>23649.4</v>
      </c>
      <c r="I38" s="12">
        <v>30000</v>
      </c>
      <c r="J38" s="12">
        <v>0</v>
      </c>
      <c r="K38" s="12">
        <v>31435.45</v>
      </c>
      <c r="L38" s="12">
        <v>469731.74</v>
      </c>
      <c r="M38" s="12">
        <v>0</v>
      </c>
      <c r="N38" s="12">
        <v>71540.899999999994</v>
      </c>
      <c r="O38" s="12">
        <v>233256.53</v>
      </c>
      <c r="P38" s="12">
        <v>483155</v>
      </c>
      <c r="Q38" s="12">
        <v>478140.68</v>
      </c>
      <c r="R38" s="12">
        <v>628145.79</v>
      </c>
      <c r="S38" s="12">
        <v>18614.400000000001</v>
      </c>
      <c r="T38" s="12">
        <v>30451.200000000001</v>
      </c>
      <c r="U38" s="12">
        <v>128119.24</v>
      </c>
      <c r="V38" s="12">
        <v>109676.87</v>
      </c>
      <c r="W38" s="12">
        <v>133061.54</v>
      </c>
      <c r="X38" s="12">
        <v>230559.37</v>
      </c>
      <c r="Y38" s="12">
        <v>0</v>
      </c>
      <c r="Z38" s="12">
        <v>54648.12</v>
      </c>
      <c r="AA38" s="12"/>
      <c r="AB38" s="12"/>
      <c r="AC38" s="12"/>
      <c r="AD38" s="12"/>
      <c r="AE38" s="12"/>
      <c r="AF38" s="12"/>
      <c r="AG38" s="12">
        <v>4034778.7300000004</v>
      </c>
    </row>
    <row r="39" spans="1:33" x14ac:dyDescent="0.2">
      <c r="A39" s="14" t="s">
        <v>161</v>
      </c>
      <c r="B39" s="12">
        <v>175048.2</v>
      </c>
      <c r="C39" s="12">
        <v>77771.73</v>
      </c>
      <c r="D39" s="12">
        <v>139639.69</v>
      </c>
      <c r="E39" s="12">
        <v>221743.2</v>
      </c>
      <c r="F39" s="12">
        <v>163425.85</v>
      </c>
      <c r="G39" s="12">
        <v>123250.4</v>
      </c>
      <c r="H39" s="12">
        <v>23943.06</v>
      </c>
      <c r="I39" s="12">
        <v>30960</v>
      </c>
      <c r="J39" s="12">
        <v>0</v>
      </c>
      <c r="K39" s="12">
        <v>31958.400000000001</v>
      </c>
      <c r="L39" s="12">
        <v>481272.01</v>
      </c>
      <c r="M39" s="12">
        <v>0</v>
      </c>
      <c r="N39" s="12">
        <v>73346.16</v>
      </c>
      <c r="O39" s="12">
        <v>235429.85</v>
      </c>
      <c r="P39" s="12">
        <v>489101.21</v>
      </c>
      <c r="Q39" s="12">
        <v>480076.93</v>
      </c>
      <c r="R39" s="12">
        <v>636961.54</v>
      </c>
      <c r="S39" s="12">
        <v>18900</v>
      </c>
      <c r="T39" s="12">
        <v>31616</v>
      </c>
      <c r="U39" s="12">
        <v>130160.07</v>
      </c>
      <c r="V39" s="12">
        <v>109639.79</v>
      </c>
      <c r="W39" s="12">
        <v>135223.1</v>
      </c>
      <c r="X39" s="12">
        <v>235299.21</v>
      </c>
      <c r="Y39" s="12">
        <v>0</v>
      </c>
      <c r="Z39" s="12">
        <v>56216.25</v>
      </c>
      <c r="AA39" s="12"/>
      <c r="AB39" s="12"/>
      <c r="AC39" s="12"/>
      <c r="AD39" s="12"/>
      <c r="AE39" s="12"/>
      <c r="AF39" s="12"/>
      <c r="AG39" s="12">
        <v>4100982.6500000004</v>
      </c>
    </row>
    <row r="40" spans="1:33" x14ac:dyDescent="0.2">
      <c r="A40" s="14" t="s">
        <v>162</v>
      </c>
      <c r="B40" s="12">
        <v>178461</v>
      </c>
      <c r="C40" s="12">
        <v>77903.23</v>
      </c>
      <c r="D40" s="12">
        <v>143743.85999999999</v>
      </c>
      <c r="E40" s="12">
        <v>233280.6</v>
      </c>
      <c r="F40" s="12">
        <v>165950.76</v>
      </c>
      <c r="G40" s="12">
        <v>124342.39999999999</v>
      </c>
      <c r="H40" s="12">
        <v>23825.599999999999</v>
      </c>
      <c r="I40" s="12">
        <v>32160</v>
      </c>
      <c r="J40" s="12">
        <v>0</v>
      </c>
      <c r="K40" s="12">
        <v>32520.1</v>
      </c>
      <c r="L40" s="12">
        <v>485546.19</v>
      </c>
      <c r="M40" s="12">
        <v>0</v>
      </c>
      <c r="N40" s="12">
        <v>74961.05</v>
      </c>
      <c r="O40" s="12">
        <v>240654.2</v>
      </c>
      <c r="P40" s="12">
        <v>496458.39</v>
      </c>
      <c r="Q40" s="12">
        <v>480931.16</v>
      </c>
      <c r="R40" s="12">
        <v>647368.57999999996</v>
      </c>
      <c r="S40" s="12">
        <v>18732</v>
      </c>
      <c r="T40" s="12">
        <v>31948.799999999999</v>
      </c>
      <c r="U40" s="12">
        <v>131067.11</v>
      </c>
      <c r="V40" s="12">
        <v>109083.62</v>
      </c>
      <c r="W40" s="12">
        <v>135474.44</v>
      </c>
      <c r="X40" s="12">
        <v>237415.21</v>
      </c>
      <c r="Y40" s="12">
        <v>0</v>
      </c>
      <c r="Z40" s="12">
        <v>58708.76</v>
      </c>
      <c r="AA40" s="12"/>
      <c r="AB40" s="12"/>
      <c r="AC40" s="12"/>
      <c r="AD40" s="12"/>
      <c r="AE40" s="12"/>
      <c r="AF40" s="12"/>
      <c r="AG40" s="12">
        <v>4160537.0599999996</v>
      </c>
    </row>
    <row r="41" spans="1:33" x14ac:dyDescent="0.2">
      <c r="A41" s="14" t="s">
        <v>163</v>
      </c>
      <c r="B41" s="12">
        <v>181305</v>
      </c>
      <c r="C41" s="12">
        <v>78005.8</v>
      </c>
      <c r="D41" s="12">
        <v>145340.91</v>
      </c>
      <c r="E41" s="12">
        <v>232436.4</v>
      </c>
      <c r="F41" s="12">
        <v>166644.42000000001</v>
      </c>
      <c r="G41" s="12">
        <v>123614.39999999999</v>
      </c>
      <c r="H41" s="12">
        <v>23727.71</v>
      </c>
      <c r="I41" s="12">
        <v>33120</v>
      </c>
      <c r="J41" s="12">
        <v>0</v>
      </c>
      <c r="K41" s="12">
        <v>32423.25</v>
      </c>
      <c r="L41" s="12">
        <v>486828.44</v>
      </c>
      <c r="M41" s="12">
        <v>0</v>
      </c>
      <c r="N41" s="12">
        <v>74501.53</v>
      </c>
      <c r="O41" s="12">
        <v>243036.5</v>
      </c>
      <c r="P41" s="12">
        <v>496357.6</v>
      </c>
      <c r="Q41" s="12">
        <v>478026.78</v>
      </c>
      <c r="R41" s="12">
        <v>645713.64</v>
      </c>
      <c r="S41" s="12">
        <v>18849.599999999999</v>
      </c>
      <c r="T41" s="12">
        <v>32406.400000000001</v>
      </c>
      <c r="U41" s="12">
        <v>131822.98000000001</v>
      </c>
      <c r="V41" s="12">
        <v>110047.65</v>
      </c>
      <c r="W41" s="12">
        <v>136127.94</v>
      </c>
      <c r="X41" s="12">
        <v>237810.2</v>
      </c>
      <c r="Y41" s="12">
        <v>0</v>
      </c>
      <c r="Z41" s="12">
        <v>58153.04</v>
      </c>
      <c r="AA41" s="12"/>
      <c r="AB41" s="12"/>
      <c r="AC41" s="12"/>
      <c r="AD41" s="12"/>
      <c r="AE41" s="12"/>
      <c r="AF41" s="12"/>
      <c r="AG41" s="12">
        <v>4166300.1900000004</v>
      </c>
    </row>
    <row r="42" spans="1:33" x14ac:dyDescent="0.2">
      <c r="A42" s="14" t="s">
        <v>164</v>
      </c>
      <c r="B42" s="12">
        <v>181731.6</v>
      </c>
      <c r="C42" s="12">
        <v>79533.83</v>
      </c>
      <c r="D42" s="12">
        <v>148998.97</v>
      </c>
      <c r="E42" s="12">
        <v>249320.4</v>
      </c>
      <c r="F42" s="12">
        <v>170681.51</v>
      </c>
      <c r="G42" s="12">
        <v>128419.2</v>
      </c>
      <c r="H42" s="12">
        <v>23629.83</v>
      </c>
      <c r="I42" s="12">
        <v>33520</v>
      </c>
      <c r="J42" s="12">
        <v>0</v>
      </c>
      <c r="K42" s="12">
        <v>33624.120000000003</v>
      </c>
      <c r="L42" s="12">
        <v>501360.63</v>
      </c>
      <c r="M42" s="12">
        <v>0</v>
      </c>
      <c r="N42" s="12">
        <v>76621.89</v>
      </c>
      <c r="O42" s="12">
        <v>252482.11</v>
      </c>
      <c r="P42" s="12">
        <v>517118.96</v>
      </c>
      <c r="Q42" s="12">
        <v>489872.1</v>
      </c>
      <c r="R42" s="12">
        <v>668914.64</v>
      </c>
      <c r="S42" s="12">
        <v>18866.400000000001</v>
      </c>
      <c r="T42" s="12">
        <v>32593.599999999999</v>
      </c>
      <c r="U42" s="12">
        <v>134392.92000000001</v>
      </c>
      <c r="V42" s="12">
        <v>111753.24</v>
      </c>
      <c r="W42" s="12">
        <v>139646.75</v>
      </c>
      <c r="X42" s="12">
        <v>245427.8</v>
      </c>
      <c r="Y42" s="12">
        <v>0</v>
      </c>
      <c r="Z42" s="12">
        <v>61366.34</v>
      </c>
      <c r="AA42" s="12"/>
      <c r="AB42" s="12"/>
      <c r="AC42" s="12"/>
      <c r="AD42" s="12"/>
      <c r="AE42" s="12"/>
      <c r="AF42" s="12"/>
      <c r="AG42" s="12">
        <v>4299876.84</v>
      </c>
    </row>
    <row r="43" spans="1:33" x14ac:dyDescent="0.2">
      <c r="A43" s="14" t="s">
        <v>165</v>
      </c>
      <c r="B43" s="12">
        <v>181162.8</v>
      </c>
      <c r="C43" s="12">
        <v>79352.36</v>
      </c>
      <c r="D43" s="12">
        <v>151577.45000000001</v>
      </c>
      <c r="E43" s="12">
        <v>257762.4</v>
      </c>
      <c r="F43" s="12">
        <v>171208.69</v>
      </c>
      <c r="G43" s="12">
        <v>133296.79999999999</v>
      </c>
      <c r="H43" s="12">
        <v>23825.599999999999</v>
      </c>
      <c r="I43" s="12">
        <v>32480</v>
      </c>
      <c r="J43" s="12">
        <v>0</v>
      </c>
      <c r="K43" s="12">
        <v>34340.76</v>
      </c>
      <c r="L43" s="12">
        <v>501788.05</v>
      </c>
      <c r="M43" s="12">
        <v>0</v>
      </c>
      <c r="N43" s="12">
        <v>75742.240000000005</v>
      </c>
      <c r="O43" s="12">
        <v>259587.22</v>
      </c>
      <c r="P43" s="12">
        <v>526592.59</v>
      </c>
      <c r="Q43" s="12">
        <v>503653.67</v>
      </c>
      <c r="R43" s="12">
        <v>681772.27</v>
      </c>
      <c r="S43" s="12">
        <v>18883.2</v>
      </c>
      <c r="T43" s="12">
        <v>32676.799999999999</v>
      </c>
      <c r="U43" s="12">
        <v>134695.26999999999</v>
      </c>
      <c r="V43" s="12">
        <v>116276.76</v>
      </c>
      <c r="W43" s="12">
        <v>140752.67000000001</v>
      </c>
      <c r="X43" s="12">
        <v>245324.35</v>
      </c>
      <c r="Y43" s="12">
        <v>0</v>
      </c>
      <c r="Z43" s="12">
        <v>60931.66</v>
      </c>
      <c r="AA43" s="12"/>
      <c r="AB43" s="12"/>
      <c r="AC43" s="12"/>
      <c r="AD43" s="12"/>
      <c r="AE43" s="12"/>
      <c r="AF43" s="12"/>
      <c r="AG43" s="12">
        <v>4363683.6099999994</v>
      </c>
    </row>
    <row r="44" spans="1:33" x14ac:dyDescent="0.2">
      <c r="A44" s="14" t="s">
        <v>166</v>
      </c>
      <c r="B44" s="12">
        <v>180451.8</v>
      </c>
      <c r="C44" s="12">
        <v>78860.55</v>
      </c>
      <c r="D44" s="12">
        <v>151336.56</v>
      </c>
      <c r="E44" s="12">
        <v>256636.79999999999</v>
      </c>
      <c r="F44" s="12">
        <v>171236.44</v>
      </c>
      <c r="G44" s="12">
        <v>135262.39999999999</v>
      </c>
      <c r="H44" s="12">
        <v>23806.02</v>
      </c>
      <c r="I44" s="12">
        <v>31680</v>
      </c>
      <c r="J44" s="12">
        <v>0</v>
      </c>
      <c r="K44" s="12">
        <v>34708.76</v>
      </c>
      <c r="L44" s="12">
        <v>502215.47</v>
      </c>
      <c r="M44" s="12">
        <v>0</v>
      </c>
      <c r="N44" s="12">
        <v>74967.62</v>
      </c>
      <c r="O44" s="12">
        <v>261175.42</v>
      </c>
      <c r="P44" s="12">
        <v>526995.72</v>
      </c>
      <c r="Q44" s="12">
        <v>511000.04</v>
      </c>
      <c r="R44" s="12">
        <v>684477.46</v>
      </c>
      <c r="S44" s="12">
        <v>18681.599999999999</v>
      </c>
      <c r="T44" s="12">
        <v>32635.200000000001</v>
      </c>
      <c r="U44" s="12">
        <v>134846.44</v>
      </c>
      <c r="V44" s="12">
        <v>116758.78</v>
      </c>
      <c r="W44" s="12">
        <v>141456.43</v>
      </c>
      <c r="X44" s="12">
        <v>245869.81</v>
      </c>
      <c r="Y44" s="12">
        <v>0</v>
      </c>
      <c r="Z44" s="12">
        <v>60684.06</v>
      </c>
      <c r="AA44" s="12"/>
      <c r="AB44" s="12"/>
      <c r="AC44" s="12"/>
      <c r="AD44" s="12"/>
      <c r="AE44" s="12"/>
      <c r="AF44" s="12"/>
      <c r="AG44" s="12">
        <v>4375743.379999999</v>
      </c>
    </row>
    <row r="45" spans="1:33" x14ac:dyDescent="0.2">
      <c r="A45" s="14" t="s">
        <v>167</v>
      </c>
      <c r="B45" s="12">
        <v>174763.8</v>
      </c>
      <c r="C45" s="12">
        <v>75828.160000000003</v>
      </c>
      <c r="D45" s="12">
        <v>144520.07999999999</v>
      </c>
      <c r="E45" s="12">
        <v>247069.2</v>
      </c>
      <c r="F45" s="12">
        <v>168878</v>
      </c>
      <c r="G45" s="12">
        <v>134898.4</v>
      </c>
      <c r="H45" s="12">
        <v>23473.21</v>
      </c>
      <c r="I45" s="12">
        <v>30480</v>
      </c>
      <c r="J45" s="12">
        <v>0</v>
      </c>
      <c r="K45" s="12">
        <v>34050.230000000003</v>
      </c>
      <c r="L45" s="12">
        <v>483409.1</v>
      </c>
      <c r="M45" s="12">
        <v>0</v>
      </c>
      <c r="N45" s="12">
        <v>72289.27</v>
      </c>
      <c r="O45" s="12">
        <v>257581.08</v>
      </c>
      <c r="P45" s="12">
        <v>509308.25</v>
      </c>
      <c r="Q45" s="12">
        <v>512025.11</v>
      </c>
      <c r="R45" s="12">
        <v>664490.86</v>
      </c>
      <c r="S45" s="12">
        <v>18547.2</v>
      </c>
      <c r="T45" s="12">
        <v>31657.599999999999</v>
      </c>
      <c r="U45" s="12">
        <v>134090.57999999999</v>
      </c>
      <c r="V45" s="12">
        <v>110084.73</v>
      </c>
      <c r="W45" s="12">
        <v>136630.63</v>
      </c>
      <c r="X45" s="12">
        <v>240829.03</v>
      </c>
      <c r="Y45" s="12">
        <v>0</v>
      </c>
      <c r="Z45" s="12">
        <v>58587.71</v>
      </c>
      <c r="AA45" s="12"/>
      <c r="AB45" s="12"/>
      <c r="AC45" s="12"/>
      <c r="AD45" s="12"/>
      <c r="AE45" s="12"/>
      <c r="AF45" s="12"/>
      <c r="AG45" s="12">
        <v>4263492.2300000004</v>
      </c>
    </row>
    <row r="46" spans="1:33" x14ac:dyDescent="0.2">
      <c r="A46" s="14" t="s">
        <v>168</v>
      </c>
      <c r="B46" s="12">
        <v>174763.8</v>
      </c>
      <c r="C46" s="12">
        <v>75828.160000000003</v>
      </c>
      <c r="D46" s="12">
        <v>144520.07999999999</v>
      </c>
      <c r="E46" s="12">
        <v>247069.2</v>
      </c>
      <c r="F46" s="12">
        <v>168878</v>
      </c>
      <c r="G46" s="12">
        <v>134898.4</v>
      </c>
      <c r="H46" s="12">
        <v>23473.21</v>
      </c>
      <c r="I46" s="12">
        <v>30480</v>
      </c>
      <c r="J46" s="12">
        <v>0</v>
      </c>
      <c r="K46" s="12">
        <v>34050.230000000003</v>
      </c>
      <c r="L46" s="12">
        <v>483409.1</v>
      </c>
      <c r="M46" s="12">
        <v>0</v>
      </c>
      <c r="N46" s="12">
        <v>72289.27</v>
      </c>
      <c r="O46" s="12">
        <v>257581.08</v>
      </c>
      <c r="P46" s="12">
        <v>509308.25</v>
      </c>
      <c r="Q46" s="12">
        <v>512025.11</v>
      </c>
      <c r="R46" s="12">
        <v>664490.86</v>
      </c>
      <c r="S46" s="12">
        <v>18547.2</v>
      </c>
      <c r="T46" s="12">
        <v>31657.599999999999</v>
      </c>
      <c r="U46" s="12">
        <v>134090.57999999999</v>
      </c>
      <c r="V46" s="12">
        <v>110084.73</v>
      </c>
      <c r="W46" s="12">
        <v>136630.63</v>
      </c>
      <c r="X46" s="12">
        <v>240829.03</v>
      </c>
      <c r="Y46" s="12">
        <v>0</v>
      </c>
      <c r="Z46" s="12">
        <v>58587.71</v>
      </c>
      <c r="AA46" s="12"/>
      <c r="AB46" s="12"/>
      <c r="AC46" s="12"/>
      <c r="AD46" s="12"/>
      <c r="AE46" s="12"/>
      <c r="AF46" s="12"/>
      <c r="AG46" s="12">
        <v>4263492.2300000004</v>
      </c>
    </row>
    <row r="47" spans="1:33" x14ac:dyDescent="0.2">
      <c r="A47" s="14" t="s">
        <v>169</v>
      </c>
      <c r="B47" s="12">
        <v>173057.4</v>
      </c>
      <c r="C47" s="12">
        <v>73650.52</v>
      </c>
      <c r="D47" s="12">
        <v>141325.97</v>
      </c>
      <c r="E47" s="12">
        <v>261983.4</v>
      </c>
      <c r="F47" s="12">
        <v>200661.77</v>
      </c>
      <c r="G47" s="12">
        <v>141232</v>
      </c>
      <c r="H47" s="12">
        <v>23727.71</v>
      </c>
      <c r="I47" s="12">
        <v>29200</v>
      </c>
      <c r="J47" s="12">
        <v>0</v>
      </c>
      <c r="K47" s="12">
        <v>33720.959999999999</v>
      </c>
      <c r="L47" s="12">
        <v>492838.11</v>
      </c>
      <c r="M47" s="12">
        <v>0</v>
      </c>
      <c r="N47" s="12">
        <v>68238.91</v>
      </c>
      <c r="O47" s="12">
        <v>253401.60000000001</v>
      </c>
      <c r="P47" s="12">
        <v>520293.63</v>
      </c>
      <c r="Q47" s="12">
        <v>538335.38</v>
      </c>
      <c r="R47" s="12">
        <v>647336.75</v>
      </c>
      <c r="S47" s="12">
        <v>18698.400000000001</v>
      </c>
      <c r="T47" s="12">
        <v>31470.400000000001</v>
      </c>
      <c r="U47" s="12">
        <v>165086.13</v>
      </c>
      <c r="V47" s="12">
        <v>105227.51</v>
      </c>
      <c r="W47" s="12">
        <v>135675.51999999999</v>
      </c>
      <c r="X47" s="12">
        <v>235412.07</v>
      </c>
      <c r="Y47" s="12">
        <v>0</v>
      </c>
      <c r="Z47" s="12">
        <v>55368.91</v>
      </c>
      <c r="AA47" s="12"/>
      <c r="AB47" s="12"/>
      <c r="AC47" s="12"/>
      <c r="AD47" s="12"/>
      <c r="AE47" s="12"/>
      <c r="AF47" s="12"/>
      <c r="AG47" s="12">
        <v>4345943.05</v>
      </c>
    </row>
    <row r="48" spans="1:33" x14ac:dyDescent="0.2">
      <c r="A48" s="14" t="s">
        <v>170</v>
      </c>
      <c r="B48" s="12">
        <v>176043.6</v>
      </c>
      <c r="C48" s="12">
        <v>74791.94</v>
      </c>
      <c r="D48" s="12">
        <v>144073.97</v>
      </c>
      <c r="E48" s="12">
        <v>258325.2</v>
      </c>
      <c r="F48" s="12">
        <v>203934.86</v>
      </c>
      <c r="G48" s="12">
        <v>144653.6</v>
      </c>
      <c r="H48" s="12">
        <v>23825.599999999999</v>
      </c>
      <c r="I48" s="12">
        <v>58575</v>
      </c>
      <c r="J48" s="12">
        <v>0</v>
      </c>
      <c r="K48" s="12">
        <v>34263.279999999999</v>
      </c>
      <c r="L48" s="12">
        <v>504702.73</v>
      </c>
      <c r="M48" s="12">
        <v>0</v>
      </c>
      <c r="N48" s="12">
        <v>69886.63</v>
      </c>
      <c r="O48" s="12">
        <v>261342.6</v>
      </c>
      <c r="P48" s="12">
        <v>518076.4</v>
      </c>
      <c r="Q48" s="12">
        <v>529850.03</v>
      </c>
      <c r="R48" s="12">
        <v>660162.55000000005</v>
      </c>
      <c r="S48" s="12">
        <v>18849.599999999999</v>
      </c>
      <c r="T48" s="12">
        <v>31948.799999999999</v>
      </c>
      <c r="U48" s="12">
        <v>167224.07</v>
      </c>
      <c r="V48" s="12">
        <v>106933.1</v>
      </c>
      <c r="W48" s="12">
        <v>139043.53</v>
      </c>
      <c r="X48" s="12">
        <v>242098.63</v>
      </c>
      <c r="Y48" s="12">
        <v>0</v>
      </c>
      <c r="Z48" s="12">
        <v>56733.46</v>
      </c>
      <c r="AA48" s="12"/>
      <c r="AB48" s="12"/>
      <c r="AC48" s="12"/>
      <c r="AD48" s="12"/>
      <c r="AE48" s="12"/>
      <c r="AF48" s="12"/>
      <c r="AG48" s="12">
        <v>4425339.18</v>
      </c>
    </row>
    <row r="49" spans="1:33" x14ac:dyDescent="0.2">
      <c r="A49" s="14" t="s">
        <v>171</v>
      </c>
      <c r="B49" s="12">
        <v>175759.2</v>
      </c>
      <c r="C49" s="12">
        <v>76682.91</v>
      </c>
      <c r="D49" s="12">
        <v>149926.87</v>
      </c>
      <c r="E49" s="12">
        <v>273239.40000000002</v>
      </c>
      <c r="F49" s="12">
        <v>211352.77</v>
      </c>
      <c r="G49" s="12">
        <v>156156</v>
      </c>
      <c r="H49" s="12">
        <v>23571.09</v>
      </c>
      <c r="I49" s="12">
        <v>58575</v>
      </c>
      <c r="J49" s="12">
        <v>0</v>
      </c>
      <c r="K49" s="12">
        <v>36548.79</v>
      </c>
      <c r="L49" s="12">
        <v>522499.66</v>
      </c>
      <c r="M49" s="12">
        <v>0</v>
      </c>
      <c r="N49" s="12">
        <v>72473.070000000007</v>
      </c>
      <c r="O49" s="12">
        <v>276890.25</v>
      </c>
      <c r="P49" s="12">
        <v>540147.93999999994</v>
      </c>
      <c r="Q49" s="12">
        <v>538904.87</v>
      </c>
      <c r="R49" s="12">
        <v>700167.58</v>
      </c>
      <c r="S49" s="12">
        <v>18681.599999999999</v>
      </c>
      <c r="T49" s="12">
        <v>31512</v>
      </c>
      <c r="U49" s="12">
        <v>171035.18</v>
      </c>
      <c r="V49" s="12">
        <v>111567.85</v>
      </c>
      <c r="W49" s="12">
        <v>143215.84</v>
      </c>
      <c r="X49" s="12">
        <v>251333.79</v>
      </c>
      <c r="Y49" s="12">
        <v>0</v>
      </c>
      <c r="Z49" s="12">
        <v>62923.47</v>
      </c>
      <c r="AA49" s="12"/>
      <c r="AB49" s="12"/>
      <c r="AC49" s="12"/>
      <c r="AD49" s="12"/>
      <c r="AE49" s="12"/>
      <c r="AF49" s="12"/>
      <c r="AG49" s="12">
        <v>4603165.1300000008</v>
      </c>
    </row>
    <row r="50" spans="1:33" x14ac:dyDescent="0.2">
      <c r="A50" s="14" t="s">
        <v>172</v>
      </c>
      <c r="B50" s="12">
        <v>167511.6</v>
      </c>
      <c r="C50" s="12">
        <v>72950.94</v>
      </c>
      <c r="D50" s="12">
        <v>147633.89000000001</v>
      </c>
      <c r="E50" s="12">
        <v>251290.2</v>
      </c>
      <c r="F50" s="12">
        <v>206188.19</v>
      </c>
      <c r="G50" s="12">
        <v>145236</v>
      </c>
      <c r="H50" s="12">
        <v>21143.51</v>
      </c>
      <c r="I50" s="12">
        <v>50985</v>
      </c>
      <c r="J50" s="12">
        <v>0</v>
      </c>
      <c r="K50" s="12">
        <v>34883.08</v>
      </c>
      <c r="L50" s="12">
        <v>499226.75</v>
      </c>
      <c r="M50" s="12">
        <v>0</v>
      </c>
      <c r="N50" s="12">
        <v>69308.94</v>
      </c>
      <c r="O50" s="12">
        <v>257957.23</v>
      </c>
      <c r="P50" s="12">
        <v>513188.41</v>
      </c>
      <c r="Q50" s="12">
        <v>523187.05</v>
      </c>
      <c r="R50" s="12">
        <v>661912.97</v>
      </c>
      <c r="S50" s="12">
        <v>17522.400000000001</v>
      </c>
      <c r="T50" s="12">
        <v>30056</v>
      </c>
      <c r="U50" s="12">
        <v>168246.56</v>
      </c>
      <c r="V50" s="12">
        <v>106117.38</v>
      </c>
      <c r="W50" s="12">
        <v>135926.85999999999</v>
      </c>
      <c r="X50" s="12">
        <v>241637.81</v>
      </c>
      <c r="Y50" s="12">
        <v>0</v>
      </c>
      <c r="Z50" s="12">
        <v>58846.32</v>
      </c>
      <c r="AA50" s="12"/>
      <c r="AB50" s="12"/>
      <c r="AC50" s="12"/>
      <c r="AD50" s="12"/>
      <c r="AE50" s="12"/>
      <c r="AF50" s="12"/>
      <c r="AG50" s="12">
        <v>4380957.09</v>
      </c>
    </row>
    <row r="51" spans="1:33" x14ac:dyDescent="0.2">
      <c r="A51" s="14" t="s">
        <v>173</v>
      </c>
      <c r="B51" s="12">
        <v>169218</v>
      </c>
      <c r="C51" s="12">
        <v>76501.440000000002</v>
      </c>
      <c r="D51" s="12">
        <v>186859.43</v>
      </c>
      <c r="E51" s="12">
        <v>258043.8</v>
      </c>
      <c r="F51" s="12">
        <v>211566.59</v>
      </c>
      <c r="G51" s="12">
        <v>153680.79999999999</v>
      </c>
      <c r="H51" s="12">
        <v>20751.96</v>
      </c>
      <c r="I51" s="12">
        <v>52635</v>
      </c>
      <c r="J51" s="12">
        <v>0</v>
      </c>
      <c r="K51" s="12">
        <v>36800.589999999997</v>
      </c>
      <c r="L51" s="12">
        <v>525608.65</v>
      </c>
      <c r="M51" s="12">
        <v>0</v>
      </c>
      <c r="N51" s="12">
        <v>103072.6</v>
      </c>
      <c r="O51" s="12">
        <v>274591.53999999998</v>
      </c>
      <c r="P51" s="12">
        <v>541407.73</v>
      </c>
      <c r="Q51" s="12">
        <v>557128.43000000005</v>
      </c>
      <c r="R51" s="12">
        <v>697398.73</v>
      </c>
      <c r="S51" s="12">
        <v>16648.8</v>
      </c>
      <c r="T51" s="12">
        <v>29972.799999999999</v>
      </c>
      <c r="U51" s="12">
        <v>170663.36</v>
      </c>
      <c r="V51" s="12">
        <v>144164.73000000001</v>
      </c>
      <c r="W51" s="12">
        <v>173536.55</v>
      </c>
      <c r="X51" s="12">
        <v>253383.96</v>
      </c>
      <c r="Y51" s="12">
        <v>0</v>
      </c>
      <c r="Z51" s="12">
        <v>63314.13</v>
      </c>
      <c r="AA51" s="12"/>
      <c r="AB51" s="12"/>
      <c r="AC51" s="12"/>
      <c r="AD51" s="12"/>
      <c r="AE51" s="12"/>
      <c r="AF51" s="12"/>
      <c r="AG51" s="12">
        <v>4716949.6199999992</v>
      </c>
    </row>
    <row r="52" spans="1:33" x14ac:dyDescent="0.2">
      <c r="A52" s="14" t="s">
        <v>174</v>
      </c>
      <c r="B52" s="12">
        <v>155424.6</v>
      </c>
      <c r="C52" s="12">
        <v>72482.8</v>
      </c>
      <c r="D52" s="12">
        <v>214687.52</v>
      </c>
      <c r="E52" s="12">
        <v>242004</v>
      </c>
      <c r="F52" s="12">
        <v>203671.7</v>
      </c>
      <c r="G52" s="12">
        <v>142105.60000000001</v>
      </c>
      <c r="H52" s="12">
        <v>17874.09</v>
      </c>
      <c r="I52" s="12">
        <v>37455</v>
      </c>
      <c r="J52" s="12">
        <v>0</v>
      </c>
      <c r="K52" s="12">
        <v>34650.660000000003</v>
      </c>
      <c r="L52" s="12">
        <v>557104.18999999994</v>
      </c>
      <c r="M52" s="12">
        <v>0</v>
      </c>
      <c r="N52" s="12">
        <v>127955.65</v>
      </c>
      <c r="O52" s="12">
        <v>278628.77</v>
      </c>
      <c r="P52" s="12">
        <v>507141.41</v>
      </c>
      <c r="Q52" s="12">
        <v>516694.9</v>
      </c>
      <c r="R52" s="12">
        <v>661944.79</v>
      </c>
      <c r="S52" s="12">
        <v>14683.2</v>
      </c>
      <c r="T52" s="12">
        <v>27497.599999999999</v>
      </c>
      <c r="U52" s="12">
        <v>165922.71</v>
      </c>
      <c r="V52" s="12">
        <v>166099.82</v>
      </c>
      <c r="W52" s="12">
        <v>202636.28</v>
      </c>
      <c r="X52" s="12">
        <v>239089.21</v>
      </c>
      <c r="Y52" s="12">
        <v>0</v>
      </c>
      <c r="Z52" s="12">
        <v>60546.51</v>
      </c>
      <c r="AA52" s="12"/>
      <c r="AB52" s="12"/>
      <c r="AC52" s="12"/>
      <c r="AD52" s="12"/>
      <c r="AE52" s="12"/>
      <c r="AF52" s="12"/>
      <c r="AG52" s="12">
        <v>4646301.01</v>
      </c>
    </row>
    <row r="53" spans="1:33" x14ac:dyDescent="0.2">
      <c r="A53" s="14" t="s">
        <v>175</v>
      </c>
      <c r="B53" s="12">
        <v>148883.4</v>
      </c>
      <c r="C53" s="12">
        <v>68024.95</v>
      </c>
      <c r="D53" s="12">
        <v>202168.12</v>
      </c>
      <c r="E53" s="12">
        <v>236094.6</v>
      </c>
      <c r="F53" s="12">
        <v>218724.67</v>
      </c>
      <c r="G53" s="12">
        <v>134461.6</v>
      </c>
      <c r="H53" s="12">
        <v>37374.68</v>
      </c>
      <c r="I53" s="12">
        <v>39270</v>
      </c>
      <c r="J53" s="12">
        <v>0</v>
      </c>
      <c r="K53" s="12">
        <v>33411.06</v>
      </c>
      <c r="L53" s="12">
        <v>564218.93999999994</v>
      </c>
      <c r="M53" s="12">
        <v>0</v>
      </c>
      <c r="N53" s="12">
        <v>119941.02</v>
      </c>
      <c r="O53" s="12">
        <v>290728.94</v>
      </c>
      <c r="P53" s="12">
        <v>491973.53</v>
      </c>
      <c r="Q53" s="12">
        <v>503368.92</v>
      </c>
      <c r="R53" s="12">
        <v>634574.61</v>
      </c>
      <c r="S53" s="12">
        <v>12616.8</v>
      </c>
      <c r="T53" s="12">
        <v>26499.200000000001</v>
      </c>
      <c r="U53" s="12">
        <v>162576.37</v>
      </c>
      <c r="V53" s="12">
        <v>184187.63</v>
      </c>
      <c r="W53" s="12">
        <v>190636.08</v>
      </c>
      <c r="X53" s="12">
        <v>225480.97</v>
      </c>
      <c r="Y53" s="12">
        <v>0</v>
      </c>
      <c r="Z53" s="12">
        <v>56882.02</v>
      </c>
      <c r="AA53" s="12"/>
      <c r="AB53" s="12"/>
      <c r="AC53" s="12"/>
      <c r="AD53" s="12"/>
      <c r="AE53" s="12"/>
      <c r="AF53" s="12"/>
      <c r="AG53" s="12">
        <v>4582098.1099999985</v>
      </c>
    </row>
    <row r="54" spans="1:33" x14ac:dyDescent="0.2">
      <c r="A54" s="14" t="s">
        <v>176</v>
      </c>
      <c r="B54" s="12">
        <v>155851.20000000001</v>
      </c>
      <c r="C54" s="12">
        <v>69787.05</v>
      </c>
      <c r="D54" s="12">
        <v>225184.11</v>
      </c>
      <c r="E54" s="12">
        <v>230185.2</v>
      </c>
      <c r="F54" s="12">
        <v>219648.17</v>
      </c>
      <c r="G54" s="12">
        <v>133224</v>
      </c>
      <c r="H54" s="12">
        <v>40646.54</v>
      </c>
      <c r="I54" s="12">
        <v>40425</v>
      </c>
      <c r="J54" s="12">
        <v>0</v>
      </c>
      <c r="K54" s="12">
        <v>32946.21</v>
      </c>
      <c r="L54" s="12">
        <v>571414.07999999996</v>
      </c>
      <c r="M54" s="12">
        <v>0</v>
      </c>
      <c r="N54" s="12">
        <v>121623.85</v>
      </c>
      <c r="O54" s="12">
        <v>283067.63</v>
      </c>
      <c r="P54" s="12">
        <v>501749.51</v>
      </c>
      <c r="Q54" s="12">
        <v>528312.42000000004</v>
      </c>
      <c r="R54" s="12">
        <v>625727.03</v>
      </c>
      <c r="S54" s="12">
        <v>13524</v>
      </c>
      <c r="T54" s="12">
        <v>27248</v>
      </c>
      <c r="U54" s="12">
        <v>163041.14000000001</v>
      </c>
      <c r="V54" s="12">
        <v>192465.72</v>
      </c>
      <c r="W54" s="12">
        <v>214429.64</v>
      </c>
      <c r="X54" s="12">
        <v>229778.8</v>
      </c>
      <c r="Y54" s="12">
        <v>0</v>
      </c>
      <c r="Z54" s="12">
        <v>56276.78</v>
      </c>
      <c r="AA54" s="12"/>
      <c r="AB54" s="12"/>
      <c r="AC54" s="12"/>
      <c r="AD54" s="12"/>
      <c r="AE54" s="12"/>
      <c r="AF54" s="12"/>
      <c r="AG54" s="12">
        <v>4676556.08</v>
      </c>
    </row>
    <row r="55" spans="1:33" x14ac:dyDescent="0.2">
      <c r="A55" s="14" t="s">
        <v>177</v>
      </c>
      <c r="B55" s="12">
        <v>155424.6</v>
      </c>
      <c r="C55" s="12">
        <v>69839.649999999994</v>
      </c>
      <c r="D55" s="12">
        <v>223970.96</v>
      </c>
      <c r="E55" s="12">
        <v>224275.8</v>
      </c>
      <c r="F55" s="12">
        <v>218507.38</v>
      </c>
      <c r="G55" s="12">
        <v>133515.20000000001</v>
      </c>
      <c r="H55" s="12">
        <v>39681.760000000002</v>
      </c>
      <c r="I55" s="12">
        <v>41910</v>
      </c>
      <c r="J55" s="12">
        <v>0</v>
      </c>
      <c r="K55" s="12">
        <v>32830</v>
      </c>
      <c r="L55" s="12">
        <v>566617.31999999995</v>
      </c>
      <c r="M55" s="12">
        <v>0</v>
      </c>
      <c r="N55" s="12">
        <v>149807.63</v>
      </c>
      <c r="O55" s="12">
        <v>281915.93</v>
      </c>
      <c r="P55" s="12">
        <v>498121.31</v>
      </c>
      <c r="Q55" s="12">
        <v>529850.03</v>
      </c>
      <c r="R55" s="12">
        <v>626077.12</v>
      </c>
      <c r="S55" s="12">
        <v>13356</v>
      </c>
      <c r="T55" s="12">
        <v>26894.400000000001</v>
      </c>
      <c r="U55" s="12">
        <v>163041.14000000001</v>
      </c>
      <c r="V55" s="12">
        <v>193017.60000000001</v>
      </c>
      <c r="W55" s="12">
        <v>216871.12</v>
      </c>
      <c r="X55" s="12">
        <v>230408.9</v>
      </c>
      <c r="Y55" s="12">
        <v>0</v>
      </c>
      <c r="Z55" s="12">
        <v>55445.94</v>
      </c>
      <c r="AA55" s="12"/>
      <c r="AB55" s="12"/>
      <c r="AC55" s="12"/>
      <c r="AD55" s="12"/>
      <c r="AE55" s="12"/>
      <c r="AF55" s="12"/>
      <c r="AG55" s="12">
        <v>4691379.790000001</v>
      </c>
    </row>
    <row r="56" spans="1:33" x14ac:dyDescent="0.2">
      <c r="A56" s="14" t="s">
        <v>178</v>
      </c>
      <c r="B56" s="12">
        <v>159832.79999999999</v>
      </c>
      <c r="C56" s="12">
        <v>70981.070000000007</v>
      </c>
      <c r="D56" s="12">
        <v>224938.59</v>
      </c>
      <c r="E56" s="12">
        <v>227371.2</v>
      </c>
      <c r="F56" s="12">
        <v>219358.45</v>
      </c>
      <c r="G56" s="12">
        <v>136645.6</v>
      </c>
      <c r="H56" s="12">
        <v>43582.82</v>
      </c>
      <c r="I56" s="12">
        <v>40590</v>
      </c>
      <c r="J56" s="12">
        <v>0</v>
      </c>
      <c r="K56" s="12">
        <v>33469.17</v>
      </c>
      <c r="L56" s="12">
        <v>571414.07999999996</v>
      </c>
      <c r="M56" s="12">
        <v>0</v>
      </c>
      <c r="N56" s="12">
        <v>151030.98000000001</v>
      </c>
      <c r="O56" s="12">
        <v>283868.81</v>
      </c>
      <c r="P56" s="12">
        <v>509157.08</v>
      </c>
      <c r="Q56" s="12">
        <v>551319.67000000004</v>
      </c>
      <c r="R56" s="12">
        <v>636579.63</v>
      </c>
      <c r="S56" s="12">
        <v>14481.6</v>
      </c>
      <c r="T56" s="12">
        <v>27996.799999999999</v>
      </c>
      <c r="U56" s="12">
        <v>164621.35999999999</v>
      </c>
      <c r="V56" s="12">
        <v>198812.26</v>
      </c>
      <c r="W56" s="12">
        <v>219901.93</v>
      </c>
      <c r="X56" s="12">
        <v>234424.6</v>
      </c>
      <c r="Y56" s="12">
        <v>0</v>
      </c>
      <c r="Z56" s="12">
        <v>56161.23</v>
      </c>
      <c r="AA56" s="12"/>
      <c r="AB56" s="12"/>
      <c r="AC56" s="12"/>
      <c r="AD56" s="12"/>
      <c r="AE56" s="12"/>
      <c r="AF56" s="12"/>
      <c r="AG56" s="12">
        <v>4776539.7299999995</v>
      </c>
    </row>
    <row r="57" spans="1:33" x14ac:dyDescent="0.2">
      <c r="A57" s="14" t="s">
        <v>179</v>
      </c>
      <c r="B57" s="12">
        <v>161112.6</v>
      </c>
      <c r="C57" s="12">
        <v>72406.53</v>
      </c>
      <c r="D57" s="12">
        <v>226787.20000000001</v>
      </c>
      <c r="E57" s="12">
        <v>232717.8</v>
      </c>
      <c r="F57" s="12">
        <v>221766.79</v>
      </c>
      <c r="G57" s="12">
        <v>141450.4</v>
      </c>
      <c r="H57" s="12">
        <v>43666.71</v>
      </c>
      <c r="I57" s="12">
        <v>41580</v>
      </c>
      <c r="J57" s="12">
        <v>0</v>
      </c>
      <c r="K57" s="12">
        <v>34108.33</v>
      </c>
      <c r="L57" s="12">
        <v>574412.06000000006</v>
      </c>
      <c r="M57" s="12">
        <v>0</v>
      </c>
      <c r="N57" s="12">
        <v>183005.77</v>
      </c>
      <c r="O57" s="12">
        <v>289777.53000000003</v>
      </c>
      <c r="P57" s="12">
        <v>517270.13</v>
      </c>
      <c r="Q57" s="12">
        <v>564588.69999999995</v>
      </c>
      <c r="R57" s="12">
        <v>650551.16</v>
      </c>
      <c r="S57" s="12">
        <v>14666.4</v>
      </c>
      <c r="T57" s="12">
        <v>28246.400000000001</v>
      </c>
      <c r="U57" s="12">
        <v>165457.94</v>
      </c>
      <c r="V57" s="12">
        <v>202054.52</v>
      </c>
      <c r="W57" s="12">
        <v>223858.82</v>
      </c>
      <c r="X57" s="12">
        <v>237913.65</v>
      </c>
      <c r="Y57" s="12">
        <v>0</v>
      </c>
      <c r="Z57" s="12">
        <v>56887.519999999997</v>
      </c>
      <c r="AA57" s="12"/>
      <c r="AB57" s="12"/>
      <c r="AC57" s="12"/>
      <c r="AD57" s="12"/>
      <c r="AE57" s="12"/>
      <c r="AF57" s="12"/>
      <c r="AG57" s="12">
        <v>4884286.96</v>
      </c>
    </row>
    <row r="58" spans="1:33" x14ac:dyDescent="0.2">
      <c r="A58" s="14" t="s">
        <v>180</v>
      </c>
      <c r="B58" s="12">
        <v>159264</v>
      </c>
      <c r="C58" s="12">
        <v>71680.649999999994</v>
      </c>
      <c r="D58" s="12">
        <v>221140.27</v>
      </c>
      <c r="E58" s="12">
        <v>228778.2</v>
      </c>
      <c r="F58" s="12">
        <v>220499.24</v>
      </c>
      <c r="G58" s="12">
        <v>140504</v>
      </c>
      <c r="H58" s="12">
        <v>42240.52</v>
      </c>
      <c r="I58" s="12">
        <v>40590</v>
      </c>
      <c r="J58" s="12">
        <v>0</v>
      </c>
      <c r="K58" s="12">
        <v>33875.910000000003</v>
      </c>
      <c r="L58" s="12">
        <v>572013.68000000005</v>
      </c>
      <c r="M58" s="12">
        <v>0</v>
      </c>
      <c r="N58" s="12">
        <v>179092.37</v>
      </c>
      <c r="O58" s="12">
        <v>284569.84999999998</v>
      </c>
      <c r="P58" s="12">
        <v>517421.31</v>
      </c>
      <c r="Q58" s="12">
        <v>562766.34</v>
      </c>
      <c r="R58" s="12">
        <v>646923.02</v>
      </c>
      <c r="S58" s="12">
        <v>14212.8</v>
      </c>
      <c r="T58" s="12">
        <v>27892.799999999999</v>
      </c>
      <c r="U58" s="12">
        <v>165179.07999999999</v>
      </c>
      <c r="V58" s="12">
        <v>205848.64</v>
      </c>
      <c r="W58" s="12">
        <v>224363.95</v>
      </c>
      <c r="X58" s="12">
        <v>235581.35</v>
      </c>
      <c r="Y58" s="12">
        <v>0</v>
      </c>
      <c r="Z58" s="12">
        <v>55071.79</v>
      </c>
      <c r="AA58" s="12"/>
      <c r="AB58" s="12"/>
      <c r="AC58" s="12"/>
      <c r="AD58" s="12"/>
      <c r="AE58" s="12"/>
      <c r="AF58" s="12"/>
      <c r="AG58" s="12">
        <v>4849509.7699999996</v>
      </c>
    </row>
    <row r="59" spans="1:33" x14ac:dyDescent="0.2">
      <c r="A59" s="14" t="s">
        <v>181</v>
      </c>
      <c r="B59" s="12">
        <v>167085</v>
      </c>
      <c r="C59" s="12">
        <v>73934.559999999998</v>
      </c>
      <c r="D59" s="12">
        <v>226585.01</v>
      </c>
      <c r="E59" s="12">
        <v>236094.6</v>
      </c>
      <c r="F59" s="12">
        <v>223776.76</v>
      </c>
      <c r="G59" s="12">
        <v>145090.4</v>
      </c>
      <c r="H59" s="12">
        <v>44463.7</v>
      </c>
      <c r="I59" s="12">
        <v>46200</v>
      </c>
      <c r="J59" s="12">
        <v>0</v>
      </c>
      <c r="K59" s="12">
        <v>34398.86</v>
      </c>
      <c r="L59" s="12">
        <v>582806.39</v>
      </c>
      <c r="M59" s="12">
        <v>0</v>
      </c>
      <c r="N59" s="12">
        <v>186357.52</v>
      </c>
      <c r="O59" s="12">
        <v>291880.63</v>
      </c>
      <c r="P59" s="12">
        <v>525232.01</v>
      </c>
      <c r="Q59" s="12">
        <v>556786.74</v>
      </c>
      <c r="R59" s="12">
        <v>659144.12</v>
      </c>
      <c r="S59" s="12">
        <v>15388.8</v>
      </c>
      <c r="T59" s="12">
        <v>29078.400000000001</v>
      </c>
      <c r="U59" s="12">
        <v>167317.01999999999</v>
      </c>
      <c r="V59" s="12">
        <v>206745.44</v>
      </c>
      <c r="W59" s="12">
        <v>230088.81</v>
      </c>
      <c r="X59" s="12">
        <v>243340.01</v>
      </c>
      <c r="Y59" s="12">
        <v>0</v>
      </c>
      <c r="Z59" s="12">
        <v>56981.06</v>
      </c>
      <c r="AA59" s="12"/>
      <c r="AB59" s="12"/>
      <c r="AC59" s="12"/>
      <c r="AD59" s="12"/>
      <c r="AE59" s="12"/>
      <c r="AF59" s="12"/>
      <c r="AG59" s="12">
        <v>4948775.84</v>
      </c>
    </row>
    <row r="60" spans="1:33" x14ac:dyDescent="0.2">
      <c r="A60" s="14" t="s">
        <v>182</v>
      </c>
      <c r="B60" s="12">
        <v>162392.4</v>
      </c>
      <c r="C60" s="12">
        <v>74221.23</v>
      </c>
      <c r="D60" s="12">
        <v>228679.14</v>
      </c>
      <c r="E60" s="12">
        <v>242285.4</v>
      </c>
      <c r="F60" s="12">
        <v>224645.94</v>
      </c>
      <c r="G60" s="12">
        <v>148657.60000000001</v>
      </c>
      <c r="H60" s="12">
        <v>44589.54</v>
      </c>
      <c r="I60" s="12">
        <v>44550</v>
      </c>
      <c r="J60" s="12">
        <v>0</v>
      </c>
      <c r="K60" s="12">
        <v>35134.879999999997</v>
      </c>
      <c r="L60" s="12">
        <v>588802.34</v>
      </c>
      <c r="M60" s="12">
        <v>0</v>
      </c>
      <c r="N60" s="12">
        <v>186230.7</v>
      </c>
      <c r="O60" s="12">
        <v>298039.71999999997</v>
      </c>
      <c r="P60" s="12">
        <v>534856.81000000006</v>
      </c>
      <c r="Q60" s="12">
        <v>572732.35</v>
      </c>
      <c r="R60" s="12">
        <v>672924.69</v>
      </c>
      <c r="S60" s="12">
        <v>14985.6</v>
      </c>
      <c r="T60" s="12">
        <v>28204.799999999999</v>
      </c>
      <c r="U60" s="12">
        <v>166945.20000000001</v>
      </c>
      <c r="V60" s="12">
        <v>211919.25</v>
      </c>
      <c r="W60" s="12">
        <v>233456.37</v>
      </c>
      <c r="X60" s="12">
        <v>245982.66</v>
      </c>
      <c r="Y60" s="12">
        <v>0</v>
      </c>
      <c r="Z60" s="12">
        <v>57756.88</v>
      </c>
      <c r="AA60" s="12"/>
      <c r="AB60" s="12"/>
      <c r="AC60" s="12"/>
      <c r="AD60" s="12"/>
      <c r="AE60" s="12"/>
      <c r="AF60" s="12"/>
      <c r="AG60" s="12">
        <v>5017993.5</v>
      </c>
    </row>
    <row r="61" spans="1:33" x14ac:dyDescent="0.2">
      <c r="A61" s="14" t="s">
        <v>183</v>
      </c>
      <c r="B61" s="12">
        <v>159975</v>
      </c>
      <c r="C61" s="12">
        <v>72898.34</v>
      </c>
      <c r="D61" s="12">
        <v>225516.28</v>
      </c>
      <c r="E61" s="12">
        <v>241441.2</v>
      </c>
      <c r="F61" s="12">
        <v>220915.72</v>
      </c>
      <c r="G61" s="12">
        <v>148657.60000000001</v>
      </c>
      <c r="H61" s="12">
        <v>42869.72</v>
      </c>
      <c r="I61" s="12">
        <v>43065</v>
      </c>
      <c r="J61" s="12">
        <v>0</v>
      </c>
      <c r="K61" s="12">
        <v>35096.14</v>
      </c>
      <c r="L61" s="12">
        <v>580408.01</v>
      </c>
      <c r="M61" s="12">
        <v>0</v>
      </c>
      <c r="N61" s="12">
        <v>182734</v>
      </c>
      <c r="O61" s="12">
        <v>295636.18</v>
      </c>
      <c r="P61" s="12">
        <v>534604.86</v>
      </c>
      <c r="Q61" s="12">
        <v>574782.5</v>
      </c>
      <c r="R61" s="12">
        <v>674165.9</v>
      </c>
      <c r="S61" s="12">
        <v>14431.2</v>
      </c>
      <c r="T61" s="12">
        <v>27851.200000000001</v>
      </c>
      <c r="U61" s="12">
        <v>165457.94</v>
      </c>
      <c r="V61" s="12">
        <v>214954.55</v>
      </c>
      <c r="W61" s="12">
        <v>231520.03</v>
      </c>
      <c r="X61" s="12">
        <v>242681.7</v>
      </c>
      <c r="Y61" s="12">
        <v>0</v>
      </c>
      <c r="Z61" s="12">
        <v>56628.92</v>
      </c>
      <c r="AA61" s="12"/>
      <c r="AB61" s="12"/>
      <c r="AC61" s="12"/>
      <c r="AD61" s="12"/>
      <c r="AE61" s="12"/>
      <c r="AF61" s="12"/>
      <c r="AG61" s="12">
        <v>4986291.99</v>
      </c>
    </row>
    <row r="62" spans="1:33" x14ac:dyDescent="0.2">
      <c r="A62" s="14" t="s">
        <v>184</v>
      </c>
      <c r="B62" s="12">
        <v>156988.79999999999</v>
      </c>
      <c r="C62" s="12">
        <v>71756.92</v>
      </c>
      <c r="D62" s="12">
        <v>219363.87</v>
      </c>
      <c r="E62" s="12">
        <v>231029.4</v>
      </c>
      <c r="F62" s="12">
        <v>215664.45</v>
      </c>
      <c r="G62" s="12">
        <v>143561.60000000001</v>
      </c>
      <c r="H62" s="12">
        <v>45680.160000000003</v>
      </c>
      <c r="I62" s="12">
        <v>43890</v>
      </c>
      <c r="J62" s="12">
        <v>0</v>
      </c>
      <c r="K62" s="12">
        <v>34069.599999999999</v>
      </c>
      <c r="L62" s="12">
        <v>569615.30000000005</v>
      </c>
      <c r="M62" s="12">
        <v>0</v>
      </c>
      <c r="N62" s="12">
        <v>179019.9</v>
      </c>
      <c r="O62" s="12">
        <v>286823.17</v>
      </c>
      <c r="P62" s="12">
        <v>522208.51</v>
      </c>
      <c r="Q62" s="12">
        <v>568973.74</v>
      </c>
      <c r="R62" s="12">
        <v>656598.06000000006</v>
      </c>
      <c r="S62" s="12">
        <v>15019.2</v>
      </c>
      <c r="T62" s="12">
        <v>27268.799999999999</v>
      </c>
      <c r="U62" s="12">
        <v>163227.04999999999</v>
      </c>
      <c r="V62" s="12">
        <v>214471.66</v>
      </c>
      <c r="W62" s="12">
        <v>228741.78</v>
      </c>
      <c r="X62" s="12">
        <v>237217.72</v>
      </c>
      <c r="Y62" s="12">
        <v>0</v>
      </c>
      <c r="Z62" s="12">
        <v>54565.59</v>
      </c>
      <c r="AA62" s="12"/>
      <c r="AB62" s="12"/>
      <c r="AC62" s="12"/>
      <c r="AD62" s="12"/>
      <c r="AE62" s="12"/>
      <c r="AF62" s="12"/>
      <c r="AG62" s="12">
        <v>4885755.2799999993</v>
      </c>
    </row>
    <row r="63" spans="1:33" x14ac:dyDescent="0.2">
      <c r="A63" s="14" t="s">
        <v>185</v>
      </c>
      <c r="B63" s="12">
        <v>158979.6</v>
      </c>
      <c r="C63" s="12">
        <v>72640.600000000006</v>
      </c>
      <c r="D63" s="12">
        <v>226483.91</v>
      </c>
      <c r="E63" s="12">
        <v>237220.2</v>
      </c>
      <c r="F63" s="12">
        <v>219213.58</v>
      </c>
      <c r="G63" s="12">
        <v>146036.79999999999</v>
      </c>
      <c r="H63" s="12">
        <v>48364.76</v>
      </c>
      <c r="I63" s="12">
        <v>45045</v>
      </c>
      <c r="J63" s="12">
        <v>0</v>
      </c>
      <c r="K63" s="12">
        <v>34611.919999999998</v>
      </c>
      <c r="L63" s="12">
        <v>576210.84</v>
      </c>
      <c r="M63" s="12">
        <v>0</v>
      </c>
      <c r="N63" s="12">
        <v>181012.83</v>
      </c>
      <c r="O63" s="12">
        <v>290428.49</v>
      </c>
      <c r="P63" s="12">
        <v>538434.62</v>
      </c>
      <c r="Q63" s="12">
        <v>582698.36</v>
      </c>
      <c r="R63" s="12">
        <v>665445.63</v>
      </c>
      <c r="S63" s="12">
        <v>16363.2</v>
      </c>
      <c r="T63" s="12">
        <v>27019.200000000001</v>
      </c>
      <c r="U63" s="12">
        <v>164714.31</v>
      </c>
      <c r="V63" s="12">
        <v>220887.18</v>
      </c>
      <c r="W63" s="12">
        <v>233035.43</v>
      </c>
      <c r="X63" s="12">
        <v>239954.41</v>
      </c>
      <c r="Y63" s="12">
        <v>0</v>
      </c>
      <c r="Z63" s="12">
        <v>54758.16</v>
      </c>
      <c r="AA63" s="12"/>
      <c r="AB63" s="12"/>
      <c r="AC63" s="12"/>
      <c r="AD63" s="12"/>
      <c r="AE63" s="12"/>
      <c r="AF63" s="12"/>
      <c r="AG63" s="12">
        <v>4979559.03</v>
      </c>
    </row>
    <row r="64" spans="1:33" x14ac:dyDescent="0.2">
      <c r="A64" s="14" t="s">
        <v>186</v>
      </c>
      <c r="B64" s="12">
        <v>165805.20000000001</v>
      </c>
      <c r="C64" s="12">
        <v>74973.41</v>
      </c>
      <c r="D64" s="12">
        <v>234528.27</v>
      </c>
      <c r="E64" s="12">
        <v>246787.8</v>
      </c>
      <c r="F64" s="12">
        <v>221603.82</v>
      </c>
      <c r="G64" s="12">
        <v>151933.6</v>
      </c>
      <c r="H64" s="12">
        <v>54237.33</v>
      </c>
      <c r="I64" s="12">
        <v>48840</v>
      </c>
      <c r="J64" s="12">
        <v>0</v>
      </c>
      <c r="K64" s="12">
        <v>35619.089999999997</v>
      </c>
      <c r="L64" s="12">
        <v>587003.55000000005</v>
      </c>
      <c r="M64" s="12">
        <v>0</v>
      </c>
      <c r="N64" s="12">
        <v>186285.05</v>
      </c>
      <c r="O64" s="12">
        <v>303347.55</v>
      </c>
      <c r="P64" s="12">
        <v>547001.19999999995</v>
      </c>
      <c r="Q64" s="12">
        <v>599726</v>
      </c>
      <c r="R64" s="12">
        <v>285568.34999999998</v>
      </c>
      <c r="S64" s="12">
        <v>17942.400000000001</v>
      </c>
      <c r="T64" s="12">
        <v>28766.400000000001</v>
      </c>
      <c r="U64" s="12">
        <v>164900.22</v>
      </c>
      <c r="V64" s="12">
        <v>228613.41</v>
      </c>
      <c r="W64" s="12">
        <v>239097.04</v>
      </c>
      <c r="X64" s="12">
        <v>247477.97</v>
      </c>
      <c r="Y64" s="12">
        <v>0</v>
      </c>
      <c r="Z64" s="12">
        <v>56639.92</v>
      </c>
      <c r="AA64" s="12"/>
      <c r="AB64" s="12"/>
      <c r="AC64" s="12"/>
      <c r="AD64" s="12"/>
      <c r="AE64" s="12"/>
      <c r="AF64" s="12"/>
      <c r="AG64" s="12">
        <v>4726697.58</v>
      </c>
    </row>
    <row r="65" spans="1:33" x14ac:dyDescent="0.2">
      <c r="A65" s="14" t="s">
        <v>187</v>
      </c>
      <c r="B65" s="12">
        <v>162250.20000000001</v>
      </c>
      <c r="C65" s="12">
        <v>74947.11</v>
      </c>
      <c r="D65" s="12">
        <v>232463.02</v>
      </c>
      <c r="E65" s="12">
        <v>253822.8</v>
      </c>
      <c r="F65" s="12">
        <v>222237.59</v>
      </c>
      <c r="G65" s="12">
        <v>155864.79999999999</v>
      </c>
      <c r="H65" s="12">
        <v>50420.160000000003</v>
      </c>
      <c r="I65" s="12">
        <v>48840</v>
      </c>
      <c r="J65" s="12">
        <v>0</v>
      </c>
      <c r="K65" s="12">
        <v>35967.730000000003</v>
      </c>
      <c r="L65" s="12">
        <v>582806.39</v>
      </c>
      <c r="M65" s="12">
        <v>0</v>
      </c>
      <c r="N65" s="12">
        <v>184020.35</v>
      </c>
      <c r="O65" s="12">
        <v>303397.63</v>
      </c>
      <c r="P65" s="12">
        <v>558339.31999999995</v>
      </c>
      <c r="Q65" s="12">
        <v>618291.25</v>
      </c>
      <c r="R65" s="12">
        <v>289638.62</v>
      </c>
      <c r="S65" s="12">
        <v>16917.599999999999</v>
      </c>
      <c r="T65" s="12">
        <v>28246.400000000001</v>
      </c>
      <c r="U65" s="12">
        <v>164993.17000000001</v>
      </c>
      <c r="V65" s="12">
        <v>227785.60000000001</v>
      </c>
      <c r="W65" s="12">
        <v>241791.1</v>
      </c>
      <c r="X65" s="12">
        <v>250064.19</v>
      </c>
      <c r="Y65" s="12">
        <v>0</v>
      </c>
      <c r="Z65" s="12">
        <v>56155.73</v>
      </c>
      <c r="AA65" s="12"/>
      <c r="AB65" s="12"/>
      <c r="AC65" s="12"/>
      <c r="AD65" s="12"/>
      <c r="AE65" s="12"/>
      <c r="AF65" s="12"/>
      <c r="AG65" s="12">
        <v>4759260.76</v>
      </c>
    </row>
    <row r="66" spans="1:33" x14ac:dyDescent="0.2">
      <c r="A66" s="14" t="s">
        <v>188</v>
      </c>
      <c r="B66" s="12">
        <v>165520.79999999999</v>
      </c>
      <c r="C66" s="12">
        <v>75880.759999999995</v>
      </c>
      <c r="D66" s="12">
        <v>234311.63</v>
      </c>
      <c r="E66" s="12">
        <v>257762.4</v>
      </c>
      <c r="F66" s="12">
        <v>225424.57</v>
      </c>
      <c r="G66" s="12">
        <v>162926.39999999999</v>
      </c>
      <c r="H66" s="12">
        <v>51468.83</v>
      </c>
      <c r="I66" s="12">
        <v>50820</v>
      </c>
      <c r="J66" s="12">
        <v>0</v>
      </c>
      <c r="K66" s="12">
        <v>37207.33</v>
      </c>
      <c r="L66" s="12">
        <v>594198.68999999994</v>
      </c>
      <c r="M66" s="12">
        <v>0</v>
      </c>
      <c r="N66" s="12">
        <v>186593.05</v>
      </c>
      <c r="O66" s="12">
        <v>313662.77</v>
      </c>
      <c r="P66" s="12">
        <v>577639.31000000006</v>
      </c>
      <c r="Q66" s="12">
        <v>651435.36</v>
      </c>
      <c r="R66" s="12">
        <v>301080.44</v>
      </c>
      <c r="S66" s="12">
        <v>17438.400000000001</v>
      </c>
      <c r="T66" s="12">
        <v>28912</v>
      </c>
      <c r="U66" s="12">
        <v>166387.48000000001</v>
      </c>
      <c r="V66" s="12">
        <v>230338.01</v>
      </c>
      <c r="W66" s="12">
        <v>247263.39</v>
      </c>
      <c r="X66" s="12">
        <v>256778.97</v>
      </c>
      <c r="Y66" s="12">
        <v>0</v>
      </c>
      <c r="Z66" s="12">
        <v>59027.89</v>
      </c>
      <c r="AA66" s="12"/>
      <c r="AB66" s="12"/>
      <c r="AC66" s="12"/>
      <c r="AD66" s="12"/>
      <c r="AE66" s="12"/>
      <c r="AF66" s="12"/>
      <c r="AG66" s="12">
        <v>4892078.4799999986</v>
      </c>
    </row>
    <row r="67" spans="1:33" x14ac:dyDescent="0.2">
      <c r="A67" s="14" t="s">
        <v>189</v>
      </c>
      <c r="B67" s="12">
        <v>165236.4</v>
      </c>
      <c r="C67" s="12">
        <v>76682.91</v>
      </c>
      <c r="D67" s="12">
        <v>231639.81</v>
      </c>
      <c r="E67" s="12">
        <v>265641.59999999998</v>
      </c>
      <c r="F67" s="12">
        <v>224989.99</v>
      </c>
      <c r="G67" s="12">
        <v>167949.6</v>
      </c>
      <c r="H67" s="12">
        <v>50713.79</v>
      </c>
      <c r="I67" s="12">
        <v>49005</v>
      </c>
      <c r="J67" s="12">
        <v>0</v>
      </c>
      <c r="K67" s="12">
        <v>37517.230000000003</v>
      </c>
      <c r="L67" s="12">
        <v>591200.72</v>
      </c>
      <c r="M67" s="12">
        <v>0</v>
      </c>
      <c r="N67" s="12">
        <v>188513.51</v>
      </c>
      <c r="O67" s="12">
        <v>315615.65000000002</v>
      </c>
      <c r="P67" s="12">
        <v>581771.43000000005</v>
      </c>
      <c r="Q67" s="12">
        <v>660148.5</v>
      </c>
      <c r="R67" s="12">
        <v>304660.15000000002</v>
      </c>
      <c r="S67" s="12">
        <v>17556</v>
      </c>
      <c r="T67" s="12">
        <v>29036.799999999999</v>
      </c>
      <c r="U67" s="12">
        <v>167131.10999999999</v>
      </c>
      <c r="V67" s="12">
        <v>232269.57</v>
      </c>
      <c r="W67" s="12">
        <v>250041.63</v>
      </c>
      <c r="X67" s="12">
        <v>260625.38</v>
      </c>
      <c r="Y67" s="12">
        <v>0</v>
      </c>
      <c r="Z67" s="12">
        <v>61041.71</v>
      </c>
      <c r="AA67" s="12"/>
      <c r="AB67" s="12"/>
      <c r="AC67" s="12"/>
      <c r="AD67" s="12"/>
      <c r="AE67" s="12"/>
      <c r="AF67" s="12"/>
      <c r="AG67" s="12">
        <v>4928988.4899999993</v>
      </c>
    </row>
    <row r="68" spans="1:33" x14ac:dyDescent="0.2">
      <c r="A68" s="14" t="s">
        <v>190</v>
      </c>
      <c r="B68" s="12">
        <v>171777.6</v>
      </c>
      <c r="C68" s="12">
        <v>82618.820000000007</v>
      </c>
      <c r="D68" s="12">
        <v>244868.94</v>
      </c>
      <c r="E68" s="12">
        <v>269018.40000000002</v>
      </c>
      <c r="F68" s="12">
        <v>233138.52</v>
      </c>
      <c r="G68" s="12">
        <v>173264</v>
      </c>
      <c r="H68" s="12">
        <v>52098.04</v>
      </c>
      <c r="I68" s="12">
        <v>46200</v>
      </c>
      <c r="J68" s="12">
        <v>0</v>
      </c>
      <c r="K68" s="12">
        <v>39124.83</v>
      </c>
      <c r="L68" s="12">
        <v>625977.23</v>
      </c>
      <c r="M68" s="12">
        <v>0</v>
      </c>
      <c r="N68" s="12">
        <v>206939.1</v>
      </c>
      <c r="O68" s="12">
        <v>328584.78999999998</v>
      </c>
      <c r="P68" s="12">
        <v>610141.92000000004</v>
      </c>
      <c r="Q68" s="12">
        <v>672107.71</v>
      </c>
      <c r="R68" s="12">
        <v>320755.61</v>
      </c>
      <c r="S68" s="12">
        <v>17690.400000000001</v>
      </c>
      <c r="T68" s="12">
        <v>30180.799999999999</v>
      </c>
      <c r="U68" s="12">
        <v>172522.44</v>
      </c>
      <c r="V68" s="12">
        <v>246963.19</v>
      </c>
      <c r="W68" s="12">
        <v>265869.18</v>
      </c>
      <c r="X68" s="12">
        <v>280252.46000000002</v>
      </c>
      <c r="Y68" s="12">
        <v>0</v>
      </c>
      <c r="Z68" s="12">
        <v>71336.37</v>
      </c>
      <c r="AA68" s="12"/>
      <c r="AB68" s="12"/>
      <c r="AC68" s="12"/>
      <c r="AD68" s="12"/>
      <c r="AE68" s="12"/>
      <c r="AF68" s="12"/>
      <c r="AG68" s="12">
        <v>5161430.3499999996</v>
      </c>
    </row>
    <row r="69" spans="1:33" x14ac:dyDescent="0.2">
      <c r="A69" s="14" t="s">
        <v>191</v>
      </c>
      <c r="B69" s="12">
        <v>175474.8</v>
      </c>
      <c r="C69" s="12">
        <v>87442.240000000005</v>
      </c>
      <c r="D69" s="12">
        <v>260943.21</v>
      </c>
      <c r="E69" s="12">
        <v>297158.40000000002</v>
      </c>
      <c r="F69" s="12">
        <v>245035.37</v>
      </c>
      <c r="G69" s="12">
        <v>195468</v>
      </c>
      <c r="H69" s="12">
        <v>52265.82</v>
      </c>
      <c r="I69" s="12">
        <v>44550</v>
      </c>
      <c r="J69" s="12">
        <v>0</v>
      </c>
      <c r="K69" s="12">
        <v>43153.53</v>
      </c>
      <c r="L69" s="12">
        <v>656556.57999999996</v>
      </c>
      <c r="M69" s="12">
        <v>0</v>
      </c>
      <c r="N69" s="12">
        <v>219784.47</v>
      </c>
      <c r="O69" s="12">
        <v>356626.16</v>
      </c>
      <c r="P69" s="12">
        <v>664564.88</v>
      </c>
      <c r="Q69" s="12">
        <v>723703.16</v>
      </c>
      <c r="R69" s="12">
        <v>359310.45</v>
      </c>
      <c r="S69" s="12">
        <v>17371.2</v>
      </c>
      <c r="T69" s="12">
        <v>30056</v>
      </c>
      <c r="U69" s="12">
        <v>176891.27</v>
      </c>
      <c r="V69" s="12">
        <v>261587.82</v>
      </c>
      <c r="W69" s="12">
        <v>282959.57</v>
      </c>
      <c r="X69" s="12">
        <v>301280.8</v>
      </c>
      <c r="Y69" s="12">
        <v>0</v>
      </c>
      <c r="Z69" s="12">
        <v>79479.850000000006</v>
      </c>
      <c r="AA69" s="12"/>
      <c r="AB69" s="12"/>
      <c r="AC69" s="12"/>
      <c r="AD69" s="12"/>
      <c r="AE69" s="12"/>
      <c r="AF69" s="12"/>
      <c r="AG69" s="12">
        <v>5531663.5800000001</v>
      </c>
    </row>
    <row r="70" spans="1:33" x14ac:dyDescent="0.2">
      <c r="A70" s="14" t="s">
        <v>192</v>
      </c>
      <c r="B70" s="12">
        <v>169360.2</v>
      </c>
      <c r="C70" s="12">
        <v>83707.64</v>
      </c>
      <c r="D70" s="12">
        <v>251281.32</v>
      </c>
      <c r="E70" s="12">
        <v>281681.40000000002</v>
      </c>
      <c r="F70" s="12">
        <v>239548.69</v>
      </c>
      <c r="G70" s="12">
        <v>188042.4</v>
      </c>
      <c r="H70" s="12">
        <v>53859.81</v>
      </c>
      <c r="I70" s="12">
        <v>44715</v>
      </c>
      <c r="J70" s="12">
        <v>0</v>
      </c>
      <c r="K70" s="12">
        <v>41294.129999999997</v>
      </c>
      <c r="L70" s="12">
        <v>642765.89</v>
      </c>
      <c r="M70" s="12">
        <v>0</v>
      </c>
      <c r="N70" s="12">
        <v>206105.69</v>
      </c>
      <c r="O70" s="12">
        <v>347512.71</v>
      </c>
      <c r="P70" s="12">
        <v>647834.86</v>
      </c>
      <c r="Q70" s="12">
        <v>714135.8</v>
      </c>
      <c r="R70" s="12">
        <v>346251.13</v>
      </c>
      <c r="S70" s="12">
        <v>18177.599999999999</v>
      </c>
      <c r="T70" s="12">
        <v>29203.200000000001</v>
      </c>
      <c r="U70" s="12">
        <v>174288.56</v>
      </c>
      <c r="V70" s="12">
        <v>261932.74</v>
      </c>
      <c r="W70" s="12">
        <v>279928.76</v>
      </c>
      <c r="X70" s="12">
        <v>296540.96000000002</v>
      </c>
      <c r="Y70" s="12">
        <v>0</v>
      </c>
      <c r="Z70" s="12">
        <v>72912.47</v>
      </c>
      <c r="AA70" s="12"/>
      <c r="AB70" s="12"/>
      <c r="AC70" s="12"/>
      <c r="AD70" s="12"/>
      <c r="AE70" s="12"/>
      <c r="AF70" s="12"/>
      <c r="AG70" s="12">
        <v>5391080.959999999</v>
      </c>
    </row>
    <row r="71" spans="1:33" x14ac:dyDescent="0.2">
      <c r="A71" s="14" t="s">
        <v>193</v>
      </c>
      <c r="B71" s="12">
        <v>166942.79999999999</v>
      </c>
      <c r="C71" s="12">
        <v>82958.09</v>
      </c>
      <c r="D71" s="12">
        <v>255902.85</v>
      </c>
      <c r="E71" s="12">
        <v>270988.2</v>
      </c>
      <c r="F71" s="12">
        <v>241794.07</v>
      </c>
      <c r="G71" s="12">
        <v>184693.6</v>
      </c>
      <c r="H71" s="12">
        <v>54405.120000000003</v>
      </c>
      <c r="I71" s="12">
        <v>44880</v>
      </c>
      <c r="J71" s="12">
        <v>0</v>
      </c>
      <c r="K71" s="12">
        <v>40964.86</v>
      </c>
      <c r="L71" s="12">
        <v>637969.13</v>
      </c>
      <c r="M71" s="12">
        <v>0</v>
      </c>
      <c r="N71" s="12">
        <v>202717.7</v>
      </c>
      <c r="O71" s="12">
        <v>344658.5</v>
      </c>
      <c r="P71" s="12">
        <v>642694.91</v>
      </c>
      <c r="Q71" s="12">
        <v>718463.89</v>
      </c>
      <c r="R71" s="12">
        <v>342843.77</v>
      </c>
      <c r="S71" s="12">
        <v>18429.599999999999</v>
      </c>
      <c r="T71" s="12">
        <v>28766.400000000001</v>
      </c>
      <c r="U71" s="12">
        <v>175125.15</v>
      </c>
      <c r="V71" s="12">
        <v>259725.25</v>
      </c>
      <c r="W71" s="12">
        <v>279339.43</v>
      </c>
      <c r="X71" s="12">
        <v>293634.99</v>
      </c>
      <c r="Y71" s="12">
        <v>0</v>
      </c>
      <c r="Z71" s="12">
        <v>72162.87</v>
      </c>
      <c r="AA71" s="12"/>
      <c r="AB71" s="12"/>
      <c r="AC71" s="12"/>
      <c r="AD71" s="12"/>
      <c r="AE71" s="12"/>
      <c r="AF71" s="12"/>
      <c r="AG71" s="12">
        <v>5360061.1800000006</v>
      </c>
    </row>
    <row r="72" spans="1:33" x14ac:dyDescent="0.2">
      <c r="A72" s="14" t="s">
        <v>194</v>
      </c>
      <c r="B72" s="12">
        <v>167369.4</v>
      </c>
      <c r="C72" s="12">
        <v>85419.77</v>
      </c>
      <c r="D72" s="12">
        <v>263152.87</v>
      </c>
      <c r="E72" s="12">
        <v>281400</v>
      </c>
      <c r="F72" s="12">
        <v>249326.93</v>
      </c>
      <c r="G72" s="12">
        <v>197142.39999999999</v>
      </c>
      <c r="H72" s="12">
        <v>53398.39</v>
      </c>
      <c r="I72" s="12">
        <v>44715</v>
      </c>
      <c r="J72" s="12">
        <v>0</v>
      </c>
      <c r="K72" s="12">
        <v>43095.42</v>
      </c>
      <c r="L72" s="12">
        <v>658355.36</v>
      </c>
      <c r="M72" s="12">
        <v>0</v>
      </c>
      <c r="N72" s="12">
        <v>205598.4</v>
      </c>
      <c r="O72" s="12">
        <v>364637.98</v>
      </c>
      <c r="P72" s="12">
        <v>682907.44</v>
      </c>
      <c r="Q72" s="12">
        <v>666863.31000000006</v>
      </c>
      <c r="R72" s="12">
        <v>463874.32</v>
      </c>
      <c r="S72" s="12">
        <v>18328.8</v>
      </c>
      <c r="T72" s="12">
        <v>28787.200000000001</v>
      </c>
      <c r="U72" s="12">
        <v>178564.44</v>
      </c>
      <c r="V72" s="12">
        <v>274901.76000000001</v>
      </c>
      <c r="W72" s="12">
        <v>293146.45</v>
      </c>
      <c r="X72" s="12">
        <v>305362.33</v>
      </c>
      <c r="Y72" s="12">
        <v>0</v>
      </c>
      <c r="Z72" s="12">
        <v>75519.28</v>
      </c>
      <c r="AA72" s="12"/>
      <c r="AB72" s="12"/>
      <c r="AC72" s="12"/>
      <c r="AD72" s="12"/>
      <c r="AE72" s="12"/>
      <c r="AF72" s="12"/>
      <c r="AG72" s="12">
        <v>5601867.25</v>
      </c>
    </row>
    <row r="73" spans="1:33" x14ac:dyDescent="0.2">
      <c r="A73" s="14" t="s">
        <v>195</v>
      </c>
      <c r="B73" s="12">
        <v>165805.20000000001</v>
      </c>
      <c r="C73" s="12">
        <v>85756.41</v>
      </c>
      <c r="D73" s="12">
        <v>270446.23</v>
      </c>
      <c r="E73" s="12">
        <v>273520.8</v>
      </c>
      <c r="F73" s="12">
        <v>253401.2</v>
      </c>
      <c r="G73" s="12">
        <v>193429.6</v>
      </c>
      <c r="H73" s="12">
        <v>54572.9</v>
      </c>
      <c r="I73" s="12">
        <v>45540</v>
      </c>
      <c r="J73" s="12">
        <v>0</v>
      </c>
      <c r="K73" s="12">
        <v>43889.54</v>
      </c>
      <c r="L73" s="12">
        <v>667349.29</v>
      </c>
      <c r="M73" s="12">
        <v>0</v>
      </c>
      <c r="N73" s="12">
        <v>208569.68</v>
      </c>
      <c r="O73" s="12">
        <v>367742.56</v>
      </c>
      <c r="P73" s="12">
        <v>681698.04</v>
      </c>
      <c r="Q73" s="12">
        <v>662528.55000000005</v>
      </c>
      <c r="R73" s="12">
        <v>472313.95</v>
      </c>
      <c r="S73" s="12">
        <v>18379.2</v>
      </c>
      <c r="T73" s="12">
        <v>28454.400000000001</v>
      </c>
      <c r="U73" s="12">
        <v>178378.53</v>
      </c>
      <c r="V73" s="12">
        <v>267520.46000000002</v>
      </c>
      <c r="W73" s="12">
        <v>291462.65999999997</v>
      </c>
      <c r="X73" s="12">
        <v>307271.43</v>
      </c>
      <c r="Y73" s="12">
        <v>0</v>
      </c>
      <c r="Z73" s="12">
        <v>76503.83</v>
      </c>
      <c r="AA73" s="12"/>
      <c r="AB73" s="12"/>
      <c r="AC73" s="12"/>
      <c r="AD73" s="12"/>
      <c r="AE73" s="12"/>
      <c r="AF73" s="12"/>
      <c r="AG73" s="12">
        <v>5614534.4600000009</v>
      </c>
    </row>
    <row r="74" spans="1:33" x14ac:dyDescent="0.2">
      <c r="A74" s="14" t="s">
        <v>196</v>
      </c>
      <c r="B74" s="12">
        <v>169929</v>
      </c>
      <c r="C74" s="12">
        <v>86663.76</v>
      </c>
      <c r="D74" s="12">
        <v>277580.71999999997</v>
      </c>
      <c r="E74" s="12">
        <v>275209.2</v>
      </c>
      <c r="F74" s="12">
        <v>250703.13</v>
      </c>
      <c r="G74" s="12">
        <v>187751.2</v>
      </c>
      <c r="H74" s="12">
        <v>55244.05</v>
      </c>
      <c r="I74" s="12">
        <v>47190</v>
      </c>
      <c r="J74" s="12">
        <v>0</v>
      </c>
      <c r="K74" s="12">
        <v>43153.53</v>
      </c>
      <c r="L74" s="12">
        <v>673345.24</v>
      </c>
      <c r="M74" s="12">
        <v>0</v>
      </c>
      <c r="N74" s="12">
        <v>212247.56</v>
      </c>
      <c r="O74" s="12">
        <v>369395</v>
      </c>
      <c r="P74" s="12">
        <v>666026.23999999999</v>
      </c>
      <c r="Q74" s="12">
        <v>631003.02</v>
      </c>
      <c r="R74" s="12">
        <v>494440.89</v>
      </c>
      <c r="S74" s="12">
        <v>18799.2</v>
      </c>
      <c r="T74" s="12">
        <v>29328</v>
      </c>
      <c r="U74" s="12">
        <v>178657.4</v>
      </c>
      <c r="V74" s="12">
        <v>274211.92</v>
      </c>
      <c r="W74" s="12">
        <v>291125.90999999997</v>
      </c>
      <c r="X74" s="12">
        <v>310271.45</v>
      </c>
      <c r="Y74" s="12">
        <v>0</v>
      </c>
      <c r="Z74" s="12">
        <v>75866.11</v>
      </c>
      <c r="AA74" s="12"/>
      <c r="AB74" s="12"/>
      <c r="AC74" s="12"/>
      <c r="AD74" s="12"/>
      <c r="AE74" s="12"/>
      <c r="AF74" s="12"/>
      <c r="AG74" s="12">
        <v>5618142.5300000012</v>
      </c>
    </row>
    <row r="75" spans="1:33" x14ac:dyDescent="0.2">
      <c r="A75" s="14" t="s">
        <v>197</v>
      </c>
      <c r="B75" s="12">
        <v>167796</v>
      </c>
      <c r="C75" s="12">
        <v>86482.29</v>
      </c>
      <c r="D75" s="12">
        <v>280425.84999999998</v>
      </c>
      <c r="E75" s="12">
        <v>282807</v>
      </c>
      <c r="F75" s="12">
        <v>251554.2</v>
      </c>
      <c r="G75" s="12">
        <v>185348.8</v>
      </c>
      <c r="H75" s="12">
        <v>54656.800000000003</v>
      </c>
      <c r="I75" s="12">
        <v>45870</v>
      </c>
      <c r="J75" s="12">
        <v>0</v>
      </c>
      <c r="K75" s="12">
        <v>43502.17</v>
      </c>
      <c r="L75" s="12">
        <v>678142</v>
      </c>
      <c r="M75" s="12">
        <v>0</v>
      </c>
      <c r="N75" s="12">
        <v>213841.9</v>
      </c>
      <c r="O75" s="12">
        <v>365939.9</v>
      </c>
      <c r="P75" s="12">
        <v>674945.56</v>
      </c>
      <c r="Q75" s="12">
        <v>630559.69999999995</v>
      </c>
      <c r="R75" s="12">
        <v>499749.11</v>
      </c>
      <c r="S75" s="12">
        <v>18715.2</v>
      </c>
      <c r="T75" s="12">
        <v>28953.599999999999</v>
      </c>
      <c r="U75" s="12">
        <v>177634.9</v>
      </c>
      <c r="V75" s="12">
        <v>277937.06</v>
      </c>
      <c r="W75" s="12">
        <v>292557.12</v>
      </c>
      <c r="X75" s="12">
        <v>313563.01</v>
      </c>
      <c r="Y75" s="12">
        <v>0</v>
      </c>
      <c r="Z75" s="12">
        <v>77600.259999999995</v>
      </c>
      <c r="AA75" s="12"/>
      <c r="AB75" s="12"/>
      <c r="AC75" s="12"/>
      <c r="AD75" s="12"/>
      <c r="AE75" s="12"/>
      <c r="AF75" s="12"/>
      <c r="AG75" s="12">
        <v>5648582.4299999997</v>
      </c>
    </row>
    <row r="76" spans="1:33" x14ac:dyDescent="0.2">
      <c r="A76" s="14" t="s">
        <v>198</v>
      </c>
      <c r="B76" s="12">
        <v>168080.4</v>
      </c>
      <c r="C76" s="12">
        <v>88765.13</v>
      </c>
      <c r="D76" s="12">
        <v>282101.15000000002</v>
      </c>
      <c r="E76" s="12">
        <v>293218.8</v>
      </c>
      <c r="F76" s="12">
        <v>254867.93</v>
      </c>
      <c r="G76" s="12">
        <v>194084.8</v>
      </c>
      <c r="H76" s="12">
        <v>55327.95</v>
      </c>
      <c r="I76" s="12">
        <v>45375</v>
      </c>
      <c r="J76" s="12">
        <v>0</v>
      </c>
      <c r="K76" s="12">
        <v>43889.54</v>
      </c>
      <c r="L76" s="12">
        <v>695392.54</v>
      </c>
      <c r="M76" s="12">
        <v>0</v>
      </c>
      <c r="N76" s="12">
        <v>244680</v>
      </c>
      <c r="O76" s="12">
        <v>371297.81</v>
      </c>
      <c r="P76" s="12">
        <v>695354.17</v>
      </c>
      <c r="Q76" s="12">
        <v>656568.25</v>
      </c>
      <c r="R76" s="12">
        <v>507151.73</v>
      </c>
      <c r="S76" s="12">
        <v>19017.599999999999</v>
      </c>
      <c r="T76" s="12">
        <v>29452.799999999999</v>
      </c>
      <c r="U76" s="12">
        <v>179215.12</v>
      </c>
      <c r="V76" s="12">
        <v>302357.44</v>
      </c>
      <c r="W76" s="12">
        <v>305690.62</v>
      </c>
      <c r="X76" s="12">
        <v>322224.5</v>
      </c>
      <c r="Y76" s="12">
        <v>0</v>
      </c>
      <c r="Z76" s="12">
        <v>77628.23</v>
      </c>
      <c r="AA76" s="12"/>
      <c r="AB76" s="12"/>
      <c r="AC76" s="12"/>
      <c r="AD76" s="12"/>
      <c r="AE76" s="12"/>
      <c r="AF76" s="12"/>
      <c r="AG76" s="12">
        <v>5831741.5100000007</v>
      </c>
    </row>
    <row r="77" spans="1:33" x14ac:dyDescent="0.2">
      <c r="A77" s="14" t="s">
        <v>199</v>
      </c>
      <c r="B77" s="12">
        <v>160828.20000000001</v>
      </c>
      <c r="C77" s="12">
        <v>87000.4</v>
      </c>
      <c r="D77" s="12">
        <v>280223.65999999997</v>
      </c>
      <c r="E77" s="12">
        <v>289279.2</v>
      </c>
      <c r="F77" s="12">
        <v>255936.3</v>
      </c>
      <c r="G77" s="12">
        <v>192046.4</v>
      </c>
      <c r="H77" s="12">
        <v>54279.28</v>
      </c>
      <c r="I77" s="12">
        <v>44385</v>
      </c>
      <c r="J77" s="12">
        <v>0</v>
      </c>
      <c r="K77" s="12">
        <v>43017.95</v>
      </c>
      <c r="L77" s="12">
        <v>685658.26</v>
      </c>
      <c r="M77" s="12">
        <v>0</v>
      </c>
      <c r="N77" s="12">
        <v>239389.17</v>
      </c>
      <c r="O77" s="12">
        <v>371297.81</v>
      </c>
      <c r="P77" s="12">
        <v>684671.14</v>
      </c>
      <c r="Q77" s="12">
        <v>644746.18000000005</v>
      </c>
      <c r="R77" s="12">
        <v>495199.2</v>
      </c>
      <c r="S77" s="12">
        <v>18748.8</v>
      </c>
      <c r="T77" s="12">
        <v>28267.200000000001</v>
      </c>
      <c r="U77" s="12">
        <v>178936.26</v>
      </c>
      <c r="V77" s="12">
        <v>293941.38</v>
      </c>
      <c r="W77" s="12">
        <v>301228.59999999998</v>
      </c>
      <c r="X77" s="12">
        <v>315406.28000000003</v>
      </c>
      <c r="Y77" s="12">
        <v>0</v>
      </c>
      <c r="Z77" s="12">
        <v>76425.509999999995</v>
      </c>
      <c r="AA77" s="12"/>
      <c r="AB77" s="12"/>
      <c r="AC77" s="12"/>
      <c r="AD77" s="12"/>
      <c r="AE77" s="12"/>
      <c r="AF77" s="12"/>
      <c r="AG77" s="12">
        <v>5740912.1799999997</v>
      </c>
    </row>
    <row r="78" spans="1:33" x14ac:dyDescent="0.2">
      <c r="A78" s="14" t="s">
        <v>200</v>
      </c>
      <c r="B78" s="12">
        <v>158695.20000000001</v>
      </c>
      <c r="C78" s="12">
        <v>85885.28</v>
      </c>
      <c r="D78" s="12">
        <v>275645.45</v>
      </c>
      <c r="E78" s="12">
        <v>273239.40000000002</v>
      </c>
      <c r="F78" s="12">
        <v>250015.03</v>
      </c>
      <c r="G78" s="12">
        <v>178287.2</v>
      </c>
      <c r="H78" s="12">
        <v>55621.58</v>
      </c>
      <c r="I78" s="12">
        <v>42240</v>
      </c>
      <c r="J78" s="12">
        <v>0</v>
      </c>
      <c r="K78" s="12">
        <v>41081.08</v>
      </c>
      <c r="L78" s="12">
        <v>668014.88</v>
      </c>
      <c r="M78" s="12">
        <v>0</v>
      </c>
      <c r="N78" s="12">
        <v>235586.39</v>
      </c>
      <c r="O78" s="12">
        <v>362084.21</v>
      </c>
      <c r="P78" s="12">
        <v>647986.03</v>
      </c>
      <c r="Q78" s="12">
        <v>607112.59</v>
      </c>
      <c r="R78" s="12">
        <v>468766.43</v>
      </c>
      <c r="S78" s="12">
        <v>18883.2</v>
      </c>
      <c r="T78" s="12">
        <v>27955.200000000001</v>
      </c>
      <c r="U78" s="12">
        <v>177820.81</v>
      </c>
      <c r="V78" s="12">
        <v>289319.44</v>
      </c>
      <c r="W78" s="12">
        <v>292725.5</v>
      </c>
      <c r="X78" s="12">
        <v>305390.53999999998</v>
      </c>
      <c r="Y78" s="12">
        <v>0</v>
      </c>
      <c r="Z78" s="12">
        <v>72683.11</v>
      </c>
      <c r="AA78" s="12"/>
      <c r="AB78" s="12"/>
      <c r="AC78" s="12"/>
      <c r="AD78" s="12"/>
      <c r="AE78" s="12"/>
      <c r="AF78" s="12"/>
      <c r="AG78" s="12">
        <v>5535038.5500000007</v>
      </c>
    </row>
    <row r="79" spans="1:33" x14ac:dyDescent="0.2">
      <c r="A79" s="14" t="s">
        <v>201</v>
      </c>
      <c r="B79" s="12">
        <v>158410.79999999999</v>
      </c>
      <c r="C79" s="12">
        <v>88296.99</v>
      </c>
      <c r="D79" s="12">
        <v>287329.26</v>
      </c>
      <c r="E79" s="12">
        <v>280274.40000000002</v>
      </c>
      <c r="F79" s="12">
        <v>254487.67</v>
      </c>
      <c r="G79" s="12">
        <v>182946.4</v>
      </c>
      <c r="H79" s="12">
        <v>54740.69</v>
      </c>
      <c r="I79" s="12">
        <v>42405</v>
      </c>
      <c r="J79" s="12">
        <v>0</v>
      </c>
      <c r="K79" s="12">
        <v>42204.46</v>
      </c>
      <c r="L79" s="12">
        <v>686266.65</v>
      </c>
      <c r="M79" s="12">
        <v>0</v>
      </c>
      <c r="N79" s="12">
        <v>244452.66</v>
      </c>
      <c r="O79" s="12">
        <v>379309.63</v>
      </c>
      <c r="P79" s="12">
        <v>652622.06000000006</v>
      </c>
      <c r="Q79" s="12">
        <v>600314.9</v>
      </c>
      <c r="R79" s="12">
        <v>478119.01</v>
      </c>
      <c r="S79" s="12">
        <v>18732</v>
      </c>
      <c r="T79" s="12">
        <v>27726.400000000001</v>
      </c>
      <c r="U79" s="12">
        <v>178471.49</v>
      </c>
      <c r="V79" s="12">
        <v>287456.87</v>
      </c>
      <c r="W79" s="12">
        <v>299965.76</v>
      </c>
      <c r="X79" s="12">
        <v>312979.93</v>
      </c>
      <c r="Y79" s="12">
        <v>0</v>
      </c>
      <c r="Z79" s="12">
        <v>75597.600000000006</v>
      </c>
      <c r="AA79" s="12"/>
      <c r="AB79" s="12"/>
      <c r="AC79" s="12"/>
      <c r="AD79" s="12"/>
      <c r="AE79" s="12"/>
      <c r="AF79" s="12"/>
      <c r="AG79" s="12">
        <v>5633110.6299999999</v>
      </c>
    </row>
    <row r="80" spans="1:33" x14ac:dyDescent="0.2">
      <c r="A80" s="14" t="s">
        <v>202</v>
      </c>
      <c r="B80" s="12">
        <v>152011.79999999999</v>
      </c>
      <c r="C80" s="12">
        <v>85083.13</v>
      </c>
      <c r="D80" s="12">
        <v>269680.78999999998</v>
      </c>
      <c r="E80" s="12">
        <v>270425.40000000002</v>
      </c>
      <c r="F80" s="12">
        <v>247226.42</v>
      </c>
      <c r="G80" s="12">
        <v>178869.6</v>
      </c>
      <c r="H80" s="12">
        <v>51846.36</v>
      </c>
      <c r="I80" s="12">
        <v>39105</v>
      </c>
      <c r="J80" s="12">
        <v>0</v>
      </c>
      <c r="K80" s="12">
        <v>40926.129999999997</v>
      </c>
      <c r="L80" s="12">
        <v>657672.21</v>
      </c>
      <c r="M80" s="12">
        <v>0</v>
      </c>
      <c r="N80" s="12">
        <v>236557.76</v>
      </c>
      <c r="O80" s="12">
        <v>361433.25</v>
      </c>
      <c r="P80" s="12">
        <v>641485.51</v>
      </c>
      <c r="Q80" s="12">
        <v>603368.93000000005</v>
      </c>
      <c r="R80" s="12">
        <v>467556.73</v>
      </c>
      <c r="S80" s="12">
        <v>17724</v>
      </c>
      <c r="T80" s="12">
        <v>26624</v>
      </c>
      <c r="U80" s="12">
        <v>175961.73</v>
      </c>
      <c r="V80" s="12">
        <v>278902.84000000003</v>
      </c>
      <c r="W80" s="12">
        <v>290789.15000000002</v>
      </c>
      <c r="X80" s="12">
        <v>303020.62</v>
      </c>
      <c r="Y80" s="12">
        <v>0</v>
      </c>
      <c r="Z80" s="12">
        <v>75289.929999999993</v>
      </c>
      <c r="AA80" s="12"/>
      <c r="AB80" s="12"/>
      <c r="AC80" s="12"/>
      <c r="AD80" s="12"/>
      <c r="AE80" s="12"/>
      <c r="AF80" s="12"/>
      <c r="AG80" s="12">
        <v>5471561.290000001</v>
      </c>
    </row>
    <row r="81" spans="1:33" x14ac:dyDescent="0.2">
      <c r="A81" s="14" t="s">
        <v>203</v>
      </c>
      <c r="B81" s="12">
        <v>152722.79999999999</v>
      </c>
      <c r="C81" s="12">
        <v>85056.83</v>
      </c>
      <c r="D81" s="12">
        <v>267976.59999999998</v>
      </c>
      <c r="E81" s="12">
        <v>270706.8</v>
      </c>
      <c r="F81" s="12">
        <v>248964.77</v>
      </c>
      <c r="G81" s="12">
        <v>181199.2</v>
      </c>
      <c r="H81" s="12">
        <v>53314.5</v>
      </c>
      <c r="I81" s="12">
        <v>38115</v>
      </c>
      <c r="J81" s="12">
        <v>0</v>
      </c>
      <c r="K81" s="12">
        <v>40984.230000000003</v>
      </c>
      <c r="L81" s="12">
        <v>658280.6</v>
      </c>
      <c r="M81" s="12">
        <v>0</v>
      </c>
      <c r="N81" s="12">
        <v>234573.7</v>
      </c>
      <c r="O81" s="12">
        <v>366841.23</v>
      </c>
      <c r="P81" s="12">
        <v>643753.14</v>
      </c>
      <c r="Q81" s="12">
        <v>603763</v>
      </c>
      <c r="R81" s="12">
        <v>466599.81</v>
      </c>
      <c r="S81" s="12">
        <v>17976</v>
      </c>
      <c r="T81" s="12">
        <v>26790.400000000001</v>
      </c>
      <c r="U81" s="12">
        <v>177727.86</v>
      </c>
      <c r="V81" s="12">
        <v>281662.2</v>
      </c>
      <c r="W81" s="12">
        <v>293399.01</v>
      </c>
      <c r="X81" s="12">
        <v>303735.36</v>
      </c>
      <c r="Y81" s="12">
        <v>0</v>
      </c>
      <c r="Z81" s="12">
        <v>74545.919999999998</v>
      </c>
      <c r="AA81" s="12"/>
      <c r="AB81" s="12"/>
      <c r="AC81" s="12"/>
      <c r="AD81" s="12"/>
      <c r="AE81" s="12"/>
      <c r="AF81" s="12"/>
      <c r="AG81" s="12">
        <v>5488688.9600000009</v>
      </c>
    </row>
    <row r="82" spans="1:33" x14ac:dyDescent="0.2">
      <c r="A82" s="14" t="s">
        <v>204</v>
      </c>
      <c r="B82" s="12">
        <v>154287</v>
      </c>
      <c r="C82" s="12">
        <v>86508.59</v>
      </c>
      <c r="D82" s="12">
        <v>273637.96999999997</v>
      </c>
      <c r="E82" s="12">
        <v>275490.59999999998</v>
      </c>
      <c r="F82" s="12">
        <v>252731.21</v>
      </c>
      <c r="G82" s="12">
        <v>187896.8</v>
      </c>
      <c r="H82" s="12">
        <v>54363.17</v>
      </c>
      <c r="I82" s="12">
        <v>39435</v>
      </c>
      <c r="J82" s="12">
        <v>0</v>
      </c>
      <c r="K82" s="12">
        <v>42010.78</v>
      </c>
      <c r="L82" s="12">
        <v>671056.84</v>
      </c>
      <c r="M82" s="12">
        <v>0</v>
      </c>
      <c r="N82" s="12">
        <v>236723.09</v>
      </c>
      <c r="O82" s="12">
        <v>384717.6</v>
      </c>
      <c r="P82" s="12">
        <v>656401.43999999994</v>
      </c>
      <c r="Q82" s="12">
        <v>619722.80000000005</v>
      </c>
      <c r="R82" s="12">
        <v>479491.2</v>
      </c>
      <c r="S82" s="12">
        <v>18244.8</v>
      </c>
      <c r="T82" s="12">
        <v>27123.200000000001</v>
      </c>
      <c r="U82" s="12">
        <v>179772.84</v>
      </c>
      <c r="V82" s="12">
        <v>284421.57</v>
      </c>
      <c r="W82" s="12">
        <v>297608.46999999997</v>
      </c>
      <c r="X82" s="12">
        <v>309500.28000000003</v>
      </c>
      <c r="Y82" s="12">
        <v>0</v>
      </c>
      <c r="Z82" s="12">
        <v>75619.98</v>
      </c>
      <c r="AA82" s="12"/>
      <c r="AB82" s="12"/>
      <c r="AC82" s="12"/>
      <c r="AD82" s="12"/>
      <c r="AE82" s="12"/>
      <c r="AF82" s="12"/>
      <c r="AG82" s="12">
        <v>5606765.2300000004</v>
      </c>
    </row>
    <row r="83" spans="1:33" x14ac:dyDescent="0.2">
      <c r="A83" s="14" t="s">
        <v>205</v>
      </c>
      <c r="B83" s="12">
        <v>158410.79999999999</v>
      </c>
      <c r="C83" s="12">
        <v>88970.27</v>
      </c>
      <c r="D83" s="12">
        <v>278938.28999999998</v>
      </c>
      <c r="E83" s="12">
        <v>274646.40000000002</v>
      </c>
      <c r="F83" s="12">
        <v>255193.87</v>
      </c>
      <c r="G83" s="12">
        <v>191755.2</v>
      </c>
      <c r="H83" s="12">
        <v>53062.82</v>
      </c>
      <c r="I83" s="12">
        <v>38775</v>
      </c>
      <c r="J83" s="12">
        <v>0</v>
      </c>
      <c r="K83" s="12">
        <v>42727.42</v>
      </c>
      <c r="L83" s="12">
        <v>686266.65</v>
      </c>
      <c r="M83" s="12">
        <v>0</v>
      </c>
      <c r="N83" s="12">
        <v>244225.32</v>
      </c>
      <c r="O83" s="12">
        <v>390526.17</v>
      </c>
      <c r="P83" s="12">
        <v>664564.88</v>
      </c>
      <c r="Q83" s="12">
        <v>637899.23</v>
      </c>
      <c r="R83" s="12">
        <v>487020.21</v>
      </c>
      <c r="S83" s="12">
        <v>17858.400000000001</v>
      </c>
      <c r="T83" s="12">
        <v>27476.799999999999</v>
      </c>
      <c r="U83" s="12">
        <v>181074.2</v>
      </c>
      <c r="V83" s="12">
        <v>288560.62</v>
      </c>
      <c r="W83" s="12">
        <v>308553.05</v>
      </c>
      <c r="X83" s="12">
        <v>314954.86</v>
      </c>
      <c r="Y83" s="12">
        <v>0</v>
      </c>
      <c r="Z83" s="12">
        <v>76800.31</v>
      </c>
      <c r="AA83" s="12"/>
      <c r="AB83" s="12"/>
      <c r="AC83" s="12"/>
      <c r="AD83" s="12"/>
      <c r="AE83" s="12"/>
      <c r="AF83" s="12"/>
      <c r="AG83" s="12">
        <v>5708260.7699999996</v>
      </c>
    </row>
    <row r="84" spans="1:33" x14ac:dyDescent="0.2">
      <c r="A84" s="14" t="s">
        <v>206</v>
      </c>
      <c r="B84" s="12">
        <v>160259.4</v>
      </c>
      <c r="C84" s="12">
        <v>88349.59</v>
      </c>
      <c r="D84" s="12">
        <v>280194.77</v>
      </c>
      <c r="E84" s="12">
        <v>263109</v>
      </c>
      <c r="F84" s="12">
        <v>250576.37</v>
      </c>
      <c r="G84" s="12">
        <v>183164.79999999999</v>
      </c>
      <c r="H84" s="12">
        <v>52014.14</v>
      </c>
      <c r="I84" s="12">
        <v>38115</v>
      </c>
      <c r="J84" s="12">
        <v>0</v>
      </c>
      <c r="K84" s="12">
        <v>40732.44</v>
      </c>
      <c r="L84" s="12">
        <v>669231.66</v>
      </c>
      <c r="M84" s="12">
        <v>0</v>
      </c>
      <c r="N84" s="12">
        <v>244307.99</v>
      </c>
      <c r="O84" s="12">
        <v>375954.68</v>
      </c>
      <c r="P84" s="12">
        <v>638965.93000000005</v>
      </c>
      <c r="Q84" s="12">
        <v>599428.24</v>
      </c>
      <c r="R84" s="12">
        <v>467141.47</v>
      </c>
      <c r="S84" s="12">
        <v>17539.2</v>
      </c>
      <c r="T84" s="12">
        <v>27788.799999999999</v>
      </c>
      <c r="U84" s="12">
        <v>179029.21</v>
      </c>
      <c r="V84" s="12">
        <v>288284.68</v>
      </c>
      <c r="W84" s="12">
        <v>302561.69</v>
      </c>
      <c r="X84" s="12">
        <v>308729.12</v>
      </c>
      <c r="Y84" s="12">
        <v>0</v>
      </c>
      <c r="Z84" s="12">
        <v>75015.820000000007</v>
      </c>
      <c r="AA84" s="12"/>
      <c r="AB84" s="12"/>
      <c r="AC84" s="12"/>
      <c r="AD84" s="12"/>
      <c r="AE84" s="12"/>
      <c r="AF84" s="12"/>
      <c r="AG84" s="12">
        <v>5550494.0000000009</v>
      </c>
    </row>
    <row r="85" spans="1:33" x14ac:dyDescent="0.2">
      <c r="A85" s="14" t="s">
        <v>207</v>
      </c>
      <c r="B85" s="12">
        <v>155566.79999999999</v>
      </c>
      <c r="C85" s="12">
        <v>86300.82</v>
      </c>
      <c r="D85" s="12">
        <v>273926.82</v>
      </c>
      <c r="E85" s="12">
        <v>258043.8</v>
      </c>
      <c r="F85" s="12">
        <v>254107.4</v>
      </c>
      <c r="G85" s="12">
        <v>186586.4</v>
      </c>
      <c r="H85" s="12">
        <v>47609.72</v>
      </c>
      <c r="I85" s="12">
        <v>61845</v>
      </c>
      <c r="J85" s="12">
        <v>0</v>
      </c>
      <c r="K85" s="12">
        <v>40190.11</v>
      </c>
      <c r="L85" s="12">
        <v>660105.78</v>
      </c>
      <c r="M85" s="12">
        <v>0</v>
      </c>
      <c r="N85" s="12">
        <v>233354.33</v>
      </c>
      <c r="O85" s="12">
        <v>381112.29</v>
      </c>
      <c r="P85" s="12">
        <v>642241.39</v>
      </c>
      <c r="Q85" s="12">
        <v>616126.92000000004</v>
      </c>
      <c r="R85" s="12">
        <v>463223.49</v>
      </c>
      <c r="S85" s="12">
        <v>16665.599999999999</v>
      </c>
      <c r="T85" s="12">
        <v>27040</v>
      </c>
      <c r="U85" s="12">
        <v>180330.57</v>
      </c>
      <c r="V85" s="12">
        <v>293527.46999999997</v>
      </c>
      <c r="W85" s="12">
        <v>304297.56</v>
      </c>
      <c r="X85" s="12">
        <v>305964.21000000002</v>
      </c>
      <c r="Y85" s="12">
        <v>0</v>
      </c>
      <c r="Z85" s="12">
        <v>71435.649999999994</v>
      </c>
      <c r="AA85" s="12"/>
      <c r="AB85" s="12"/>
      <c r="AC85" s="12"/>
      <c r="AD85" s="12"/>
      <c r="AE85" s="12"/>
      <c r="AF85" s="12"/>
      <c r="AG85" s="12">
        <v>5559602.1299999999</v>
      </c>
    </row>
    <row r="86" spans="1:33" x14ac:dyDescent="0.2">
      <c r="A86" s="14" t="s">
        <v>208</v>
      </c>
      <c r="B86" s="12">
        <v>164383.20000000001</v>
      </c>
      <c r="C86" s="12">
        <v>88349.59</v>
      </c>
      <c r="D86" s="12">
        <v>281870.08000000002</v>
      </c>
      <c r="E86" s="12">
        <v>262264.8</v>
      </c>
      <c r="F86" s="12">
        <v>260064.88</v>
      </c>
      <c r="G86" s="12">
        <v>191973.6</v>
      </c>
      <c r="H86" s="12">
        <v>51007.42</v>
      </c>
      <c r="I86" s="12">
        <v>62130</v>
      </c>
      <c r="J86" s="12">
        <v>0</v>
      </c>
      <c r="K86" s="12">
        <v>41216.660000000003</v>
      </c>
      <c r="L86" s="12">
        <v>686875.04</v>
      </c>
      <c r="M86" s="12">
        <v>0</v>
      </c>
      <c r="N86" s="12">
        <v>238996.5</v>
      </c>
      <c r="O86" s="12">
        <v>396234.6</v>
      </c>
      <c r="P86" s="12">
        <v>645466.44999999995</v>
      </c>
      <c r="Q86" s="12">
        <v>607949.99</v>
      </c>
      <c r="R86" s="12">
        <v>474255.2</v>
      </c>
      <c r="S86" s="12">
        <v>17136</v>
      </c>
      <c r="T86" s="12">
        <v>28412.799999999999</v>
      </c>
      <c r="U86" s="12">
        <v>181167.15</v>
      </c>
      <c r="V86" s="12">
        <v>309531.78999999998</v>
      </c>
      <c r="W86" s="12">
        <v>317403.34999999998</v>
      </c>
      <c r="X86" s="12">
        <v>316675.88</v>
      </c>
      <c r="Y86" s="12">
        <v>0</v>
      </c>
      <c r="Z86" s="12">
        <v>73801.919999999998</v>
      </c>
      <c r="AA86" s="12"/>
      <c r="AB86" s="12"/>
      <c r="AC86" s="12"/>
      <c r="AD86" s="12"/>
      <c r="AE86" s="12"/>
      <c r="AF86" s="12"/>
      <c r="AG86" s="12">
        <v>5697166.8999999994</v>
      </c>
    </row>
    <row r="87" spans="1:33" x14ac:dyDescent="0.2">
      <c r="A87" s="14" t="s">
        <v>209</v>
      </c>
      <c r="B87" s="12">
        <v>165094.20000000001</v>
      </c>
      <c r="C87" s="12">
        <v>87831.48</v>
      </c>
      <c r="D87" s="12">
        <v>280498.06</v>
      </c>
      <c r="E87" s="12">
        <v>256074</v>
      </c>
      <c r="F87" s="12">
        <v>257910.05</v>
      </c>
      <c r="G87" s="12">
        <v>190663.2</v>
      </c>
      <c r="H87" s="12">
        <v>53230.6</v>
      </c>
      <c r="I87" s="12">
        <v>65835</v>
      </c>
      <c r="J87" s="12">
        <v>0</v>
      </c>
      <c r="K87" s="12">
        <v>40829.279999999999</v>
      </c>
      <c r="L87" s="12">
        <v>693567.36</v>
      </c>
      <c r="M87" s="12">
        <v>0</v>
      </c>
      <c r="N87" s="12">
        <v>236351.08</v>
      </c>
      <c r="O87" s="12">
        <v>395383.34</v>
      </c>
      <c r="P87" s="12">
        <v>639973.76</v>
      </c>
      <c r="Q87" s="12">
        <v>598984.92000000004</v>
      </c>
      <c r="R87" s="12">
        <v>471908.03</v>
      </c>
      <c r="S87" s="12">
        <v>17774.400000000001</v>
      </c>
      <c r="T87" s="12">
        <v>28932.799999999999</v>
      </c>
      <c r="U87" s="12">
        <v>180795.34</v>
      </c>
      <c r="V87" s="12">
        <v>312981</v>
      </c>
      <c r="W87" s="12">
        <v>317837.32</v>
      </c>
      <c r="X87" s="12">
        <v>314296.55</v>
      </c>
      <c r="Y87" s="12">
        <v>0</v>
      </c>
      <c r="Z87" s="12">
        <v>72660.740000000005</v>
      </c>
      <c r="AA87" s="12"/>
      <c r="AB87" s="12"/>
      <c r="AC87" s="12"/>
      <c r="AD87" s="12"/>
      <c r="AE87" s="12"/>
      <c r="AF87" s="12"/>
      <c r="AG87" s="12">
        <v>5679412.5100000007</v>
      </c>
    </row>
    <row r="88" spans="1:33" x14ac:dyDescent="0.2">
      <c r="A88" s="14" t="s">
        <v>210</v>
      </c>
      <c r="B88" s="12">
        <v>164525.4</v>
      </c>
      <c r="C88" s="12">
        <v>89827.65</v>
      </c>
      <c r="D88" s="12">
        <v>293380.58</v>
      </c>
      <c r="E88" s="12">
        <v>256918.2</v>
      </c>
      <c r="F88" s="12">
        <v>260644.34</v>
      </c>
      <c r="G88" s="12">
        <v>187532.79999999999</v>
      </c>
      <c r="H88" s="12">
        <v>53314.5</v>
      </c>
      <c r="I88" s="12">
        <v>73245</v>
      </c>
      <c r="J88" s="12">
        <v>0</v>
      </c>
      <c r="K88" s="12">
        <v>41468.449999999997</v>
      </c>
      <c r="L88" s="12">
        <v>716077.88</v>
      </c>
      <c r="M88" s="12">
        <v>0</v>
      </c>
      <c r="N88" s="12">
        <v>243977.31</v>
      </c>
      <c r="O88" s="12">
        <v>395283.19</v>
      </c>
      <c r="P88" s="12">
        <v>638411.62</v>
      </c>
      <c r="Q88" s="12">
        <v>591202.05000000005</v>
      </c>
      <c r="R88" s="12">
        <v>479455.09</v>
      </c>
      <c r="S88" s="12">
        <v>17875.2</v>
      </c>
      <c r="T88" s="12">
        <v>29057.599999999999</v>
      </c>
      <c r="U88" s="12">
        <v>180702.38</v>
      </c>
      <c r="V88" s="12">
        <v>223082.23</v>
      </c>
      <c r="W88" s="12">
        <v>319226.01</v>
      </c>
      <c r="X88" s="12">
        <v>321321.67</v>
      </c>
      <c r="Y88" s="12">
        <v>0</v>
      </c>
      <c r="Z88" s="12">
        <v>73807.509999999995</v>
      </c>
      <c r="AA88" s="12"/>
      <c r="AB88" s="12"/>
      <c r="AC88" s="12"/>
      <c r="AD88" s="12"/>
      <c r="AE88" s="12"/>
      <c r="AF88" s="12"/>
      <c r="AG88" s="12">
        <v>5650336.6600000001</v>
      </c>
    </row>
    <row r="89" spans="1:33" x14ac:dyDescent="0.2">
      <c r="A89" s="14" t="s">
        <v>211</v>
      </c>
      <c r="B89" s="12">
        <v>168507</v>
      </c>
      <c r="C89" s="12">
        <v>92213.06</v>
      </c>
      <c r="D89" s="12">
        <v>294767.03999999998</v>
      </c>
      <c r="E89" s="12">
        <v>250727.4</v>
      </c>
      <c r="F89" s="12">
        <v>261350.54</v>
      </c>
      <c r="G89" s="12">
        <v>184329.60000000001</v>
      </c>
      <c r="H89" s="12">
        <v>54237.33</v>
      </c>
      <c r="I89" s="12">
        <v>81225</v>
      </c>
      <c r="J89" s="12">
        <v>0</v>
      </c>
      <c r="K89" s="12">
        <v>41236.03</v>
      </c>
      <c r="L89" s="12">
        <v>716077.88</v>
      </c>
      <c r="M89" s="12">
        <v>0</v>
      </c>
      <c r="N89" s="12">
        <v>251231.53</v>
      </c>
      <c r="O89" s="12">
        <v>397436.37</v>
      </c>
      <c r="P89" s="12">
        <v>626418.41</v>
      </c>
      <c r="Q89" s="12">
        <v>575488.55000000005</v>
      </c>
      <c r="R89" s="12">
        <v>471727.48</v>
      </c>
      <c r="S89" s="12">
        <v>18429.599999999999</v>
      </c>
      <c r="T89" s="12">
        <v>29702.400000000001</v>
      </c>
      <c r="U89" s="12">
        <v>181446.01</v>
      </c>
      <c r="V89" s="12">
        <v>220685.56</v>
      </c>
      <c r="W89" s="12">
        <v>316622.21000000002</v>
      </c>
      <c r="X89" s="12">
        <v>324914.17</v>
      </c>
      <c r="Y89" s="12">
        <v>0</v>
      </c>
      <c r="Z89" s="12">
        <v>75385.03</v>
      </c>
      <c r="AA89" s="12"/>
      <c r="AB89" s="12"/>
      <c r="AC89" s="12"/>
      <c r="AD89" s="12"/>
      <c r="AE89" s="12"/>
      <c r="AF89" s="12"/>
      <c r="AG89" s="12">
        <v>5634158.2000000002</v>
      </c>
    </row>
    <row r="90" spans="1:33" x14ac:dyDescent="0.2">
      <c r="A90" s="14" t="s">
        <v>212</v>
      </c>
      <c r="B90" s="12">
        <v>164667.6</v>
      </c>
      <c r="C90" s="12">
        <v>93180.9</v>
      </c>
      <c r="D90" s="12">
        <v>293553.88</v>
      </c>
      <c r="E90" s="12">
        <v>261702</v>
      </c>
      <c r="F90" s="12">
        <v>261929.99</v>
      </c>
      <c r="G90" s="12">
        <v>191973.6</v>
      </c>
      <c r="H90" s="12">
        <v>54908.480000000003</v>
      </c>
      <c r="I90" s="12">
        <v>79800</v>
      </c>
      <c r="J90" s="12">
        <v>0</v>
      </c>
      <c r="K90" s="12">
        <v>41933.300000000003</v>
      </c>
      <c r="L90" s="12">
        <v>711210.74</v>
      </c>
      <c r="M90" s="12">
        <v>0</v>
      </c>
      <c r="N90" s="12">
        <v>252740.24</v>
      </c>
      <c r="O90" s="12">
        <v>396184.52</v>
      </c>
      <c r="P90" s="12">
        <v>649195.43000000005</v>
      </c>
      <c r="Q90" s="12">
        <v>607408.14</v>
      </c>
      <c r="R90" s="12">
        <v>477721.8</v>
      </c>
      <c r="S90" s="12">
        <v>18496.8</v>
      </c>
      <c r="T90" s="12">
        <v>29348.799999999999</v>
      </c>
      <c r="U90" s="12">
        <v>182561.46</v>
      </c>
      <c r="V90" s="12">
        <v>223849.16</v>
      </c>
      <c r="W90" s="12">
        <v>322263.78000000003</v>
      </c>
      <c r="X90" s="12">
        <v>331732.39</v>
      </c>
      <c r="Y90" s="12">
        <v>0</v>
      </c>
      <c r="Z90" s="12">
        <v>77236.649999999994</v>
      </c>
      <c r="AA90" s="12"/>
      <c r="AB90" s="12"/>
      <c r="AC90" s="12"/>
      <c r="AD90" s="12"/>
      <c r="AE90" s="12"/>
      <c r="AF90" s="12"/>
      <c r="AG90" s="12">
        <v>5723599.6600000011</v>
      </c>
    </row>
    <row r="91" spans="1:33" x14ac:dyDescent="0.2">
      <c r="A91" s="14" t="s">
        <v>213</v>
      </c>
      <c r="B91" s="12">
        <v>161823.6</v>
      </c>
      <c r="C91" s="12">
        <v>90182.7</v>
      </c>
      <c r="D91" s="12">
        <v>282722.17</v>
      </c>
      <c r="E91" s="12">
        <v>245380.8</v>
      </c>
      <c r="F91" s="12">
        <v>256385.49</v>
      </c>
      <c r="G91" s="12">
        <v>189352.8</v>
      </c>
      <c r="H91" s="12">
        <v>54069.54</v>
      </c>
      <c r="I91" s="12">
        <v>87495</v>
      </c>
      <c r="J91" s="12">
        <v>0</v>
      </c>
      <c r="K91" s="12">
        <v>40984.230000000003</v>
      </c>
      <c r="L91" s="12">
        <v>692958.97</v>
      </c>
      <c r="M91" s="12">
        <v>29268.880000000001</v>
      </c>
      <c r="N91" s="12">
        <v>239967.86</v>
      </c>
      <c r="O91" s="12">
        <v>393680.83</v>
      </c>
      <c r="P91" s="12">
        <v>630701.69999999995</v>
      </c>
      <c r="Q91" s="12">
        <v>593221.66</v>
      </c>
      <c r="R91" s="12">
        <v>457626.39</v>
      </c>
      <c r="S91" s="12">
        <v>18513.599999999999</v>
      </c>
      <c r="T91" s="12">
        <v>28974.400000000001</v>
      </c>
      <c r="U91" s="12">
        <v>181260.1</v>
      </c>
      <c r="V91" s="12">
        <v>225814.44</v>
      </c>
      <c r="W91" s="12">
        <v>316622.21000000002</v>
      </c>
      <c r="X91" s="12">
        <v>322864</v>
      </c>
      <c r="Y91" s="12">
        <v>0</v>
      </c>
      <c r="Z91" s="12">
        <v>72593.61</v>
      </c>
      <c r="AA91" s="12"/>
      <c r="AB91" s="12"/>
      <c r="AC91" s="12"/>
      <c r="AD91" s="12"/>
      <c r="AE91" s="12"/>
      <c r="AF91" s="12"/>
      <c r="AG91" s="12">
        <v>5612464.9799999995</v>
      </c>
    </row>
    <row r="92" spans="1:33" x14ac:dyDescent="0.2">
      <c r="A92" s="14" t="s">
        <v>214</v>
      </c>
      <c r="B92" s="12">
        <v>161965.79999999999</v>
      </c>
      <c r="C92" s="12">
        <v>92181.5</v>
      </c>
      <c r="D92" s="12">
        <v>283126.56</v>
      </c>
      <c r="E92" s="12">
        <v>243129.60000000001</v>
      </c>
      <c r="F92" s="12">
        <v>256672.77</v>
      </c>
      <c r="G92" s="12">
        <v>195686.39999999999</v>
      </c>
      <c r="H92" s="12">
        <v>56502.46</v>
      </c>
      <c r="I92" s="12">
        <v>83505</v>
      </c>
      <c r="J92" s="12">
        <v>0</v>
      </c>
      <c r="K92" s="12">
        <v>41526.559999999998</v>
      </c>
      <c r="L92" s="12">
        <v>696000.93</v>
      </c>
      <c r="M92" s="12">
        <v>29942.91</v>
      </c>
      <c r="N92" s="12">
        <v>240505.21</v>
      </c>
      <c r="O92" s="12">
        <v>418968.14</v>
      </c>
      <c r="P92" s="12">
        <v>642090.21</v>
      </c>
      <c r="Q92" s="12">
        <v>618786.88</v>
      </c>
      <c r="R92" s="12">
        <v>465516.5</v>
      </c>
      <c r="S92" s="12">
        <v>19202.400000000001</v>
      </c>
      <c r="T92" s="12">
        <v>28912</v>
      </c>
      <c r="U92" s="12">
        <v>183491</v>
      </c>
      <c r="V92" s="12">
        <v>237462.26</v>
      </c>
      <c r="W92" s="12">
        <v>323912.86</v>
      </c>
      <c r="X92" s="12">
        <v>328365.59999999998</v>
      </c>
      <c r="Y92" s="12">
        <v>0</v>
      </c>
      <c r="Z92" s="12">
        <v>73080.289999999994</v>
      </c>
      <c r="AA92" s="12"/>
      <c r="AB92" s="12"/>
      <c r="AC92" s="12"/>
      <c r="AD92" s="12"/>
      <c r="AE92" s="12"/>
      <c r="AF92" s="12"/>
      <c r="AG92" s="12">
        <v>5720533.8399999999</v>
      </c>
    </row>
    <row r="93" spans="1:33" x14ac:dyDescent="0.2">
      <c r="A93" s="14" t="s">
        <v>220</v>
      </c>
      <c r="B93" s="12">
        <v>161112.6</v>
      </c>
      <c r="C93" s="12">
        <v>92286.7</v>
      </c>
      <c r="D93" s="12">
        <v>278847.98</v>
      </c>
      <c r="E93" s="12">
        <v>233280.6</v>
      </c>
      <c r="F93" s="12">
        <v>262014.09</v>
      </c>
      <c r="G93" s="12">
        <v>200127.2</v>
      </c>
      <c r="H93" s="12">
        <v>86101.71</v>
      </c>
      <c r="I93" s="12">
        <v>82650</v>
      </c>
      <c r="J93" s="12">
        <v>261645.49</v>
      </c>
      <c r="K93" s="12">
        <v>62762.75</v>
      </c>
      <c r="L93" s="12">
        <v>701997.55</v>
      </c>
      <c r="M93" s="12">
        <v>0</v>
      </c>
      <c r="N93" s="12">
        <v>236515.61</v>
      </c>
      <c r="O93" s="12">
        <v>461872.53</v>
      </c>
      <c r="P93" s="12">
        <v>729453.34</v>
      </c>
      <c r="Q93" s="12">
        <v>642885.59</v>
      </c>
      <c r="R93" s="12">
        <v>615161.37</v>
      </c>
      <c r="S93" s="12">
        <v>18984</v>
      </c>
      <c r="T93" s="12">
        <v>28808</v>
      </c>
      <c r="U93" s="12">
        <v>209607.84</v>
      </c>
      <c r="V93" s="12">
        <v>245542.23</v>
      </c>
      <c r="W93" s="12">
        <v>334173.18</v>
      </c>
      <c r="X93" s="12">
        <v>335929.86</v>
      </c>
      <c r="Y93" s="12">
        <v>126435.64</v>
      </c>
      <c r="Z93" s="12">
        <v>72883.820000000007</v>
      </c>
      <c r="AA93" s="12"/>
      <c r="AB93" s="12"/>
      <c r="AC93" s="12"/>
      <c r="AD93" s="12"/>
      <c r="AE93" s="12"/>
      <c r="AF93" s="12"/>
      <c r="AG93" s="12">
        <v>6481079.6799999997</v>
      </c>
    </row>
    <row r="94" spans="1:33" x14ac:dyDescent="0.2">
      <c r="A94" s="14" t="s">
        <v>259</v>
      </c>
      <c r="B94" s="12">
        <v>165378.6</v>
      </c>
      <c r="C94" s="12">
        <v>95574.2</v>
      </c>
      <c r="D94" s="12">
        <v>282231.06</v>
      </c>
      <c r="E94" s="12">
        <v>242566.8</v>
      </c>
      <c r="F94" s="12">
        <v>266543.56</v>
      </c>
      <c r="G94" s="12">
        <v>208644.8</v>
      </c>
      <c r="H94" s="12">
        <v>87520.61</v>
      </c>
      <c r="I94" s="12">
        <v>82935</v>
      </c>
      <c r="J94" s="12">
        <v>272661.15000000002</v>
      </c>
      <c r="K94" s="12">
        <v>64072.12</v>
      </c>
      <c r="L94" s="12">
        <v>702621.55</v>
      </c>
      <c r="M94" s="12">
        <v>0</v>
      </c>
      <c r="N94" s="12">
        <v>244909.91</v>
      </c>
      <c r="O94" s="12">
        <v>464895.32</v>
      </c>
      <c r="P94" s="12">
        <v>743825.95</v>
      </c>
      <c r="Q94" s="12">
        <v>646521.43000000005</v>
      </c>
      <c r="R94" s="12">
        <v>623026.43000000005</v>
      </c>
      <c r="S94" s="12">
        <v>19269.599999999999</v>
      </c>
      <c r="T94" s="12">
        <v>29764.799999999999</v>
      </c>
      <c r="U94" s="12">
        <v>210758.38</v>
      </c>
      <c r="V94" s="12">
        <v>259049.76</v>
      </c>
      <c r="W94" s="12">
        <v>346572.76</v>
      </c>
      <c r="X94" s="12">
        <v>347075.22</v>
      </c>
      <c r="Y94" s="12">
        <v>126161.67</v>
      </c>
      <c r="Z94" s="12">
        <v>77581.960000000006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/>
      <c r="AG94" s="12">
        <v>6610162.6399999978</v>
      </c>
    </row>
    <row r="95" spans="1:33" x14ac:dyDescent="0.2">
      <c r="A95" s="14" t="s">
        <v>260</v>
      </c>
      <c r="B95" s="12">
        <v>167938.2</v>
      </c>
      <c r="C95" s="12">
        <v>99466.6</v>
      </c>
      <c r="D95" s="12">
        <v>278847.98</v>
      </c>
      <c r="E95" s="12">
        <v>245943.6</v>
      </c>
      <c r="F95" s="12">
        <v>272126.90999999997</v>
      </c>
      <c r="G95" s="12">
        <v>221020.79999999999</v>
      </c>
      <c r="H95" s="12">
        <v>88617.04</v>
      </c>
      <c r="I95" s="12">
        <v>90630</v>
      </c>
      <c r="J95" s="12">
        <v>288828.52</v>
      </c>
      <c r="K95" s="12">
        <v>65992.539999999994</v>
      </c>
      <c r="L95" s="12">
        <v>710109.52</v>
      </c>
      <c r="M95" s="12">
        <v>0</v>
      </c>
      <c r="N95" s="12">
        <v>245470.91</v>
      </c>
      <c r="O95" s="12">
        <v>500195.39</v>
      </c>
      <c r="P95" s="12">
        <v>773676.74</v>
      </c>
      <c r="Q95" s="12">
        <v>664498.59</v>
      </c>
      <c r="R95" s="12">
        <v>640871.31000000006</v>
      </c>
      <c r="S95" s="12">
        <v>19672.8</v>
      </c>
      <c r="T95" s="12">
        <v>30180.799999999999</v>
      </c>
      <c r="U95" s="12">
        <v>216301.9</v>
      </c>
      <c r="V95" s="12">
        <v>272802.87</v>
      </c>
      <c r="W95" s="12">
        <v>365479.93</v>
      </c>
      <c r="X95" s="12">
        <v>366324.56</v>
      </c>
      <c r="Y95" s="12">
        <v>126778.1</v>
      </c>
      <c r="Z95" s="12">
        <v>78231.94</v>
      </c>
      <c r="AA95" s="12">
        <v>2012.72</v>
      </c>
      <c r="AB95" s="12">
        <v>2014.35</v>
      </c>
      <c r="AC95" s="12">
        <v>2005.11</v>
      </c>
      <c r="AD95" s="12">
        <v>2012.02</v>
      </c>
      <c r="AE95" s="12">
        <v>2004.88</v>
      </c>
      <c r="AF95" s="12"/>
      <c r="AG95" s="12">
        <v>6840056.629999999</v>
      </c>
    </row>
    <row r="96" spans="1:33" x14ac:dyDescent="0.2">
      <c r="A96" s="14" t="s">
        <v>261</v>
      </c>
      <c r="B96" s="12">
        <v>173484</v>
      </c>
      <c r="C96" s="12">
        <v>100071.5</v>
      </c>
      <c r="D96" s="12">
        <v>283798.12</v>
      </c>
      <c r="E96" s="12">
        <v>269983.8</v>
      </c>
      <c r="F96" s="12">
        <v>271319.67999999999</v>
      </c>
      <c r="G96" s="12">
        <v>217672</v>
      </c>
      <c r="H96" s="12">
        <v>86166.2</v>
      </c>
      <c r="I96" s="12">
        <v>97185</v>
      </c>
      <c r="J96" s="12">
        <v>283558.09999999998</v>
      </c>
      <c r="K96" s="12">
        <v>65236.01</v>
      </c>
      <c r="L96" s="12">
        <v>711981.51</v>
      </c>
      <c r="M96" s="12">
        <v>0</v>
      </c>
      <c r="N96" s="12">
        <v>280669.02</v>
      </c>
      <c r="O96" s="12">
        <v>450358.8</v>
      </c>
      <c r="P96" s="12">
        <v>764191.99</v>
      </c>
      <c r="Q96" s="12">
        <v>649147.30000000005</v>
      </c>
      <c r="R96" s="12">
        <v>631437.99</v>
      </c>
      <c r="S96" s="12">
        <v>19168.8</v>
      </c>
      <c r="T96" s="12">
        <v>31283.200000000001</v>
      </c>
      <c r="U96" s="12">
        <v>215046.76</v>
      </c>
      <c r="V96" s="12">
        <v>180612.69</v>
      </c>
      <c r="W96" s="12">
        <v>363457.3</v>
      </c>
      <c r="X96" s="12">
        <v>363302.42</v>
      </c>
      <c r="Y96" s="12">
        <v>126504.13</v>
      </c>
      <c r="Z96" s="12">
        <v>77433.710000000006</v>
      </c>
      <c r="AA96" s="12">
        <v>4007.53</v>
      </c>
      <c r="AB96" s="12">
        <v>4044.41</v>
      </c>
      <c r="AC96" s="12">
        <v>4009.98</v>
      </c>
      <c r="AD96" s="12">
        <v>4013.93</v>
      </c>
      <c r="AE96" s="12">
        <v>4003.68</v>
      </c>
      <c r="AF96" s="12"/>
      <c r="AG96" s="12">
        <v>6733149.5599999996</v>
      </c>
    </row>
    <row r="97" spans="1:33" x14ac:dyDescent="0.2">
      <c r="A97" s="14" t="s">
        <v>262</v>
      </c>
      <c r="B97" s="12">
        <v>137451.20000000001</v>
      </c>
      <c r="C97" s="12">
        <v>100807.9</v>
      </c>
      <c r="D97" s="12">
        <v>284120.31</v>
      </c>
      <c r="E97" s="12">
        <v>317532.79999999999</v>
      </c>
      <c r="F97" s="12">
        <v>275871.57</v>
      </c>
      <c r="G97" s="12">
        <v>235944.8</v>
      </c>
      <c r="H97" s="12">
        <v>86682.17</v>
      </c>
      <c r="I97" s="12">
        <v>93480</v>
      </c>
      <c r="J97" s="12">
        <v>307013.84000000003</v>
      </c>
      <c r="K97" s="12">
        <v>67709.279999999999</v>
      </c>
      <c r="L97" s="12">
        <v>716973.5</v>
      </c>
      <c r="M97" s="12">
        <v>0</v>
      </c>
      <c r="N97" s="12">
        <v>308605.98</v>
      </c>
      <c r="O97" s="12">
        <v>485424.76</v>
      </c>
      <c r="P97" s="12">
        <v>798115.99</v>
      </c>
      <c r="Q97" s="12">
        <v>697574.55</v>
      </c>
      <c r="R97" s="12">
        <v>665060.51</v>
      </c>
      <c r="S97" s="12">
        <v>19101.599999999999</v>
      </c>
      <c r="T97" s="12">
        <v>32073.599999999999</v>
      </c>
      <c r="U97" s="12">
        <v>220381.1</v>
      </c>
      <c r="V97" s="12">
        <v>183707.14</v>
      </c>
      <c r="W97" s="12">
        <v>377703.63</v>
      </c>
      <c r="X97" s="12">
        <v>371993.5</v>
      </c>
      <c r="Y97" s="12">
        <v>126983.57</v>
      </c>
      <c r="Z97" s="12">
        <v>77912.649999999994</v>
      </c>
      <c r="AA97" s="12">
        <v>4037.56</v>
      </c>
      <c r="AB97" s="12">
        <v>6033.54</v>
      </c>
      <c r="AC97" s="12">
        <v>6028</v>
      </c>
      <c r="AD97" s="12">
        <v>6027.95</v>
      </c>
      <c r="AE97" s="12">
        <v>6020.74</v>
      </c>
      <c r="AF97" s="12">
        <v>2008.24</v>
      </c>
      <c r="AG97" s="12">
        <v>7018381.9799999995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EA92-6346-B643-BE8E-D456B6BF2E7E}">
  <dimension ref="A1:F34"/>
  <sheetViews>
    <sheetView topLeftCell="A3" zoomScale="240" zoomScaleNormal="240" zoomScaleSheetLayoutView="100" workbookViewId="0">
      <selection activeCell="C11" sqref="C11"/>
    </sheetView>
  </sheetViews>
  <sheetFormatPr baseColWidth="10" defaultColWidth="8.83203125" defaultRowHeight="15" x14ac:dyDescent="0.2"/>
  <cols>
    <col min="2" max="3" width="20" customWidth="1"/>
  </cols>
  <sheetData>
    <row r="1" spans="1:6" x14ac:dyDescent="0.2">
      <c r="A1" t="s">
        <v>250</v>
      </c>
      <c r="B1" t="s">
        <v>251</v>
      </c>
      <c r="C1" t="s">
        <v>263</v>
      </c>
      <c r="D1" t="s">
        <v>252</v>
      </c>
      <c r="E1" t="s">
        <v>254</v>
      </c>
    </row>
    <row r="2" spans="1:6" x14ac:dyDescent="0.2">
      <c r="A2" t="s">
        <v>247</v>
      </c>
      <c r="B2" t="s">
        <v>264</v>
      </c>
      <c r="C2" t="s">
        <v>267</v>
      </c>
      <c r="D2" s="41">
        <v>0.1</v>
      </c>
      <c r="E2" s="41">
        <v>0.12</v>
      </c>
      <c r="F2" s="42">
        <f>D2*E2</f>
        <v>1.2E-2</v>
      </c>
    </row>
    <row r="3" spans="1:6" x14ac:dyDescent="0.2">
      <c r="A3" t="s">
        <v>247</v>
      </c>
      <c r="B3" t="s">
        <v>264</v>
      </c>
      <c r="C3" t="s">
        <v>268</v>
      </c>
      <c r="D3" s="41">
        <v>0.1</v>
      </c>
      <c r="E3" s="41">
        <v>0.12</v>
      </c>
      <c r="F3" s="42">
        <f t="shared" ref="F3:F9" si="0">D3*E3</f>
        <v>1.2E-2</v>
      </c>
    </row>
    <row r="4" spans="1:6" x14ac:dyDescent="0.2">
      <c r="A4" t="s">
        <v>247</v>
      </c>
      <c r="B4" t="s">
        <v>264</v>
      </c>
      <c r="C4" t="s">
        <v>93</v>
      </c>
      <c r="D4" s="41">
        <v>0.1</v>
      </c>
      <c r="E4" s="41">
        <v>0.12</v>
      </c>
      <c r="F4" s="42">
        <f t="shared" si="0"/>
        <v>1.2E-2</v>
      </c>
    </row>
    <row r="5" spans="1:6" x14ac:dyDescent="0.2">
      <c r="A5" t="s">
        <v>247</v>
      </c>
      <c r="B5" t="s">
        <v>271</v>
      </c>
      <c r="C5" t="s">
        <v>265</v>
      </c>
      <c r="D5" s="41">
        <v>0.1</v>
      </c>
      <c r="E5" s="41">
        <v>0.15</v>
      </c>
      <c r="F5" s="42">
        <f t="shared" si="0"/>
        <v>1.4999999999999999E-2</v>
      </c>
    </row>
    <row r="6" spans="1:6" x14ac:dyDescent="0.2">
      <c r="A6" t="s">
        <v>247</v>
      </c>
      <c r="B6" t="s">
        <v>271</v>
      </c>
      <c r="C6" t="s">
        <v>266</v>
      </c>
      <c r="D6" s="41">
        <v>0.1</v>
      </c>
      <c r="E6" s="41">
        <v>0.15</v>
      </c>
      <c r="F6" s="42">
        <f t="shared" si="0"/>
        <v>1.4999999999999999E-2</v>
      </c>
    </row>
    <row r="7" spans="1:6" x14ac:dyDescent="0.2">
      <c r="A7" t="s">
        <v>247</v>
      </c>
      <c r="B7" t="s">
        <v>271</v>
      </c>
      <c r="C7" t="s">
        <v>272</v>
      </c>
      <c r="D7" s="41">
        <v>0.1</v>
      </c>
      <c r="E7" s="41">
        <v>0.15</v>
      </c>
      <c r="F7" s="42">
        <f t="shared" si="0"/>
        <v>1.4999999999999999E-2</v>
      </c>
    </row>
    <row r="8" spans="1:6" x14ac:dyDescent="0.2">
      <c r="A8" t="s">
        <v>247</v>
      </c>
      <c r="B8" t="s">
        <v>253</v>
      </c>
      <c r="C8" t="s">
        <v>270</v>
      </c>
      <c r="D8" s="41">
        <v>0.1</v>
      </c>
      <c r="E8" s="41">
        <v>0.08</v>
      </c>
      <c r="F8" s="42">
        <f t="shared" si="0"/>
        <v>8.0000000000000002E-3</v>
      </c>
    </row>
    <row r="9" spans="1:6" x14ac:dyDescent="0.2">
      <c r="A9" t="s">
        <v>248</v>
      </c>
      <c r="B9" t="s">
        <v>249</v>
      </c>
      <c r="C9" t="s">
        <v>269</v>
      </c>
      <c r="D9" s="41">
        <v>0.3</v>
      </c>
      <c r="E9" s="41">
        <v>0.06</v>
      </c>
      <c r="F9" s="42">
        <f t="shared" si="0"/>
        <v>1.7999999999999999E-2</v>
      </c>
    </row>
    <row r="10" spans="1:6" x14ac:dyDescent="0.2">
      <c r="D10" s="41">
        <f>SUM(D2:D9)</f>
        <v>1</v>
      </c>
      <c r="F10" s="42">
        <f>SUM(F2:F9)</f>
        <v>0.107</v>
      </c>
    </row>
    <row r="14" spans="1:6" x14ac:dyDescent="0.2">
      <c r="A14" s="43">
        <v>1200</v>
      </c>
      <c r="B14">
        <v>1</v>
      </c>
    </row>
    <row r="15" spans="1:6" x14ac:dyDescent="0.2">
      <c r="A15" s="43">
        <f>A14*(1+$F$10)-40</f>
        <v>1288.4000000000001</v>
      </c>
      <c r="B15">
        <v>2</v>
      </c>
    </row>
    <row r="16" spans="1:6" x14ac:dyDescent="0.2">
      <c r="A16" s="43">
        <f>A15*(1+$F$10)-40</f>
        <v>1386.2588000000001</v>
      </c>
      <c r="B16">
        <v>3</v>
      </c>
    </row>
    <row r="17" spans="1:2" x14ac:dyDescent="0.2">
      <c r="A17" s="43">
        <f t="shared" ref="A17:A34" si="1">A16*(1+$F$10)-40</f>
        <v>1494.5884916</v>
      </c>
      <c r="B17">
        <v>4</v>
      </c>
    </row>
    <row r="18" spans="1:2" x14ac:dyDescent="0.2">
      <c r="A18" s="43">
        <f t="shared" si="1"/>
        <v>1614.5094602012</v>
      </c>
      <c r="B18">
        <v>5</v>
      </c>
    </row>
    <row r="19" spans="1:2" x14ac:dyDescent="0.2">
      <c r="A19" s="43">
        <f t="shared" si="1"/>
        <v>1747.2619724427284</v>
      </c>
      <c r="B19">
        <v>6</v>
      </c>
    </row>
    <row r="20" spans="1:2" x14ac:dyDescent="0.2">
      <c r="A20" s="43">
        <f t="shared" si="1"/>
        <v>1894.2190034941002</v>
      </c>
      <c r="B20">
        <v>7</v>
      </c>
    </row>
    <row r="21" spans="1:2" x14ac:dyDescent="0.2">
      <c r="A21" s="43">
        <f t="shared" si="1"/>
        <v>2056.9004368679689</v>
      </c>
      <c r="B21">
        <v>8</v>
      </c>
    </row>
    <row r="22" spans="1:2" x14ac:dyDescent="0.2">
      <c r="A22" s="43">
        <f t="shared" si="1"/>
        <v>2236.9887836128414</v>
      </c>
      <c r="B22">
        <v>9</v>
      </c>
    </row>
    <row r="23" spans="1:2" x14ac:dyDescent="0.2">
      <c r="A23" s="43">
        <f t="shared" si="1"/>
        <v>2436.3465834594153</v>
      </c>
      <c r="B23">
        <v>10</v>
      </c>
    </row>
    <row r="24" spans="1:2" x14ac:dyDescent="0.2">
      <c r="A24" s="43">
        <f t="shared" si="1"/>
        <v>2657.0356678895728</v>
      </c>
      <c r="B24">
        <v>11</v>
      </c>
    </row>
    <row r="25" spans="1:2" x14ac:dyDescent="0.2">
      <c r="A25" s="43">
        <f t="shared" si="1"/>
        <v>2901.3384843537569</v>
      </c>
      <c r="B25">
        <v>12</v>
      </c>
    </row>
    <row r="26" spans="1:2" x14ac:dyDescent="0.2">
      <c r="A26" s="43">
        <f t="shared" si="1"/>
        <v>3171.7817021796091</v>
      </c>
      <c r="B26">
        <v>13</v>
      </c>
    </row>
    <row r="27" spans="1:2" x14ac:dyDescent="0.2">
      <c r="A27" s="43">
        <f t="shared" si="1"/>
        <v>3471.1623443128274</v>
      </c>
      <c r="B27">
        <v>14</v>
      </c>
    </row>
    <row r="28" spans="1:2" x14ac:dyDescent="0.2">
      <c r="A28" s="43">
        <f t="shared" si="1"/>
        <v>3802.5767151543</v>
      </c>
      <c r="B28">
        <v>15</v>
      </c>
    </row>
    <row r="29" spans="1:2" x14ac:dyDescent="0.2">
      <c r="A29" s="43">
        <f t="shared" si="1"/>
        <v>4169.4524236758098</v>
      </c>
      <c r="B29">
        <v>16</v>
      </c>
    </row>
    <row r="30" spans="1:2" x14ac:dyDescent="0.2">
      <c r="A30" s="43">
        <f t="shared" si="1"/>
        <v>4575.583833009121</v>
      </c>
      <c r="B30">
        <v>17</v>
      </c>
    </row>
    <row r="31" spans="1:2" x14ac:dyDescent="0.2">
      <c r="A31" s="43">
        <f t="shared" si="1"/>
        <v>5025.1713031410973</v>
      </c>
      <c r="B31">
        <v>18</v>
      </c>
    </row>
    <row r="32" spans="1:2" x14ac:dyDescent="0.2">
      <c r="A32" s="43">
        <f t="shared" si="1"/>
        <v>5522.8646325771942</v>
      </c>
      <c r="B32">
        <v>19</v>
      </c>
    </row>
    <row r="33" spans="1:2" x14ac:dyDescent="0.2">
      <c r="A33" s="43">
        <f t="shared" si="1"/>
        <v>6073.8111482629538</v>
      </c>
      <c r="B33">
        <v>20</v>
      </c>
    </row>
    <row r="34" spans="1:2" x14ac:dyDescent="0.2">
      <c r="A34" s="43">
        <f t="shared" si="1"/>
        <v>6683.7089411270899</v>
      </c>
      <c r="B3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2020-12-22T03:03:01Z</dcterms:created>
  <dcterms:modified xsi:type="dcterms:W3CDTF">2021-02-01T02:53:18Z</dcterms:modified>
</cp:coreProperties>
</file>