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<sst xmlns="http://schemas.openxmlformats.org/spreadsheetml/2006/main" count="335">
  <si>
    <t>Sl</t>
  </si>
  <si>
    <t>Emp ID</t>
  </si>
  <si>
    <t>First Name</t>
  </si>
  <si>
    <t>Middle Name</t>
  </si>
  <si>
    <t>Last Name</t>
  </si>
  <si>
    <t>DOJ</t>
  </si>
  <si>
    <t>Current Designation</t>
  </si>
  <si>
    <t>Current Project</t>
  </si>
  <si>
    <t>Current Project Manager</t>
  </si>
  <si>
    <t>ATMECS E-mail ID</t>
  </si>
  <si>
    <t>Atmecs_P.F A/C No</t>
  </si>
  <si>
    <t>UAN No</t>
  </si>
  <si>
    <t>Pan</t>
  </si>
  <si>
    <t>Name As Per Aadhar Card</t>
  </si>
  <si>
    <t>Aadhar No.</t>
  </si>
  <si>
    <t>Official DOB</t>
  </si>
  <si>
    <t>Actual DOB</t>
  </si>
  <si>
    <t>Gender</t>
  </si>
  <si>
    <t>Marital Staus</t>
  </si>
  <si>
    <t>Marriage Anniversary date</t>
  </si>
  <si>
    <t>Permanent Address with Pin code</t>
  </si>
  <si>
    <t>Permanent No.</t>
  </si>
  <si>
    <t>Current Address with Pin code</t>
  </si>
  <si>
    <t>Employee Mobile No.</t>
  </si>
  <si>
    <t>Local Home Phone</t>
  </si>
  <si>
    <t>Emergency Contact Person name &amp; address</t>
  </si>
  <si>
    <t>Relationship with employee</t>
  </si>
  <si>
    <t>Emergency Contact No.</t>
  </si>
  <si>
    <t>Passport No.</t>
  </si>
  <si>
    <t>Passport issue date</t>
  </si>
  <si>
    <t>Passport Expiry date</t>
  </si>
  <si>
    <t>Place of Issue</t>
  </si>
  <si>
    <t>Personal Mail Id</t>
  </si>
  <si>
    <t>Spouse
 Name</t>
  </si>
  <si>
    <t>Spouse DOB</t>
  </si>
  <si>
    <t>Child (1) Name</t>
  </si>
  <si>
    <t>DOB</t>
  </si>
  <si>
    <t>Child (2) 
 Name</t>
  </si>
  <si>
    <t>Father's Name</t>
  </si>
  <si>
    <t>Father's DOB</t>
  </si>
  <si>
    <t>Mother's Name</t>
  </si>
  <si>
    <t>Mother's DOB</t>
  </si>
  <si>
    <t>Blood Group</t>
  </si>
  <si>
    <t>Qualification</t>
  </si>
  <si>
    <t>Branch of Study</t>
  </si>
  <si>
    <t>Start Date</t>
  </si>
  <si>
    <t>End Date</t>
  </si>
  <si>
    <t>Institution Name &amp; Location</t>
  </si>
  <si>
    <t>University Name</t>
  </si>
  <si>
    <t>Qualification - Full time / Part time</t>
  </si>
  <si>
    <t xml:space="preserve">Final Marks
in % </t>
  </si>
  <si>
    <t>Previous Employer Name</t>
  </si>
  <si>
    <t>Location</t>
  </si>
  <si>
    <t>Industry Type</t>
  </si>
  <si>
    <t>Employement Type</t>
  </si>
  <si>
    <t>Start date</t>
  </si>
  <si>
    <t xml:space="preserve">Exit date </t>
  </si>
  <si>
    <t>Designation in the previous co.</t>
  </si>
  <si>
    <t>Primary/ Core Skill</t>
  </si>
  <si>
    <t>Certifications</t>
  </si>
  <si>
    <t>IT Experience
prior joining ATMECS</t>
  </si>
  <si>
    <t xml:space="preserve"> Experience @ ATMECS</t>
  </si>
  <si>
    <t>Over All Experience</t>
  </si>
  <si>
    <t>Relevant Experience @ the time of Joining</t>
  </si>
  <si>
    <t>Do you own a valid Visa
 Yes / No</t>
  </si>
  <si>
    <t>If yes, Type of Visa</t>
  </si>
  <si>
    <t>Date of Issue</t>
  </si>
  <si>
    <t>Date of Exp.</t>
  </si>
  <si>
    <t>Visa to which Country</t>
  </si>
  <si>
    <t>Issuing Country</t>
  </si>
  <si>
    <t>Reference Name (1)</t>
  </si>
  <si>
    <t>Company &amp; Designation (1)</t>
  </si>
  <si>
    <t>Address &amp; Phone # (1)</t>
  </si>
  <si>
    <t>Reference Name (2)</t>
  </si>
  <si>
    <t>Company &amp; Designation (2)</t>
  </si>
  <si>
    <t>Address &amp; Phone # (2)</t>
  </si>
  <si>
    <t>City</t>
  </si>
  <si>
    <t>Employee 1</t>
  </si>
  <si>
    <t>Associate Lead</t>
  </si>
  <si>
    <t>DreamWorks</t>
  </si>
  <si>
    <t>Venkatesh Mullapudi</t>
  </si>
  <si>
    <t>name@atmecs.com</t>
  </si>
  <si>
    <t>AP/HYD/82328/278</t>
  </si>
  <si>
    <t>ANJPR4181R</t>
  </si>
  <si>
    <t>Male</t>
  </si>
  <si>
    <t>Unmarried</t>
  </si>
  <si>
    <t>House No 10-1-131, New Maredupaka, Ramagundam, Karimnagar-505211, Telangana</t>
  </si>
  <si>
    <t>Flat No 102, Golden residency, jayanagar colony, Kukatpally, Hyderbad,500072,telangana</t>
  </si>
  <si>
    <t>Rajaiah 
Hoouse No 10-1-131, New Maredupaka
Godavarikhani, Ramagundam, Karimanagar, 505211
Telanagna.</t>
  </si>
  <si>
    <t>Father</t>
  </si>
  <si>
    <t>L4089294</t>
  </si>
  <si>
    <t>Hyderabad</t>
  </si>
  <si>
    <t>name@gmail.com</t>
  </si>
  <si>
    <t xml:space="preserve">Rajaiah </t>
  </si>
  <si>
    <t xml:space="preserve">Kanaka Lakshmi </t>
  </si>
  <si>
    <t>O(+)</t>
  </si>
  <si>
    <t>B.E</t>
  </si>
  <si>
    <t>Information Technology</t>
  </si>
  <si>
    <t>Deccan College of Engineering and Technology, Nampally, Hyderabad.</t>
  </si>
  <si>
    <t>Osmania University</t>
  </si>
  <si>
    <t>Full Time</t>
  </si>
  <si>
    <t>Verizon data services India</t>
  </si>
  <si>
    <t>Telecom</t>
  </si>
  <si>
    <t>Specialist-System Aministration</t>
  </si>
  <si>
    <t>Devops</t>
  </si>
  <si>
    <t>Richard C, Hyderabad</t>
  </si>
  <si>
    <t>TCS, Senior Consultant</t>
  </si>
  <si>
    <t>Murali K, Hyderabad</t>
  </si>
  <si>
    <t>Microsoft, HR</t>
  </si>
  <si>
    <t>Employee 2</t>
  </si>
  <si>
    <t>TimeTrax Performance</t>
  </si>
  <si>
    <t>Velmurugan Kothandapani</t>
  </si>
  <si>
    <t>AP/HYD/82328/279</t>
  </si>
  <si>
    <t>AWMPK2722P</t>
  </si>
  <si>
    <t>Married</t>
  </si>
  <si>
    <t>H.no: 9-1-128/23, LANGER HOUSE, PRASHANTH NAGAR, HYDERBAD, 500008</t>
  </si>
  <si>
    <t>PALLAVI, 9985795499, H.no: 9-1-128/23, LANGER HOUSE, PRASHANTH NAGAR, HYDERBAD, 500008</t>
  </si>
  <si>
    <t>Spouse</t>
  </si>
  <si>
    <t>J5087635</t>
  </si>
  <si>
    <t>K. Pallavi</t>
  </si>
  <si>
    <t xml:space="preserve">Jaanvi </t>
  </si>
  <si>
    <t>K. Rajender</t>
  </si>
  <si>
    <t>K. Annapurna</t>
  </si>
  <si>
    <t>CSE</t>
  </si>
  <si>
    <t>VASAVI ENGINEERING COLLAGE</t>
  </si>
  <si>
    <t>Full time</t>
  </si>
  <si>
    <t>Cipher Cloud</t>
  </si>
  <si>
    <t>IT</t>
  </si>
  <si>
    <t>16/10/2015</t>
  </si>
  <si>
    <t>Senior Software Engineer</t>
  </si>
  <si>
    <t>Performance Testing</t>
  </si>
  <si>
    <t>Preethi</t>
  </si>
  <si>
    <t>Cipher Cloud, HR</t>
  </si>
  <si>
    <t>Mahesh</t>
  </si>
  <si>
    <t>Innominds, Architect</t>
  </si>
  <si>
    <t>Employee 3</t>
  </si>
  <si>
    <t>Software Engineer</t>
  </si>
  <si>
    <t>Citrix Partner Portal</t>
  </si>
  <si>
    <t>Tarun Kumar Singh</t>
  </si>
  <si>
    <t>AP/HYD/82328/281</t>
  </si>
  <si>
    <t>BVHPM1698F</t>
  </si>
  <si>
    <t>"Tirupati" nivas,VIP colony,Pathari,Ta.Pathari,Dst.Parbhani.431506</t>
  </si>
  <si>
    <t>ARK Enclave Flat no. 303 
 Near Gayatri Residency. 
 Pincode: 500089</t>
  </si>
  <si>
    <t>Ramvallbh. "Tirupati" nivas,VIP colony,Pathari</t>
  </si>
  <si>
    <t>Pathari</t>
  </si>
  <si>
    <t>No Passport</t>
  </si>
  <si>
    <t xml:space="preserve">Ramvallbh </t>
  </si>
  <si>
    <t xml:space="preserve">Nirmala </t>
  </si>
  <si>
    <t>MCA</t>
  </si>
  <si>
    <t>Computer Apllications</t>
  </si>
  <si>
    <t>MIT School of Management,Pune</t>
  </si>
  <si>
    <t>University of Pune</t>
  </si>
  <si>
    <t>Avalara Technology,Pune</t>
  </si>
  <si>
    <t>Pune</t>
  </si>
  <si>
    <t>TDP</t>
  </si>
  <si>
    <t>J2SE, J2EE, Javascript, Mapreduce, Pig, Python, Xpath, Groovey</t>
  </si>
  <si>
    <t>CDAC</t>
  </si>
  <si>
    <t>Employee 4</t>
  </si>
  <si>
    <t>Senior System Engineer</t>
  </si>
  <si>
    <t>EP - IT</t>
  </si>
  <si>
    <t>Deepak VM</t>
  </si>
  <si>
    <t>AP/HYD/82328/282</t>
  </si>
  <si>
    <t>AKSPG0896J</t>
  </si>
  <si>
    <t>1-9-381\175;R.NO-2;N.N.COLONY;KUSHAIGUDA;ECIL-500062</t>
  </si>
  <si>
    <t>H.NO:1-9-381\175;N.N.COLONY;ECIL-500062</t>
  </si>
  <si>
    <t>RAINDER REDDY&amp;H.NO:1-9-381\175N.N.COLONY</t>
  </si>
  <si>
    <t>H1411734</t>
  </si>
  <si>
    <t>Shireesha Reddy</t>
  </si>
  <si>
    <t>Ravinder Reddy</t>
  </si>
  <si>
    <t>Ganta Chandrakala</t>
  </si>
  <si>
    <t>A(+)</t>
  </si>
  <si>
    <t>B.Tech</t>
  </si>
  <si>
    <t>ELECTRONICS AND COOMUNICATION ENGINEERING</t>
  </si>
  <si>
    <t>GEETHANJALI COLLAGE OF ENGINEERING&amp;TECHNOLGY,CHEERYA,HYD</t>
  </si>
  <si>
    <t>JNTU HYDERABAD</t>
  </si>
  <si>
    <t>GENVOSYSTEMS INDIA PVT LTD</t>
  </si>
  <si>
    <t>F.NO-302,3RD FLOOR,SRI ANU AVENUE,PATRIKANAGARRMADHAPUR</t>
  </si>
  <si>
    <t>CITRIX ADMINISTRATOR</t>
  </si>
  <si>
    <t>Vmware, Xendesktop</t>
  </si>
  <si>
    <t>PRADIP ROY</t>
  </si>
  <si>
    <t>GENVOSYS&amp;HR MANAGER</t>
  </si>
  <si>
    <t>040-69591177</t>
  </si>
  <si>
    <t>Employee 5</t>
  </si>
  <si>
    <t>Associate Technical Lead</t>
  </si>
  <si>
    <t>Jawbone</t>
  </si>
  <si>
    <t>AP/HYD/82328/284</t>
  </si>
  <si>
    <t>ADKPL1486A</t>
  </si>
  <si>
    <t>PLOT NO 1B, SECOND STREET, CBI COLONY EXTENSION, MEDAVAKKAM, CHENNAI 600100. TAMILNADU.</t>
  </si>
  <si>
    <t>T Lakshmikanth
Flat No 302, Third floor, Manikonda Homes,
Rajendernagar, Sri Narasimhaswamy Temple Colony.
Puppalaguda.
Hyderabad - 500089
Landmark :Behind Pavithra International School, Puppalaguda.</t>
  </si>
  <si>
    <t>L RAMYA ,  PLOT NO 1B, SECOND STREET, CBI COLONY EXTENSION, MEDAVAKKAM, CHENNAI 600100. TAMILNADU.</t>
  </si>
  <si>
    <t>N2222293</t>
  </si>
  <si>
    <t>Chennai</t>
  </si>
  <si>
    <t>L Ramya</t>
  </si>
  <si>
    <t>L Pranav</t>
  </si>
  <si>
    <t>L Pranathe</t>
  </si>
  <si>
    <t>Thamizharasan Ganapathy</t>
  </si>
  <si>
    <t xml:space="preserve">BHUVANESWARI </t>
  </si>
  <si>
    <t>A1B(+)</t>
  </si>
  <si>
    <t>MBA</t>
  </si>
  <si>
    <t>SYSTEMS</t>
  </si>
  <si>
    <t>UNIVERSITYOF MADRAS, CHENNAI</t>
  </si>
  <si>
    <t>UNIVERSITY OF MADRAS</t>
  </si>
  <si>
    <t>Part time</t>
  </si>
  <si>
    <t>TTK PROTECTIVE DEVICES LIMITED (TTKPDL)</t>
  </si>
  <si>
    <t>CHENNAI</t>
  </si>
  <si>
    <t>FMCG</t>
  </si>
  <si>
    <t>SAP BASIS ADMINISTRATOR</t>
  </si>
  <si>
    <t>SAP Testing</t>
  </si>
  <si>
    <t>S DEVANAND, CHENNAI</t>
  </si>
  <si>
    <t>TTKPDL, HEAD IT</t>
  </si>
  <si>
    <t>V VENKATASUBBIAH, CHENNAI</t>
  </si>
  <si>
    <t>TTKPDL, SENIOR ABAP PROGRAMMER</t>
  </si>
  <si>
    <t>Employee 6</t>
  </si>
  <si>
    <t>AP/HYD/82328/287</t>
  </si>
  <si>
    <t>BEHPK9499D</t>
  </si>
  <si>
    <t>PlotNo:399/P,Panchavati Colony,Medipally,Near MKBR gardens,Uppal Depot,Hyderabad-500098</t>
  </si>
  <si>
    <t xml:space="preserve">PLOT NO:21 ,amethyst Block,Praneeth Pranav County,Beeramguda,Near Rainbow Internation school,Hyderabad,Medak,502032 </t>
  </si>
  <si>
    <t>Narmada</t>
  </si>
  <si>
    <t xml:space="preserve">Narmada </t>
  </si>
  <si>
    <t xml:space="preserve">Dikshan </t>
  </si>
  <si>
    <t xml:space="preserve">Vaishvik </t>
  </si>
  <si>
    <t>Venkata Rajam</t>
  </si>
  <si>
    <t>Laxmi</t>
  </si>
  <si>
    <t>B(-)</t>
  </si>
  <si>
    <t>B.Sc</t>
  </si>
  <si>
    <t>Maths, Physics ,Comp Science</t>
  </si>
  <si>
    <t>Bharagavi Degree college ,Hanmakonda,Warangal</t>
  </si>
  <si>
    <t>Kakatiya University</t>
  </si>
  <si>
    <t>Kony Services (India) Pvt. Ltd.</t>
  </si>
  <si>
    <t>Software</t>
  </si>
  <si>
    <t>Cloud Infra Administrator</t>
  </si>
  <si>
    <t>AWS ,middleware administration, Linux administraton,Devops</t>
  </si>
  <si>
    <t>No</t>
  </si>
  <si>
    <t>Mahesh Kandawada</t>
  </si>
  <si>
    <t>Kony labs System Administrator</t>
  </si>
  <si>
    <t>Rajendar Oddula</t>
  </si>
  <si>
    <t xml:space="preserve"> ISS care ,Sahasra enterperises ,Manager</t>
  </si>
  <si>
    <t>Employee 7</t>
  </si>
  <si>
    <t>Technical Lead</t>
  </si>
  <si>
    <t>Residuals Modernization-Dev</t>
  </si>
  <si>
    <t>Sanjay Kumar Singh</t>
  </si>
  <si>
    <t>AP/HYD/82328/288</t>
  </si>
  <si>
    <t>AFWPN2068L</t>
  </si>
  <si>
    <t>H.No-17/1/391-T/28, SRI LAXMI NIVAS, SARASWATHI NAGAR, SAIDABAD, HYDERABAD, PIN-500059</t>
  </si>
  <si>
    <t>Lalitha</t>
  </si>
  <si>
    <t>Mother</t>
  </si>
  <si>
    <t>G3227595</t>
  </si>
  <si>
    <t xml:space="preserve">Sai Priya </t>
  </si>
  <si>
    <t xml:space="preserve">Vatsalya </t>
  </si>
  <si>
    <t xml:space="preserve">Gangadhar </t>
  </si>
  <si>
    <t xml:space="preserve">Lalitha </t>
  </si>
  <si>
    <t>B(+)</t>
  </si>
  <si>
    <t>ELECTRONICS &amp; COMMUNICATIONS</t>
  </si>
  <si>
    <t>SATHYABAMA UNIVERSITY , CHENNAI</t>
  </si>
  <si>
    <t>SATHYABAMA UNIVERSITY</t>
  </si>
  <si>
    <t xml:space="preserve">HSBC GLOBAL TECHNOLOGY </t>
  </si>
  <si>
    <t>SOFTWARE DEVELOPMENT - INVESTMENT BANKING</t>
  </si>
  <si>
    <t>CONSULTANT SPECIALIST</t>
  </si>
  <si>
    <t>C++, STL, UNIX, PL/SQL, Sybase, Oracle, PostgreSQL, Subversion, CVS, GDB, Shell Scripting</t>
  </si>
  <si>
    <t>ANKUR DATTA</t>
  </si>
  <si>
    <t>AMAZON</t>
  </si>
  <si>
    <t>PRAVEEN REDDY MARRI</t>
  </si>
  <si>
    <t>MICROSOFT</t>
  </si>
  <si>
    <t>Employee 8</t>
  </si>
  <si>
    <t>JDPA - VOX Platform Services</t>
  </si>
  <si>
    <t>Raghu Bandreddi</t>
  </si>
  <si>
    <t>AP/HYD/82328/289</t>
  </si>
  <si>
    <t>ANOPN4696E</t>
  </si>
  <si>
    <t>35-79, Puthen Veedu, Mudakulam, Padmanabhapuram Fort, Thuckalay P O, Kanyakumari District</t>
  </si>
  <si>
    <t>302, Sri Venkateshwara Resisdency, Near Pochamma Temple, Manikonda, Hyderabad – 89</t>
  </si>
  <si>
    <t>04651-251206</t>
  </si>
  <si>
    <t>Revathy R S, Chaithanya, Near housing board Colony, Karamana, Thiruvananthapuram, Pin – 695002</t>
  </si>
  <si>
    <t>Sister</t>
  </si>
  <si>
    <t>K5348013</t>
  </si>
  <si>
    <t>Madurai</t>
  </si>
  <si>
    <t>Sutharia V</t>
  </si>
  <si>
    <t>Nagarajan M</t>
  </si>
  <si>
    <t>Geetha R S</t>
  </si>
  <si>
    <t>AB(+)</t>
  </si>
  <si>
    <t>Electrical and Electronics Engineering</t>
  </si>
  <si>
    <t>VINS Christian College of Engineering</t>
  </si>
  <si>
    <t>Anna University</t>
  </si>
  <si>
    <t>Virtusa Corporation</t>
  </si>
  <si>
    <t>OBI,SQL, Oozie, Data warehousing</t>
  </si>
  <si>
    <t>Narendra Reddy Daka, Chennai</t>
  </si>
  <si>
    <t>Senior Software Engineer, Virtusa</t>
  </si>
  <si>
    <t>Yogaraj, Chennai</t>
  </si>
  <si>
    <t>Software Engineer, Virtusa</t>
  </si>
  <si>
    <t>Employee 9</t>
  </si>
  <si>
    <t>JDPA - NOC</t>
  </si>
  <si>
    <t>Venkatesa Viswanathan Kailasam</t>
  </si>
  <si>
    <t>AP/HYD/82328/290</t>
  </si>
  <si>
    <t>BENPM3317N</t>
  </si>
  <si>
    <t>12-2-418/1/B/9, #304, R.S Enclave, Vishwas Nagar, Gudimalkapur-500028</t>
  </si>
  <si>
    <t>12-2-417/1/76, First floor, Mahaveer yadav Nagar, Gudimalkapur-500028</t>
  </si>
  <si>
    <t>Gulzar Begum, 12-2-417/1/76, First floor, Mahaveer Yadav nagar, Gudimalkapur</t>
  </si>
  <si>
    <t>G2854601</t>
  </si>
  <si>
    <t>Syed Gulzar Begum</t>
  </si>
  <si>
    <t xml:space="preserve">M. Mohammed </t>
  </si>
  <si>
    <t>Moghul Afraa Fathima</t>
  </si>
  <si>
    <t>M. Al Ansar Baig</t>
  </si>
  <si>
    <t>M. Tahera Begum</t>
  </si>
  <si>
    <t>Madina Engineering College, Kadapa</t>
  </si>
  <si>
    <t>OSI Consulting</t>
  </si>
  <si>
    <t>Linux, Chef, Nagios</t>
  </si>
  <si>
    <t>Yes</t>
  </si>
  <si>
    <t>B1</t>
  </si>
  <si>
    <t>USA</t>
  </si>
  <si>
    <t>India</t>
  </si>
  <si>
    <t>M. Khalander Baig, Hyderabad</t>
  </si>
  <si>
    <t>Civil Engineer</t>
  </si>
  <si>
    <t>Syed Mohammed Ali, Bangalore</t>
  </si>
  <si>
    <t>Quintiles, Clinical Test Engineer</t>
  </si>
  <si>
    <t>Employee 10</t>
  </si>
  <si>
    <t>Resource Pool</t>
  </si>
  <si>
    <t>Nalini Krishna Pantham</t>
  </si>
  <si>
    <t>AP/HYD/82328/291</t>
  </si>
  <si>
    <t>DSOPS2964C</t>
  </si>
  <si>
    <t>991996189459</t>
  </si>
  <si>
    <t>Plot No 134,Srichandra Residency-G2,Behind Punjab National Bank,Kompally,Ranga Reddy Dist, 500014</t>
  </si>
  <si>
    <t>L17,503,Chitrapuri Colony,manikonda,Hyderabad,500032</t>
  </si>
  <si>
    <t>Anil Kumar,L17,503,Chitrapuri Colony,manikonda,Hyderabad,500032</t>
  </si>
  <si>
    <t>Brother</t>
  </si>
  <si>
    <t>L5562492</t>
  </si>
  <si>
    <t>Raghavi Patki</t>
  </si>
  <si>
    <t>S. Suresh</t>
  </si>
  <si>
    <t>Uma Rani</t>
  </si>
  <si>
    <t>Vijay Rural Engineering College,Nizamabad</t>
  </si>
  <si>
    <t>Adaptive Mobile Security Private Limited</t>
  </si>
  <si>
    <t>QA Engineer Level-II</t>
  </si>
  <si>
    <t>Manual Testing, Database testing,Java,Selenium and python</t>
  </si>
  <si>
    <t>Ravi Shankar, Hyderabad</t>
  </si>
  <si>
    <t>Adaptive Mobile, Scrum Master</t>
  </si>
  <si>
    <t>Laxman,Hyderabad</t>
  </si>
  <si>
    <t>Adaptive Mobile, Team mate</t>
  </si>
</sst>
</file>

<file path=xl/styles.xml><?xml version="1.0" encoding="utf-8"?>
<styleSheet xmlns="http://schemas.openxmlformats.org/spreadsheetml/2006/main">
  <numFmts count="9">
    <numFmt numFmtId="176" formatCode="_ * #,##0_ ;_ * \-#,##0_ ;_ * &quot;-&quot;_ ;_ @_ "/>
    <numFmt numFmtId="177" formatCode="_ &quot;₹&quot;\ * #,##0.00_ ;_ &quot;₹&quot;\ * \-#,##0.00_ ;_ &quot;₹&quot;\ * &quot;-&quot;??_ ;_ @_ "/>
    <numFmt numFmtId="178" formatCode="_ &quot;₹&quot;\ * #,##0_ ;_ &quot;₹&quot;\ * \-#,##0_ ;_ &quot;₹&quot;\ * &quot;-&quot;_ ;_ @_ "/>
    <numFmt numFmtId="179" formatCode="_ * #,##0.00_ ;_ * \-#,##0.00_ ;_ * &quot;-&quot;??_ ;_ @_ "/>
    <numFmt numFmtId="180" formatCode="[$-409]d/mmm;@"/>
    <numFmt numFmtId="181" formatCode="[$-409]dd/mmm/yy;@"/>
    <numFmt numFmtId="182" formatCode="yyyy;@"/>
    <numFmt numFmtId="183" formatCode="dd/mm/yyyy"/>
    <numFmt numFmtId="184" formatCode="0.0"/>
  </numFmts>
  <fonts count="25">
    <font>
      <sz val="11"/>
      <color theme="1"/>
      <name val="Calibri"/>
      <charset val="134"/>
      <scheme val="minor"/>
    </font>
    <font>
      <sz val="9"/>
      <name val="Arial"/>
      <charset val="134"/>
    </font>
    <font>
      <b/>
      <sz val="9"/>
      <name val="Arial"/>
      <charset val="134"/>
    </font>
    <font>
      <u/>
      <sz val="10"/>
      <color indexed="30"/>
      <name val="Arial"/>
      <charset val="134"/>
    </font>
    <font>
      <sz val="9"/>
      <color rgb="FF000099"/>
      <name val="Arial"/>
      <charset val="134"/>
    </font>
    <font>
      <b/>
      <sz val="9"/>
      <color rgb="FFFF0000"/>
      <name val="Arial"/>
      <charset val="134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47"/>
      </patternFill>
    </fill>
    <fill>
      <patternFill patternType="solid">
        <fgColor theme="2" tint="-0.0999786370433668"/>
        <bgColor indexed="47"/>
      </patternFill>
    </fill>
    <fill>
      <patternFill patternType="solid">
        <fgColor indexed="43"/>
        <bgColor indexed="47"/>
      </patternFill>
    </fill>
    <fill>
      <patternFill patternType="solid">
        <fgColor theme="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16" fillId="10" borderId="0" applyNumberFormat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9" fillId="14" borderId="8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9" borderId="7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8" borderId="6" applyNumberFormat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1" fillId="28" borderId="9" applyNumberForma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2" fillId="28" borderId="6" applyNumberFormat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0" fillId="0" borderId="0"/>
    <xf numFmtId="0" fontId="12" fillId="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</cellStyleXfs>
  <cellXfs count="35">
    <xf numFmtId="0" fontId="0" fillId="0" borderId="0" xfId="0"/>
    <xf numFmtId="0" fontId="1" fillId="0" borderId="0" xfId="0" applyFont="1" applyBorder="1" applyAlignment="1">
      <alignment horizontal="center" wrapText="1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2" fillId="3" borderId="1" xfId="0" applyFont="1" applyFill="1" applyBorder="1" applyAlignment="1">
      <alignment horizontal="center" wrapText="1"/>
    </xf>
    <xf numFmtId="181" fontId="2" fillId="3" borderId="1" xfId="0" applyNumberFormat="1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wrapText="1"/>
    </xf>
    <xf numFmtId="181" fontId="1" fillId="2" borderId="1" xfId="0" applyNumberFormat="1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wrapText="1"/>
    </xf>
    <xf numFmtId="1" fontId="2" fillId="3" borderId="1" xfId="0" applyNumberFormat="1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3" fillId="2" borderId="1" xfId="10" applyFill="1" applyBorder="1" applyAlignment="1">
      <alignment wrapText="1"/>
    </xf>
    <xf numFmtId="0" fontId="4" fillId="2" borderId="3" xfId="29" applyFont="1" applyFill="1" applyBorder="1" applyAlignment="1">
      <alignment horizontal="left" wrapText="1"/>
    </xf>
    <xf numFmtId="1" fontId="1" fillId="2" borderId="1" xfId="0" applyNumberFormat="1" applyFont="1" applyFill="1" applyBorder="1" applyAlignment="1">
      <alignment horizontal="left" wrapText="1"/>
    </xf>
    <xf numFmtId="181" fontId="1" fillId="0" borderId="1" xfId="0" applyNumberFormat="1" applyFont="1" applyBorder="1" applyAlignment="1">
      <alignment horizontal="center" wrapText="1"/>
    </xf>
    <xf numFmtId="181" fontId="2" fillId="5" borderId="1" xfId="0" applyNumberFormat="1" applyFont="1" applyFill="1" applyBorder="1" applyAlignment="1">
      <alignment horizontal="center" wrapText="1"/>
    </xf>
    <xf numFmtId="0" fontId="2" fillId="5" borderId="1" xfId="0" applyFont="1" applyFill="1" applyBorder="1" applyAlignment="1">
      <alignment horizontal="center" wrapText="1"/>
    </xf>
    <xf numFmtId="180" fontId="2" fillId="5" borderId="1" xfId="0" applyNumberFormat="1" applyFont="1" applyFill="1" applyBorder="1" applyAlignment="1">
      <alignment horizontal="center" wrapText="1"/>
    </xf>
    <xf numFmtId="180" fontId="1" fillId="0" borderId="1" xfId="0" applyNumberFormat="1" applyFont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181" fontId="1" fillId="2" borderId="1" xfId="0" applyNumberFormat="1" applyFont="1" applyFill="1" applyBorder="1" applyAlignment="1">
      <alignment horizontal="left" wrapText="1"/>
    </xf>
    <xf numFmtId="0" fontId="3" fillId="2" borderId="1" xfId="10" applyFill="1" applyBorder="1" applyAlignment="1">
      <alignment horizontal="left" wrapText="1"/>
    </xf>
    <xf numFmtId="181" fontId="1" fillId="0" borderId="1" xfId="0" applyNumberFormat="1" applyFont="1" applyBorder="1" applyAlignment="1">
      <alignment horizontal="left" wrapText="1"/>
    </xf>
    <xf numFmtId="182" fontId="1" fillId="0" borderId="1" xfId="0" applyNumberFormat="1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181" fontId="1" fillId="6" borderId="1" xfId="0" applyNumberFormat="1" applyFont="1" applyFill="1" applyBorder="1" applyAlignment="1">
      <alignment horizontal="left" wrapText="1"/>
    </xf>
    <xf numFmtId="9" fontId="1" fillId="0" borderId="1" xfId="0" applyNumberFormat="1" applyFont="1" applyBorder="1" applyAlignment="1">
      <alignment horizontal="left" wrapText="1"/>
    </xf>
    <xf numFmtId="0" fontId="5" fillId="5" borderId="1" xfId="0" applyFont="1" applyFill="1" applyBorder="1" applyAlignment="1">
      <alignment horizontal="center" wrapText="1"/>
    </xf>
    <xf numFmtId="184" fontId="1" fillId="2" borderId="1" xfId="0" applyNumberFormat="1" applyFont="1" applyFill="1" applyBorder="1" applyAlignment="1">
      <alignment wrapText="1"/>
    </xf>
    <xf numFmtId="0" fontId="1" fillId="0" borderId="3" xfId="0" applyFont="1" applyFill="1" applyBorder="1" applyAlignment="1">
      <alignment wrapText="1"/>
    </xf>
    <xf numFmtId="183" fontId="1" fillId="0" borderId="1" xfId="0" applyNumberFormat="1" applyFont="1" applyBorder="1" applyAlignment="1">
      <alignment horizontal="left" wrapText="1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Normal 15" xfId="29"/>
    <cellStyle name="Bad" xfId="30" builtinId="27"/>
    <cellStyle name="Neutral" xfId="31" builtinId="28"/>
    <cellStyle name="Accent1" xfId="32" builtinId="29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irankumarkatkur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B11"/>
  <sheetViews>
    <sheetView tabSelected="1" workbookViewId="0">
      <selection activeCell="A1" sqref="A1"/>
    </sheetView>
  </sheetViews>
  <sheetFormatPr defaultColWidth="9" defaultRowHeight="15"/>
  <cols>
    <col min="3" max="3" width="22.1428571428571" customWidth="1"/>
    <col min="4" max="4" width="14.4285714285714" customWidth="1"/>
    <col min="5" max="5" width="18.4285714285714" customWidth="1"/>
    <col min="7" max="7" width="32.7142857142857" customWidth="1"/>
    <col min="8" max="8" width="27.7142857142857" customWidth="1"/>
    <col min="9" max="9" width="24.7142857142857" customWidth="1"/>
    <col min="10" max="10" width="38.1428571428571" customWidth="1"/>
    <col min="11" max="11" width="19.7142857142857" customWidth="1"/>
    <col min="13" max="13" width="22.1428571428571" customWidth="1"/>
    <col min="14" max="14" width="12.8571428571429" customWidth="1"/>
    <col min="15" max="15" width="19.2857142857143" customWidth="1"/>
    <col min="21" max="21" width="39.7142857142857" customWidth="1"/>
    <col min="22" max="22" width="11" customWidth="1"/>
    <col min="23" max="23" width="59.5714285714286" customWidth="1"/>
    <col min="24" max="25" width="11" customWidth="1"/>
    <col min="26" max="26" width="50" customWidth="1"/>
    <col min="28" max="28" width="11" customWidth="1"/>
    <col min="32" max="32" width="12.7142857142857" customWidth="1"/>
    <col min="33" max="33" width="34.8571428571429" customWidth="1"/>
    <col min="34" max="34" width="26.4285714285714" customWidth="1"/>
    <col min="35" max="35" width="9.85714285714286" customWidth="1"/>
    <col min="36" max="36" width="12.5714285714286" customWidth="1"/>
    <col min="38" max="38" width="11.1428571428571" customWidth="1"/>
    <col min="40" max="40" width="30.1428571428571" customWidth="1"/>
    <col min="42" max="42" width="33.7142857142857" customWidth="1"/>
    <col min="46" max="46" width="35.2857142857143" customWidth="1"/>
    <col min="49" max="49" width="30.4285714285714" customWidth="1"/>
    <col min="50" max="50" width="29.4285714285714" customWidth="1"/>
    <col min="53" max="53" width="34" customWidth="1"/>
    <col min="54" max="54" width="13.5714285714286" customWidth="1"/>
    <col min="55" max="55" width="21.4285714285714" customWidth="1"/>
    <col min="59" max="59" width="32.4285714285714" customWidth="1"/>
    <col min="60" max="60" width="31.1428571428571" customWidth="1"/>
    <col min="68" max="69" width="10.1428571428571" customWidth="1"/>
    <col min="71" max="71" width="12.2857142857143" customWidth="1"/>
    <col min="73" max="73" width="20" customWidth="1"/>
    <col min="74" max="74" width="15.1428571428571" customWidth="1"/>
    <col min="76" max="76" width="18.1428571428571" customWidth="1"/>
    <col min="77" max="77" width="19" customWidth="1"/>
    <col min="78" max="78" width="11" customWidth="1"/>
  </cols>
  <sheetData>
    <row r="1" s="1" customFormat="1" ht="72" spans="1:7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6" t="s">
        <v>6</v>
      </c>
      <c r="H1" s="6" t="s">
        <v>7</v>
      </c>
      <c r="I1" s="6" t="s">
        <v>8</v>
      </c>
      <c r="J1" s="4" t="s">
        <v>9</v>
      </c>
      <c r="K1" s="4" t="s">
        <v>10</v>
      </c>
      <c r="L1" s="13" t="s">
        <v>11</v>
      </c>
      <c r="M1" s="4" t="s">
        <v>12</v>
      </c>
      <c r="N1" s="14" t="s">
        <v>13</v>
      </c>
      <c r="O1" s="13" t="s">
        <v>14</v>
      </c>
      <c r="P1" s="13" t="s">
        <v>15</v>
      </c>
      <c r="Q1" s="19" t="s">
        <v>16</v>
      </c>
      <c r="R1" s="20" t="s">
        <v>17</v>
      </c>
      <c r="S1" s="20" t="s">
        <v>18</v>
      </c>
      <c r="T1" s="21" t="s">
        <v>19</v>
      </c>
      <c r="U1" s="4" t="s">
        <v>20</v>
      </c>
      <c r="V1" s="13" t="s">
        <v>21</v>
      </c>
      <c r="W1" s="4" t="s">
        <v>22</v>
      </c>
      <c r="X1" s="20" t="s">
        <v>23</v>
      </c>
      <c r="Y1" s="4" t="s">
        <v>24</v>
      </c>
      <c r="Z1" s="13" t="s">
        <v>25</v>
      </c>
      <c r="AA1" s="13" t="s">
        <v>26</v>
      </c>
      <c r="AB1" s="13" t="s">
        <v>27</v>
      </c>
      <c r="AC1" s="13" t="s">
        <v>28</v>
      </c>
      <c r="AD1" s="13" t="s">
        <v>29</v>
      </c>
      <c r="AE1" s="13" t="s">
        <v>30</v>
      </c>
      <c r="AF1" s="13" t="s">
        <v>31</v>
      </c>
      <c r="AG1" s="13" t="s">
        <v>32</v>
      </c>
      <c r="AH1" s="20" t="s">
        <v>33</v>
      </c>
      <c r="AI1" s="19" t="s">
        <v>34</v>
      </c>
      <c r="AJ1" s="20" t="s">
        <v>35</v>
      </c>
      <c r="AK1" s="19" t="s">
        <v>36</v>
      </c>
      <c r="AL1" s="20" t="s">
        <v>37</v>
      </c>
      <c r="AM1" s="19" t="s">
        <v>36</v>
      </c>
      <c r="AN1" s="20" t="s">
        <v>38</v>
      </c>
      <c r="AO1" s="19" t="s">
        <v>39</v>
      </c>
      <c r="AP1" s="20" t="s">
        <v>40</v>
      </c>
      <c r="AQ1" s="19" t="s">
        <v>41</v>
      </c>
      <c r="AR1" s="20" t="s">
        <v>42</v>
      </c>
      <c r="AS1" s="4" t="s">
        <v>43</v>
      </c>
      <c r="AT1" s="4" t="s">
        <v>44</v>
      </c>
      <c r="AU1" s="4" t="s">
        <v>45</v>
      </c>
      <c r="AV1" s="4" t="s">
        <v>46</v>
      </c>
      <c r="AW1" s="4" t="s">
        <v>47</v>
      </c>
      <c r="AX1" s="4" t="s">
        <v>48</v>
      </c>
      <c r="AY1" s="4" t="s">
        <v>49</v>
      </c>
      <c r="AZ1" s="4" t="s">
        <v>50</v>
      </c>
      <c r="BA1" s="4" t="s">
        <v>51</v>
      </c>
      <c r="BB1" s="4" t="s">
        <v>52</v>
      </c>
      <c r="BC1" s="4" t="s">
        <v>53</v>
      </c>
      <c r="BD1" s="4" t="s">
        <v>54</v>
      </c>
      <c r="BE1" s="4" t="s">
        <v>55</v>
      </c>
      <c r="BF1" s="4" t="s">
        <v>56</v>
      </c>
      <c r="BG1" s="4" t="s">
        <v>57</v>
      </c>
      <c r="BH1" s="20" t="s">
        <v>58</v>
      </c>
      <c r="BI1" s="20" t="s">
        <v>59</v>
      </c>
      <c r="BJ1" s="20" t="s">
        <v>60</v>
      </c>
      <c r="BK1" s="20" t="s">
        <v>61</v>
      </c>
      <c r="BL1" s="31" t="s">
        <v>62</v>
      </c>
      <c r="BM1" s="20" t="s">
        <v>63</v>
      </c>
      <c r="BN1" s="20" t="s">
        <v>64</v>
      </c>
      <c r="BO1" s="20" t="s">
        <v>65</v>
      </c>
      <c r="BP1" s="20" t="s">
        <v>66</v>
      </c>
      <c r="BQ1" s="20" t="s">
        <v>67</v>
      </c>
      <c r="BR1" s="20" t="s">
        <v>68</v>
      </c>
      <c r="BS1" s="20" t="s">
        <v>31</v>
      </c>
      <c r="BT1" s="20" t="s">
        <v>69</v>
      </c>
      <c r="BU1" s="20" t="s">
        <v>70</v>
      </c>
      <c r="BV1" s="20" t="s">
        <v>71</v>
      </c>
      <c r="BW1" s="20" t="s">
        <v>72</v>
      </c>
      <c r="BX1" s="20" t="s">
        <v>73</v>
      </c>
      <c r="BY1" s="20" t="s">
        <v>74</v>
      </c>
      <c r="BZ1" s="20" t="s">
        <v>75</v>
      </c>
      <c r="CA1" s="20" t="s">
        <v>76</v>
      </c>
    </row>
    <row r="2" s="2" customFormat="1" ht="30.75" customHeight="1" spans="1:79">
      <c r="A2" s="7">
        <v>1</v>
      </c>
      <c r="B2" s="8">
        <v>296</v>
      </c>
      <c r="C2" s="9" t="s">
        <v>77</v>
      </c>
      <c r="D2" s="9"/>
      <c r="E2" s="9"/>
      <c r="F2" s="10">
        <v>42292</v>
      </c>
      <c r="G2" s="11" t="s">
        <v>78</v>
      </c>
      <c r="H2" s="12" t="s">
        <v>79</v>
      </c>
      <c r="I2" s="12" t="s">
        <v>80</v>
      </c>
      <c r="J2" s="15" t="s">
        <v>81</v>
      </c>
      <c r="K2" s="16" t="s">
        <v>82</v>
      </c>
      <c r="L2" s="17"/>
      <c r="M2" s="11" t="s">
        <v>83</v>
      </c>
      <c r="N2" s="11"/>
      <c r="O2" s="17">
        <v>309571442515</v>
      </c>
      <c r="P2" s="18">
        <v>30548</v>
      </c>
      <c r="Q2" s="18">
        <v>30776</v>
      </c>
      <c r="R2" s="11" t="s">
        <v>84</v>
      </c>
      <c r="S2" s="12" t="s">
        <v>85</v>
      </c>
      <c r="T2" s="22"/>
      <c r="U2" s="12" t="s">
        <v>86</v>
      </c>
      <c r="V2" s="23">
        <v>9700000408</v>
      </c>
      <c r="W2" s="11" t="s">
        <v>87</v>
      </c>
      <c r="X2" s="23">
        <v>9700000408</v>
      </c>
      <c r="Y2" s="23"/>
      <c r="Z2" s="23" t="s">
        <v>88</v>
      </c>
      <c r="AA2" s="23" t="s">
        <v>89</v>
      </c>
      <c r="AB2" s="23">
        <v>9177862636</v>
      </c>
      <c r="AC2" s="11" t="s">
        <v>90</v>
      </c>
      <c r="AD2" s="24">
        <v>41492</v>
      </c>
      <c r="AE2" s="24">
        <v>45143</v>
      </c>
      <c r="AF2" s="23" t="s">
        <v>91</v>
      </c>
      <c r="AG2" s="25" t="s">
        <v>92</v>
      </c>
      <c r="AH2" s="23"/>
      <c r="AI2" s="26"/>
      <c r="AJ2" s="23"/>
      <c r="AK2" s="24"/>
      <c r="AL2" s="23"/>
      <c r="AM2" s="26"/>
      <c r="AN2" s="23" t="s">
        <v>93</v>
      </c>
      <c r="AO2" s="26">
        <v>20408</v>
      </c>
      <c r="AP2" s="23" t="s">
        <v>94</v>
      </c>
      <c r="AQ2" s="26">
        <v>18417</v>
      </c>
      <c r="AR2" s="7" t="s">
        <v>95</v>
      </c>
      <c r="AS2" s="11" t="s">
        <v>96</v>
      </c>
      <c r="AT2" s="12" t="s">
        <v>97</v>
      </c>
      <c r="AU2" s="27">
        <v>37196</v>
      </c>
      <c r="AV2" s="27">
        <v>39142</v>
      </c>
      <c r="AW2" s="9" t="s">
        <v>98</v>
      </c>
      <c r="AX2" s="12" t="s">
        <v>99</v>
      </c>
      <c r="AY2" s="9" t="s">
        <v>100</v>
      </c>
      <c r="AZ2" s="30">
        <v>0.54</v>
      </c>
      <c r="BA2" s="23" t="s">
        <v>101</v>
      </c>
      <c r="BB2" s="9" t="s">
        <v>91</v>
      </c>
      <c r="BC2" s="9" t="s">
        <v>102</v>
      </c>
      <c r="BD2" s="11" t="s">
        <v>100</v>
      </c>
      <c r="BE2" s="26">
        <v>40945</v>
      </c>
      <c r="BF2" s="26">
        <v>42248</v>
      </c>
      <c r="BG2" s="9" t="s">
        <v>103</v>
      </c>
      <c r="BH2" s="12" t="s">
        <v>104</v>
      </c>
      <c r="BI2" s="12"/>
      <c r="BJ2" s="9">
        <v>7.6</v>
      </c>
      <c r="BK2" s="32" t="e">
        <f>ROUND((#REF!-F2+1)/365,12)</f>
        <v>#REF!</v>
      </c>
      <c r="BL2" s="32" t="e">
        <f t="shared" ref="BL2:BL11" si="0">BJ2+BK2</f>
        <v>#REF!</v>
      </c>
      <c r="BM2" s="32">
        <v>7.6</v>
      </c>
      <c r="BN2" s="23"/>
      <c r="BO2" s="23"/>
      <c r="BP2" s="23"/>
      <c r="BQ2" s="23"/>
      <c r="BR2" s="9"/>
      <c r="BS2" s="23"/>
      <c r="BT2" s="23"/>
      <c r="BU2" s="23" t="s">
        <v>105</v>
      </c>
      <c r="BV2" s="23" t="s">
        <v>106</v>
      </c>
      <c r="BW2" s="23">
        <v>9295002364</v>
      </c>
      <c r="BX2" s="23" t="s">
        <v>107</v>
      </c>
      <c r="BY2" s="23" t="s">
        <v>108</v>
      </c>
      <c r="BZ2" s="28">
        <v>9885099097</v>
      </c>
      <c r="CA2" s="9"/>
    </row>
    <row r="3" s="2" customFormat="1" ht="30.75" customHeight="1" spans="1:79">
      <c r="A3" s="7">
        <f t="shared" ref="A3:A11" si="1">A2+1</f>
        <v>2</v>
      </c>
      <c r="B3" s="8">
        <v>297</v>
      </c>
      <c r="C3" s="9" t="s">
        <v>109</v>
      </c>
      <c r="D3" s="9"/>
      <c r="E3" s="9"/>
      <c r="F3" s="10">
        <v>42297</v>
      </c>
      <c r="G3" s="11" t="s">
        <v>78</v>
      </c>
      <c r="H3" s="12" t="s">
        <v>110</v>
      </c>
      <c r="I3" s="12" t="s">
        <v>111</v>
      </c>
      <c r="J3" s="15" t="s">
        <v>81</v>
      </c>
      <c r="K3" s="16" t="s">
        <v>112</v>
      </c>
      <c r="L3" s="17"/>
      <c r="M3" s="11" t="s">
        <v>113</v>
      </c>
      <c r="N3" s="11"/>
      <c r="O3" s="17">
        <v>537499058545</v>
      </c>
      <c r="P3" s="18">
        <v>30768</v>
      </c>
      <c r="Q3" s="18">
        <v>31133</v>
      </c>
      <c r="R3" s="11" t="s">
        <v>84</v>
      </c>
      <c r="S3" s="12" t="s">
        <v>114</v>
      </c>
      <c r="T3" s="22">
        <v>41767</v>
      </c>
      <c r="U3" s="12" t="s">
        <v>115</v>
      </c>
      <c r="V3" s="23">
        <v>9985145519</v>
      </c>
      <c r="W3" s="11" t="s">
        <v>115</v>
      </c>
      <c r="X3" s="23">
        <v>9985145519</v>
      </c>
      <c r="Y3" s="23">
        <v>9985795499</v>
      </c>
      <c r="Z3" s="23" t="s">
        <v>116</v>
      </c>
      <c r="AA3" s="23" t="s">
        <v>117</v>
      </c>
      <c r="AB3" s="23">
        <v>9985795499</v>
      </c>
      <c r="AC3" s="11" t="s">
        <v>118</v>
      </c>
      <c r="AD3" s="24">
        <v>40694</v>
      </c>
      <c r="AE3" s="24">
        <v>44346</v>
      </c>
      <c r="AF3" s="23" t="s">
        <v>91</v>
      </c>
      <c r="AG3" s="25" t="s">
        <v>92</v>
      </c>
      <c r="AH3" s="23" t="s">
        <v>119</v>
      </c>
      <c r="AI3" s="26">
        <v>31475</v>
      </c>
      <c r="AJ3" s="23" t="s">
        <v>120</v>
      </c>
      <c r="AK3" s="26">
        <v>42434</v>
      </c>
      <c r="AL3" s="23"/>
      <c r="AM3" s="26"/>
      <c r="AN3" s="23" t="s">
        <v>121</v>
      </c>
      <c r="AO3" s="26">
        <v>20317</v>
      </c>
      <c r="AP3" s="23" t="s">
        <v>122</v>
      </c>
      <c r="AQ3" s="26">
        <v>21289</v>
      </c>
      <c r="AR3" s="7" t="s">
        <v>95</v>
      </c>
      <c r="AS3" s="11" t="s">
        <v>96</v>
      </c>
      <c r="AT3" s="12" t="s">
        <v>123</v>
      </c>
      <c r="AU3" s="27">
        <v>37865</v>
      </c>
      <c r="AV3" s="27">
        <v>39173</v>
      </c>
      <c r="AW3" s="9" t="s">
        <v>124</v>
      </c>
      <c r="AX3" s="12" t="s">
        <v>99</v>
      </c>
      <c r="AY3" s="9" t="s">
        <v>125</v>
      </c>
      <c r="AZ3" s="30">
        <v>0.58</v>
      </c>
      <c r="BA3" s="23" t="s">
        <v>126</v>
      </c>
      <c r="BB3" s="9" t="s">
        <v>91</v>
      </c>
      <c r="BC3" s="9" t="s">
        <v>127</v>
      </c>
      <c r="BD3" s="11" t="s">
        <v>100</v>
      </c>
      <c r="BE3" s="26">
        <v>40911</v>
      </c>
      <c r="BF3" s="26" t="s">
        <v>128</v>
      </c>
      <c r="BG3" s="9" t="s">
        <v>129</v>
      </c>
      <c r="BH3" s="12" t="s">
        <v>130</v>
      </c>
      <c r="BI3" s="12"/>
      <c r="BJ3" s="9">
        <v>8</v>
      </c>
      <c r="BK3" s="32" t="e">
        <f>ROUND((#REF!-F3+1)/365,12)</f>
        <v>#REF!</v>
      </c>
      <c r="BL3" s="32" t="e">
        <f t="shared" si="0"/>
        <v>#REF!</v>
      </c>
      <c r="BM3" s="32">
        <v>6</v>
      </c>
      <c r="BN3" s="23"/>
      <c r="BO3" s="23"/>
      <c r="BP3" s="23"/>
      <c r="BQ3" s="23"/>
      <c r="BR3" s="9"/>
      <c r="BS3" s="23"/>
      <c r="BT3" s="23"/>
      <c r="BU3" s="23" t="s">
        <v>131</v>
      </c>
      <c r="BV3" s="23" t="s">
        <v>132</v>
      </c>
      <c r="BW3" s="23"/>
      <c r="BX3" s="23" t="s">
        <v>133</v>
      </c>
      <c r="BY3" s="23" t="s">
        <v>134</v>
      </c>
      <c r="BZ3" s="28">
        <v>9010131112</v>
      </c>
      <c r="CA3" s="9"/>
    </row>
    <row r="4" s="2" customFormat="1" ht="30.75" customHeight="1" spans="1:79">
      <c r="A4" s="7">
        <f t="shared" si="1"/>
        <v>3</v>
      </c>
      <c r="B4" s="8">
        <v>299</v>
      </c>
      <c r="C4" s="9" t="s">
        <v>135</v>
      </c>
      <c r="D4" s="9"/>
      <c r="E4" s="9"/>
      <c r="F4" s="10">
        <v>42303</v>
      </c>
      <c r="G4" s="11" t="s">
        <v>136</v>
      </c>
      <c r="H4" s="12" t="s">
        <v>137</v>
      </c>
      <c r="I4" s="12" t="s">
        <v>138</v>
      </c>
      <c r="J4" s="15" t="s">
        <v>81</v>
      </c>
      <c r="K4" s="16" t="s">
        <v>139</v>
      </c>
      <c r="L4" s="17"/>
      <c r="M4" s="11" t="s">
        <v>140</v>
      </c>
      <c r="N4" s="11"/>
      <c r="O4" s="17">
        <v>820149820771</v>
      </c>
      <c r="P4" s="18">
        <v>32837</v>
      </c>
      <c r="Q4" s="18">
        <v>32837</v>
      </c>
      <c r="R4" s="11" t="s">
        <v>84</v>
      </c>
      <c r="S4" s="12" t="s">
        <v>85</v>
      </c>
      <c r="T4" s="22"/>
      <c r="U4" s="12" t="s">
        <v>141</v>
      </c>
      <c r="V4" s="23">
        <v>9890014480</v>
      </c>
      <c r="W4" s="11" t="s">
        <v>142</v>
      </c>
      <c r="X4" s="23">
        <v>9890014480</v>
      </c>
      <c r="Y4" s="23">
        <v>9890073108</v>
      </c>
      <c r="Z4" s="23" t="s">
        <v>143</v>
      </c>
      <c r="AA4" s="23" t="s">
        <v>144</v>
      </c>
      <c r="AB4" s="23">
        <v>9890073108</v>
      </c>
      <c r="AC4" s="11" t="s">
        <v>145</v>
      </c>
      <c r="AD4" s="24"/>
      <c r="AE4" s="24"/>
      <c r="AF4" s="23"/>
      <c r="AG4" s="25" t="s">
        <v>92</v>
      </c>
      <c r="AH4" s="23"/>
      <c r="AI4" s="26"/>
      <c r="AJ4" s="23"/>
      <c r="AK4" s="24"/>
      <c r="AL4" s="23"/>
      <c r="AM4" s="26"/>
      <c r="AN4" s="23" t="s">
        <v>146</v>
      </c>
      <c r="AO4" s="26">
        <v>24973</v>
      </c>
      <c r="AP4" s="23" t="s">
        <v>147</v>
      </c>
      <c r="AQ4" s="26">
        <v>25625</v>
      </c>
      <c r="AR4" s="28"/>
      <c r="AS4" s="11" t="s">
        <v>148</v>
      </c>
      <c r="AT4" s="12" t="s">
        <v>149</v>
      </c>
      <c r="AU4" s="27">
        <v>40361</v>
      </c>
      <c r="AV4" s="27">
        <v>41502</v>
      </c>
      <c r="AW4" s="9" t="s">
        <v>150</v>
      </c>
      <c r="AX4" s="9" t="s">
        <v>151</v>
      </c>
      <c r="AY4" s="9" t="s">
        <v>100</v>
      </c>
      <c r="AZ4" s="30">
        <v>0.643</v>
      </c>
      <c r="BA4" s="23" t="s">
        <v>152</v>
      </c>
      <c r="BB4" s="9" t="s">
        <v>153</v>
      </c>
      <c r="BC4" s="9" t="s">
        <v>127</v>
      </c>
      <c r="BD4" s="11" t="s">
        <v>100</v>
      </c>
      <c r="BE4" s="26">
        <v>41659</v>
      </c>
      <c r="BF4" s="26">
        <v>42027</v>
      </c>
      <c r="BG4" s="9" t="s">
        <v>154</v>
      </c>
      <c r="BH4" s="12" t="s">
        <v>155</v>
      </c>
      <c r="BI4" s="12" t="s">
        <v>156</v>
      </c>
      <c r="BJ4" s="9">
        <v>1</v>
      </c>
      <c r="BK4" s="32" t="e">
        <f>ROUND((#REF!-F4+1)/365,12)</f>
        <v>#REF!</v>
      </c>
      <c r="BL4" s="32" t="e">
        <f t="shared" si="0"/>
        <v>#REF!</v>
      </c>
      <c r="BM4" s="32"/>
      <c r="BN4" s="23"/>
      <c r="BO4" s="23"/>
      <c r="BP4" s="23"/>
      <c r="BQ4" s="23"/>
      <c r="BR4" s="9"/>
      <c r="BS4" s="9"/>
      <c r="BT4" s="9"/>
      <c r="BU4" s="9"/>
      <c r="BV4" s="23"/>
      <c r="BW4" s="23"/>
      <c r="BX4" s="23"/>
      <c r="BY4" s="23"/>
      <c r="BZ4" s="28"/>
      <c r="CA4" s="9"/>
    </row>
    <row r="5" s="2" customFormat="1" ht="30.75" customHeight="1" spans="1:79">
      <c r="A5" s="7">
        <f t="shared" si="1"/>
        <v>4</v>
      </c>
      <c r="B5" s="8">
        <v>300</v>
      </c>
      <c r="C5" s="9" t="s">
        <v>157</v>
      </c>
      <c r="D5" s="9"/>
      <c r="E5" s="9"/>
      <c r="F5" s="10">
        <v>42306</v>
      </c>
      <c r="G5" s="11" t="s">
        <v>158</v>
      </c>
      <c r="H5" s="12" t="s">
        <v>159</v>
      </c>
      <c r="I5" s="12" t="s">
        <v>160</v>
      </c>
      <c r="J5" s="15" t="s">
        <v>81</v>
      </c>
      <c r="K5" s="16" t="s">
        <v>161</v>
      </c>
      <c r="L5" s="17"/>
      <c r="M5" s="11" t="s">
        <v>162</v>
      </c>
      <c r="N5" s="11"/>
      <c r="O5" s="17">
        <v>539413656226</v>
      </c>
      <c r="P5" s="18">
        <v>31488</v>
      </c>
      <c r="Q5" s="18">
        <v>31488</v>
      </c>
      <c r="R5" s="11" t="s">
        <v>84</v>
      </c>
      <c r="S5" s="12" t="s">
        <v>114</v>
      </c>
      <c r="T5" s="22">
        <v>42057</v>
      </c>
      <c r="U5" s="12" t="s">
        <v>163</v>
      </c>
      <c r="V5" s="23">
        <v>9989073936</v>
      </c>
      <c r="W5" s="11" t="s">
        <v>164</v>
      </c>
      <c r="X5" s="23">
        <v>9989073936</v>
      </c>
      <c r="Y5" s="23"/>
      <c r="Z5" s="23" t="s">
        <v>165</v>
      </c>
      <c r="AA5" s="23" t="s">
        <v>89</v>
      </c>
      <c r="AB5" s="23">
        <v>9849006627</v>
      </c>
      <c r="AC5" s="11" t="s">
        <v>166</v>
      </c>
      <c r="AD5" s="24">
        <v>39748</v>
      </c>
      <c r="AE5" s="24">
        <v>43399</v>
      </c>
      <c r="AF5" s="23" t="s">
        <v>91</v>
      </c>
      <c r="AG5" s="25" t="s">
        <v>92</v>
      </c>
      <c r="AH5" s="23" t="s">
        <v>167</v>
      </c>
      <c r="AI5" s="26">
        <v>32703</v>
      </c>
      <c r="AJ5" s="23"/>
      <c r="AK5" s="24"/>
      <c r="AL5" s="23"/>
      <c r="AM5" s="26"/>
      <c r="AN5" s="23" t="s">
        <v>168</v>
      </c>
      <c r="AO5" s="26">
        <v>23555</v>
      </c>
      <c r="AP5" s="23" t="s">
        <v>169</v>
      </c>
      <c r="AQ5" s="26">
        <v>25769</v>
      </c>
      <c r="AR5" s="28" t="s">
        <v>170</v>
      </c>
      <c r="AS5" s="11" t="s">
        <v>171</v>
      </c>
      <c r="AT5" s="12" t="s">
        <v>172</v>
      </c>
      <c r="AU5" s="27">
        <v>38480</v>
      </c>
      <c r="AV5" s="27">
        <v>39958</v>
      </c>
      <c r="AW5" s="9" t="s">
        <v>173</v>
      </c>
      <c r="AX5" s="9" t="s">
        <v>174</v>
      </c>
      <c r="AY5" s="12" t="s">
        <v>100</v>
      </c>
      <c r="AZ5" s="30">
        <v>0.6</v>
      </c>
      <c r="BA5" s="23" t="s">
        <v>175</v>
      </c>
      <c r="BB5" s="9" t="s">
        <v>176</v>
      </c>
      <c r="BC5" s="9" t="s">
        <v>127</v>
      </c>
      <c r="BD5" s="11" t="s">
        <v>100</v>
      </c>
      <c r="BE5" s="26">
        <v>40300</v>
      </c>
      <c r="BF5" s="26">
        <v>42304</v>
      </c>
      <c r="BG5" s="9" t="s">
        <v>177</v>
      </c>
      <c r="BH5" s="12" t="s">
        <v>178</v>
      </c>
      <c r="BI5" s="12"/>
      <c r="BJ5" s="9">
        <v>5.6</v>
      </c>
      <c r="BK5" s="32" t="e">
        <f>ROUND((#REF!-F5+1)/365,12)</f>
        <v>#REF!</v>
      </c>
      <c r="BL5" s="32" t="e">
        <f t="shared" si="0"/>
        <v>#REF!</v>
      </c>
      <c r="BM5" s="32">
        <v>3.6</v>
      </c>
      <c r="BN5" s="23"/>
      <c r="BO5" s="23"/>
      <c r="BP5" s="23"/>
      <c r="BQ5" s="23"/>
      <c r="BR5" s="9"/>
      <c r="BS5" s="9"/>
      <c r="BT5" s="9"/>
      <c r="BU5" s="9" t="s">
        <v>179</v>
      </c>
      <c r="BV5" s="23" t="s">
        <v>180</v>
      </c>
      <c r="BW5" s="9" t="s">
        <v>181</v>
      </c>
      <c r="BX5" s="23"/>
      <c r="BY5" s="23"/>
      <c r="BZ5" s="28"/>
      <c r="CA5" s="9"/>
    </row>
    <row r="6" s="2" customFormat="1" ht="30.75" customHeight="1" spans="1:79">
      <c r="A6" s="7">
        <f t="shared" si="1"/>
        <v>5</v>
      </c>
      <c r="B6" s="8">
        <v>302</v>
      </c>
      <c r="C6" s="9" t="s">
        <v>182</v>
      </c>
      <c r="D6" s="9"/>
      <c r="E6" s="9"/>
      <c r="F6" s="10">
        <v>42310</v>
      </c>
      <c r="G6" s="11" t="s">
        <v>183</v>
      </c>
      <c r="H6" s="12" t="s">
        <v>184</v>
      </c>
      <c r="I6" s="12" t="s">
        <v>111</v>
      </c>
      <c r="J6" s="15" t="s">
        <v>81</v>
      </c>
      <c r="K6" s="16" t="s">
        <v>185</v>
      </c>
      <c r="L6" s="17"/>
      <c r="M6" s="11" t="s">
        <v>186</v>
      </c>
      <c r="N6" s="11"/>
      <c r="O6" s="17">
        <v>924234073321</v>
      </c>
      <c r="P6" s="18">
        <v>29491</v>
      </c>
      <c r="Q6" s="18">
        <v>29491</v>
      </c>
      <c r="R6" s="11" t="s">
        <v>84</v>
      </c>
      <c r="S6" s="12" t="s">
        <v>114</v>
      </c>
      <c r="T6" s="22">
        <v>39836</v>
      </c>
      <c r="U6" s="12" t="s">
        <v>187</v>
      </c>
      <c r="V6" s="23">
        <v>9500072366</v>
      </c>
      <c r="W6" s="11" t="s">
        <v>188</v>
      </c>
      <c r="X6" s="23">
        <v>9500072366</v>
      </c>
      <c r="Y6" s="23"/>
      <c r="Z6" s="23" t="s">
        <v>189</v>
      </c>
      <c r="AA6" s="23" t="s">
        <v>117</v>
      </c>
      <c r="AB6" s="23">
        <v>9500072466</v>
      </c>
      <c r="AC6" s="11" t="s">
        <v>190</v>
      </c>
      <c r="AD6" s="24">
        <v>42228</v>
      </c>
      <c r="AE6" s="24">
        <v>45880</v>
      </c>
      <c r="AF6" s="23" t="s">
        <v>191</v>
      </c>
      <c r="AG6" s="25" t="s">
        <v>92</v>
      </c>
      <c r="AH6" s="23" t="s">
        <v>192</v>
      </c>
      <c r="AI6" s="26">
        <v>31530</v>
      </c>
      <c r="AJ6" s="23" t="s">
        <v>193</v>
      </c>
      <c r="AK6" s="24">
        <v>40139</v>
      </c>
      <c r="AL6" s="23" t="s">
        <v>194</v>
      </c>
      <c r="AM6" s="26">
        <v>41202</v>
      </c>
      <c r="AN6" s="23" t="s">
        <v>195</v>
      </c>
      <c r="AO6" s="26"/>
      <c r="AP6" s="23" t="s">
        <v>196</v>
      </c>
      <c r="AQ6" s="26">
        <v>21285</v>
      </c>
      <c r="AR6" s="28" t="s">
        <v>197</v>
      </c>
      <c r="AS6" s="11" t="s">
        <v>198</v>
      </c>
      <c r="AT6" s="12" t="s">
        <v>199</v>
      </c>
      <c r="AU6" s="27">
        <v>39600</v>
      </c>
      <c r="AV6" s="27">
        <v>40299</v>
      </c>
      <c r="AW6" s="9" t="s">
        <v>200</v>
      </c>
      <c r="AX6" s="9" t="s">
        <v>201</v>
      </c>
      <c r="AY6" s="12" t="s">
        <v>202</v>
      </c>
      <c r="AZ6" s="30">
        <v>0.54</v>
      </c>
      <c r="BA6" s="23" t="s">
        <v>203</v>
      </c>
      <c r="BB6" s="9" t="s">
        <v>204</v>
      </c>
      <c r="BC6" s="9" t="s">
        <v>205</v>
      </c>
      <c r="BD6" s="23" t="s">
        <v>100</v>
      </c>
      <c r="BE6" s="26">
        <v>38280</v>
      </c>
      <c r="BF6" s="26">
        <v>42306</v>
      </c>
      <c r="BG6" s="9" t="s">
        <v>206</v>
      </c>
      <c r="BH6" s="12" t="s">
        <v>207</v>
      </c>
      <c r="BI6" s="12"/>
      <c r="BJ6" s="9">
        <v>11.9</v>
      </c>
      <c r="BK6" s="32" t="e">
        <f>ROUND((#REF!-F6+1)/365,12)</f>
        <v>#REF!</v>
      </c>
      <c r="BL6" s="32" t="e">
        <f t="shared" si="0"/>
        <v>#REF!</v>
      </c>
      <c r="BM6" s="32">
        <v>7</v>
      </c>
      <c r="BN6" s="23"/>
      <c r="BO6" s="23"/>
      <c r="BP6" s="34"/>
      <c r="BQ6" s="34"/>
      <c r="BR6" s="23"/>
      <c r="BS6" s="23"/>
      <c r="BT6" s="9"/>
      <c r="BU6" s="9" t="s">
        <v>208</v>
      </c>
      <c r="BV6" s="9" t="s">
        <v>209</v>
      </c>
      <c r="BW6" s="9">
        <v>9600055955</v>
      </c>
      <c r="BX6" s="23" t="s">
        <v>210</v>
      </c>
      <c r="BY6" s="23" t="s">
        <v>211</v>
      </c>
      <c r="BZ6" s="28">
        <v>9600055884</v>
      </c>
      <c r="CA6" s="9"/>
    </row>
    <row r="7" s="2" customFormat="1" ht="30.75" customHeight="1" spans="1:79">
      <c r="A7" s="7">
        <f t="shared" si="1"/>
        <v>6</v>
      </c>
      <c r="B7" s="8">
        <v>305</v>
      </c>
      <c r="C7" s="9" t="s">
        <v>212</v>
      </c>
      <c r="D7" s="9"/>
      <c r="E7" s="9"/>
      <c r="F7" s="10">
        <v>42331</v>
      </c>
      <c r="G7" s="11" t="s">
        <v>78</v>
      </c>
      <c r="H7" s="12" t="s">
        <v>79</v>
      </c>
      <c r="I7" s="12" t="s">
        <v>80</v>
      </c>
      <c r="J7" s="15" t="s">
        <v>81</v>
      </c>
      <c r="K7" s="16" t="s">
        <v>213</v>
      </c>
      <c r="L7" s="17"/>
      <c r="M7" s="11" t="s">
        <v>214</v>
      </c>
      <c r="N7" s="11"/>
      <c r="O7" s="17">
        <v>750567797968</v>
      </c>
      <c r="P7" s="18">
        <v>30863</v>
      </c>
      <c r="Q7" s="18">
        <v>30863</v>
      </c>
      <c r="R7" s="11" t="s">
        <v>84</v>
      </c>
      <c r="S7" s="12" t="s">
        <v>114</v>
      </c>
      <c r="T7" s="22">
        <v>40419</v>
      </c>
      <c r="U7" s="12" t="s">
        <v>215</v>
      </c>
      <c r="V7" s="23">
        <v>8106669778</v>
      </c>
      <c r="W7" s="11" t="s">
        <v>216</v>
      </c>
      <c r="X7" s="23">
        <v>8106669778</v>
      </c>
      <c r="Y7" s="23">
        <v>7842328261</v>
      </c>
      <c r="Z7" s="23" t="s">
        <v>217</v>
      </c>
      <c r="AA7" s="23" t="s">
        <v>117</v>
      </c>
      <c r="AB7" s="23">
        <v>7842328261</v>
      </c>
      <c r="AC7" s="11" t="s">
        <v>145</v>
      </c>
      <c r="AD7" s="24"/>
      <c r="AE7" s="24"/>
      <c r="AF7" s="23"/>
      <c r="AG7" s="25" t="s">
        <v>92</v>
      </c>
      <c r="AH7" s="23" t="s">
        <v>218</v>
      </c>
      <c r="AI7" s="26">
        <v>33526</v>
      </c>
      <c r="AJ7" s="23" t="s">
        <v>219</v>
      </c>
      <c r="AK7" s="24">
        <v>40772</v>
      </c>
      <c r="AL7" s="23" t="s">
        <v>220</v>
      </c>
      <c r="AM7" s="26">
        <v>42173</v>
      </c>
      <c r="AN7" s="23" t="s">
        <v>221</v>
      </c>
      <c r="AO7" s="29">
        <v>18490</v>
      </c>
      <c r="AP7" s="23" t="s">
        <v>222</v>
      </c>
      <c r="AQ7" s="26">
        <v>19584</v>
      </c>
      <c r="AR7" s="28" t="s">
        <v>223</v>
      </c>
      <c r="AS7" s="11" t="s">
        <v>224</v>
      </c>
      <c r="AT7" s="12" t="s">
        <v>225</v>
      </c>
      <c r="AU7" s="27">
        <v>37057</v>
      </c>
      <c r="AV7" s="27">
        <v>38153</v>
      </c>
      <c r="AW7" s="9" t="s">
        <v>226</v>
      </c>
      <c r="AX7" s="9" t="s">
        <v>227</v>
      </c>
      <c r="AY7" s="12" t="s">
        <v>125</v>
      </c>
      <c r="AZ7" s="30">
        <v>0.58</v>
      </c>
      <c r="BA7" s="23" t="s">
        <v>228</v>
      </c>
      <c r="BB7" s="9" t="s">
        <v>91</v>
      </c>
      <c r="BC7" s="9" t="s">
        <v>229</v>
      </c>
      <c r="BD7" s="26" t="s">
        <v>100</v>
      </c>
      <c r="BE7" s="26">
        <v>41382</v>
      </c>
      <c r="BF7" s="26">
        <v>42331</v>
      </c>
      <c r="BG7" s="9" t="s">
        <v>230</v>
      </c>
      <c r="BH7" s="12" t="s">
        <v>231</v>
      </c>
      <c r="BI7" s="12"/>
      <c r="BJ7" s="9">
        <v>6.8</v>
      </c>
      <c r="BK7" s="32" t="e">
        <f>ROUND((#REF!-F7+1)/365,12)</f>
        <v>#REF!</v>
      </c>
      <c r="BL7" s="32" t="e">
        <f t="shared" si="0"/>
        <v>#REF!</v>
      </c>
      <c r="BM7" s="32">
        <v>6.8</v>
      </c>
      <c r="BN7" s="23" t="s">
        <v>232</v>
      </c>
      <c r="BO7" s="23"/>
      <c r="BP7" s="34"/>
      <c r="BQ7" s="34"/>
      <c r="BR7" s="34"/>
      <c r="BS7" s="34"/>
      <c r="BT7" s="23"/>
      <c r="BU7" s="34" t="s">
        <v>233</v>
      </c>
      <c r="BV7" s="23" t="s">
        <v>234</v>
      </c>
      <c r="BW7" s="23">
        <v>9652876600</v>
      </c>
      <c r="BX7" s="2" t="s">
        <v>235</v>
      </c>
      <c r="BY7" s="23" t="s">
        <v>236</v>
      </c>
      <c r="BZ7" s="28">
        <v>8099545523</v>
      </c>
      <c r="CA7" s="9"/>
    </row>
    <row r="8" s="2" customFormat="1" ht="30.75" customHeight="1" spans="1:79">
      <c r="A8" s="7">
        <f t="shared" si="1"/>
        <v>7</v>
      </c>
      <c r="B8" s="8">
        <v>306</v>
      </c>
      <c r="C8" s="9" t="s">
        <v>237</v>
      </c>
      <c r="D8" s="9"/>
      <c r="E8" s="9"/>
      <c r="F8" s="10">
        <v>42331</v>
      </c>
      <c r="G8" s="11" t="s">
        <v>238</v>
      </c>
      <c r="H8" s="12" t="s">
        <v>239</v>
      </c>
      <c r="I8" s="12" t="s">
        <v>240</v>
      </c>
      <c r="J8" s="15" t="s">
        <v>81</v>
      </c>
      <c r="K8" s="16" t="s">
        <v>241</v>
      </c>
      <c r="L8" s="17"/>
      <c r="M8" s="11" t="s">
        <v>242</v>
      </c>
      <c r="N8" s="11"/>
      <c r="O8" s="17">
        <v>992585054373</v>
      </c>
      <c r="P8" s="18">
        <v>31439</v>
      </c>
      <c r="Q8" s="18">
        <v>31439</v>
      </c>
      <c r="R8" s="11" t="s">
        <v>84</v>
      </c>
      <c r="S8" s="12" t="s">
        <v>114</v>
      </c>
      <c r="T8" s="22">
        <v>42341</v>
      </c>
      <c r="U8" s="12" t="s">
        <v>243</v>
      </c>
      <c r="V8" s="23">
        <v>7680034004</v>
      </c>
      <c r="W8" s="11" t="s">
        <v>243</v>
      </c>
      <c r="X8" s="23">
        <v>7680034004</v>
      </c>
      <c r="Y8" s="23"/>
      <c r="Z8" s="23" t="s">
        <v>244</v>
      </c>
      <c r="AA8" s="23" t="s">
        <v>245</v>
      </c>
      <c r="AB8" s="23">
        <v>8801941004</v>
      </c>
      <c r="AC8" s="11" t="s">
        <v>246</v>
      </c>
      <c r="AD8" s="24">
        <v>39206</v>
      </c>
      <c r="AE8" s="24">
        <v>42858</v>
      </c>
      <c r="AF8" s="23" t="s">
        <v>91</v>
      </c>
      <c r="AG8" s="25" t="s">
        <v>92</v>
      </c>
      <c r="AH8" s="23" t="s">
        <v>247</v>
      </c>
      <c r="AI8" s="26">
        <v>33681</v>
      </c>
      <c r="AJ8" s="23" t="s">
        <v>248</v>
      </c>
      <c r="AK8" s="24">
        <v>42903</v>
      </c>
      <c r="AL8" s="23"/>
      <c r="AM8" s="26"/>
      <c r="AN8" s="23" t="s">
        <v>249</v>
      </c>
      <c r="AO8" s="29">
        <v>21941</v>
      </c>
      <c r="AP8" s="23" t="s">
        <v>250</v>
      </c>
      <c r="AQ8" s="26">
        <v>24597</v>
      </c>
      <c r="AR8" s="7" t="s">
        <v>251</v>
      </c>
      <c r="AS8" s="11" t="s">
        <v>96</v>
      </c>
      <c r="AT8" s="12" t="s">
        <v>252</v>
      </c>
      <c r="AU8" s="27">
        <v>37629</v>
      </c>
      <c r="AV8" s="27">
        <v>39187</v>
      </c>
      <c r="AW8" s="9" t="s">
        <v>253</v>
      </c>
      <c r="AX8" s="9" t="s">
        <v>254</v>
      </c>
      <c r="AY8" s="12" t="s">
        <v>100</v>
      </c>
      <c r="AZ8" s="30">
        <v>0.75</v>
      </c>
      <c r="BA8" s="23" t="s">
        <v>255</v>
      </c>
      <c r="BB8" s="9" t="s">
        <v>153</v>
      </c>
      <c r="BC8" s="9" t="s">
        <v>256</v>
      </c>
      <c r="BD8" s="26" t="s">
        <v>100</v>
      </c>
      <c r="BE8" s="26">
        <v>41862</v>
      </c>
      <c r="BF8" s="26">
        <v>42208</v>
      </c>
      <c r="BG8" s="9" t="s">
        <v>257</v>
      </c>
      <c r="BH8" s="33" t="s">
        <v>258</v>
      </c>
      <c r="BI8" s="12"/>
      <c r="BJ8" s="9">
        <v>8.3</v>
      </c>
      <c r="BK8" s="32" t="e">
        <f>ROUND((#REF!-F8+1)/365,12)</f>
        <v>#REF!</v>
      </c>
      <c r="BL8" s="32" t="e">
        <f t="shared" si="0"/>
        <v>#REF!</v>
      </c>
      <c r="BM8" s="32"/>
      <c r="BN8" s="23"/>
      <c r="BO8" s="23"/>
      <c r="BP8" s="34"/>
      <c r="BQ8" s="34"/>
      <c r="BR8" s="34"/>
      <c r="BS8" s="34"/>
      <c r="BT8" s="23"/>
      <c r="BU8" s="34" t="s">
        <v>259</v>
      </c>
      <c r="BV8" s="23" t="s">
        <v>260</v>
      </c>
      <c r="BW8" s="23">
        <v>9980162400</v>
      </c>
      <c r="BX8" s="23" t="s">
        <v>261</v>
      </c>
      <c r="BY8" s="23" t="s">
        <v>262</v>
      </c>
      <c r="BZ8" s="28">
        <v>8123914232</v>
      </c>
      <c r="CA8" s="9"/>
    </row>
    <row r="9" s="2" customFormat="1" ht="30.75" customHeight="1" spans="1:79">
      <c r="A9" s="7">
        <f t="shared" si="1"/>
        <v>8</v>
      </c>
      <c r="B9" s="8">
        <v>307</v>
      </c>
      <c r="C9" s="9" t="s">
        <v>263</v>
      </c>
      <c r="D9" s="9"/>
      <c r="E9" s="9"/>
      <c r="F9" s="10">
        <v>42339</v>
      </c>
      <c r="G9" s="11" t="s">
        <v>129</v>
      </c>
      <c r="H9" s="12" t="s">
        <v>264</v>
      </c>
      <c r="I9" s="12" t="s">
        <v>265</v>
      </c>
      <c r="J9" s="15" t="s">
        <v>81</v>
      </c>
      <c r="K9" s="16" t="s">
        <v>266</v>
      </c>
      <c r="L9" s="17"/>
      <c r="M9" s="11" t="s">
        <v>267</v>
      </c>
      <c r="N9" s="11"/>
      <c r="O9" s="17">
        <v>549658473692</v>
      </c>
      <c r="P9" s="18">
        <v>32672</v>
      </c>
      <c r="Q9" s="18">
        <v>32672</v>
      </c>
      <c r="R9" s="11" t="s">
        <v>84</v>
      </c>
      <c r="S9" s="12" t="s">
        <v>114</v>
      </c>
      <c r="T9" s="22">
        <v>42865</v>
      </c>
      <c r="U9" s="12" t="s">
        <v>268</v>
      </c>
      <c r="V9" s="23">
        <v>9600963961</v>
      </c>
      <c r="W9" s="11" t="s">
        <v>269</v>
      </c>
      <c r="X9" s="11">
        <v>9600963961</v>
      </c>
      <c r="Y9" s="23" t="s">
        <v>270</v>
      </c>
      <c r="Z9" s="23" t="s">
        <v>271</v>
      </c>
      <c r="AA9" s="23" t="s">
        <v>272</v>
      </c>
      <c r="AB9" s="23">
        <v>9447416194</v>
      </c>
      <c r="AC9" s="11" t="s">
        <v>273</v>
      </c>
      <c r="AD9" s="24">
        <v>41101</v>
      </c>
      <c r="AE9" s="24">
        <v>44752</v>
      </c>
      <c r="AF9" s="23" t="s">
        <v>274</v>
      </c>
      <c r="AG9" s="25" t="s">
        <v>92</v>
      </c>
      <c r="AH9" s="23" t="s">
        <v>275</v>
      </c>
      <c r="AI9" s="26">
        <v>34401</v>
      </c>
      <c r="AJ9" s="23"/>
      <c r="AK9" s="24"/>
      <c r="AL9" s="23"/>
      <c r="AM9" s="26"/>
      <c r="AN9" s="23" t="s">
        <v>276</v>
      </c>
      <c r="AO9" s="29"/>
      <c r="AP9" s="23" t="s">
        <v>277</v>
      </c>
      <c r="AQ9" s="26">
        <v>22489</v>
      </c>
      <c r="AR9" s="28" t="s">
        <v>278</v>
      </c>
      <c r="AS9" s="11" t="s">
        <v>96</v>
      </c>
      <c r="AT9" s="12" t="s">
        <v>279</v>
      </c>
      <c r="AU9" s="27">
        <v>39234</v>
      </c>
      <c r="AV9" s="27">
        <v>40664</v>
      </c>
      <c r="AW9" s="9" t="s">
        <v>280</v>
      </c>
      <c r="AX9" s="9" t="s">
        <v>281</v>
      </c>
      <c r="AY9" s="12" t="s">
        <v>100</v>
      </c>
      <c r="AZ9" s="30">
        <v>0.75</v>
      </c>
      <c r="BA9" s="23" t="s">
        <v>282</v>
      </c>
      <c r="BB9" s="9" t="s">
        <v>191</v>
      </c>
      <c r="BC9" s="9" t="s">
        <v>127</v>
      </c>
      <c r="BD9" s="26" t="s">
        <v>100</v>
      </c>
      <c r="BE9" s="26">
        <v>40954</v>
      </c>
      <c r="BF9" s="26">
        <v>42282</v>
      </c>
      <c r="BG9" s="9" t="s">
        <v>136</v>
      </c>
      <c r="BH9" s="12" t="s">
        <v>283</v>
      </c>
      <c r="BI9" s="12"/>
      <c r="BJ9" s="9">
        <v>3.5</v>
      </c>
      <c r="BK9" s="32" t="e">
        <f>ROUND((#REF!-F9+1)/365,12)</f>
        <v>#REF!</v>
      </c>
      <c r="BL9" s="32" t="e">
        <f t="shared" si="0"/>
        <v>#REF!</v>
      </c>
      <c r="BM9" s="32"/>
      <c r="BN9" s="23" t="s">
        <v>232</v>
      </c>
      <c r="BO9" s="23"/>
      <c r="BP9" s="34"/>
      <c r="BQ9" s="34"/>
      <c r="BR9" s="34"/>
      <c r="BU9" s="34" t="s">
        <v>284</v>
      </c>
      <c r="BV9" s="23" t="s">
        <v>285</v>
      </c>
      <c r="BW9" s="34"/>
      <c r="BX9" s="23" t="s">
        <v>286</v>
      </c>
      <c r="BY9" s="23" t="s">
        <v>287</v>
      </c>
      <c r="BZ9" s="28"/>
      <c r="CA9" s="9"/>
    </row>
    <row r="10" s="3" customFormat="1" ht="30.75" customHeight="1" spans="1:80">
      <c r="A10" s="7">
        <f t="shared" si="1"/>
        <v>9</v>
      </c>
      <c r="B10" s="8">
        <v>308</v>
      </c>
      <c r="C10" s="9" t="s">
        <v>288</v>
      </c>
      <c r="D10" s="9"/>
      <c r="E10" s="9"/>
      <c r="F10" s="10">
        <v>42340</v>
      </c>
      <c r="G10" s="11" t="s">
        <v>78</v>
      </c>
      <c r="H10" s="12" t="s">
        <v>289</v>
      </c>
      <c r="I10" s="12" t="s">
        <v>290</v>
      </c>
      <c r="J10" s="15" t="s">
        <v>81</v>
      </c>
      <c r="K10" s="16" t="s">
        <v>291</v>
      </c>
      <c r="L10" s="17"/>
      <c r="M10" s="11" t="s">
        <v>292</v>
      </c>
      <c r="N10" s="11"/>
      <c r="O10" s="17">
        <v>929564847989</v>
      </c>
      <c r="P10" s="18">
        <v>31214</v>
      </c>
      <c r="Q10" s="18">
        <v>31214</v>
      </c>
      <c r="R10" s="11" t="s">
        <v>84</v>
      </c>
      <c r="S10" s="12" t="s">
        <v>114</v>
      </c>
      <c r="T10" s="22">
        <v>41154</v>
      </c>
      <c r="U10" s="12" t="s">
        <v>293</v>
      </c>
      <c r="V10" s="23">
        <v>9703344621</v>
      </c>
      <c r="W10" s="11" t="s">
        <v>294</v>
      </c>
      <c r="X10" s="23">
        <v>9703344621</v>
      </c>
      <c r="Y10" s="23">
        <v>9000387800</v>
      </c>
      <c r="Z10" s="23" t="s">
        <v>295</v>
      </c>
      <c r="AA10" s="23" t="s">
        <v>117</v>
      </c>
      <c r="AB10" s="23">
        <v>9000387800</v>
      </c>
      <c r="AC10" s="11" t="s">
        <v>296</v>
      </c>
      <c r="AD10" s="24">
        <v>39185</v>
      </c>
      <c r="AE10" s="24">
        <v>42837</v>
      </c>
      <c r="AF10" s="23"/>
      <c r="AG10" s="25" t="s">
        <v>92</v>
      </c>
      <c r="AH10" s="23" t="s">
        <v>297</v>
      </c>
      <c r="AI10" s="26">
        <v>33389</v>
      </c>
      <c r="AJ10" s="23" t="s">
        <v>298</v>
      </c>
      <c r="AK10" s="24">
        <v>41021</v>
      </c>
      <c r="AL10" s="23" t="s">
        <v>299</v>
      </c>
      <c r="AM10" s="26">
        <v>42780</v>
      </c>
      <c r="AN10" s="23" t="s">
        <v>300</v>
      </c>
      <c r="AO10" s="29">
        <v>20140</v>
      </c>
      <c r="AP10" s="23" t="s">
        <v>301</v>
      </c>
      <c r="AQ10" s="26">
        <v>25146</v>
      </c>
      <c r="AR10" s="7" t="s">
        <v>251</v>
      </c>
      <c r="AS10" s="11" t="s">
        <v>171</v>
      </c>
      <c r="AT10" s="12" t="s">
        <v>123</v>
      </c>
      <c r="AU10" s="27">
        <v>37787</v>
      </c>
      <c r="AV10" s="27">
        <v>39182</v>
      </c>
      <c r="AW10" s="9" t="s">
        <v>302</v>
      </c>
      <c r="AX10" s="9" t="s">
        <v>174</v>
      </c>
      <c r="AY10" s="12" t="s">
        <v>125</v>
      </c>
      <c r="AZ10" s="30">
        <v>0.5819</v>
      </c>
      <c r="BA10" s="23" t="s">
        <v>303</v>
      </c>
      <c r="BB10" s="12" t="s">
        <v>91</v>
      </c>
      <c r="BC10" s="9" t="s">
        <v>127</v>
      </c>
      <c r="BD10" s="26" t="s">
        <v>100</v>
      </c>
      <c r="BE10" s="26">
        <v>40446</v>
      </c>
      <c r="BF10" s="26">
        <v>42277</v>
      </c>
      <c r="BG10" s="9" t="s">
        <v>136</v>
      </c>
      <c r="BH10" s="12" t="s">
        <v>304</v>
      </c>
      <c r="BI10" s="12"/>
      <c r="BJ10" s="9">
        <v>7</v>
      </c>
      <c r="BK10" s="32" t="e">
        <f>ROUND((#REF!-F10+1)/365,12)</f>
        <v>#REF!</v>
      </c>
      <c r="BL10" s="32" t="e">
        <f t="shared" si="0"/>
        <v>#REF!</v>
      </c>
      <c r="BM10" s="32">
        <v>4</v>
      </c>
      <c r="BN10" s="23" t="s">
        <v>305</v>
      </c>
      <c r="BO10" s="23" t="s">
        <v>306</v>
      </c>
      <c r="BP10" s="34">
        <v>41841</v>
      </c>
      <c r="BQ10" s="34">
        <v>45490</v>
      </c>
      <c r="BR10" s="34" t="s">
        <v>307</v>
      </c>
      <c r="BS10" s="34" t="s">
        <v>91</v>
      </c>
      <c r="BT10" s="34" t="s">
        <v>308</v>
      </c>
      <c r="BU10" s="34" t="s">
        <v>309</v>
      </c>
      <c r="BV10" s="23" t="s">
        <v>310</v>
      </c>
      <c r="BW10" s="23">
        <v>9550064164</v>
      </c>
      <c r="BX10" s="23" t="s">
        <v>311</v>
      </c>
      <c r="BY10" s="23" t="s">
        <v>312</v>
      </c>
      <c r="BZ10" s="28">
        <v>7418268207</v>
      </c>
      <c r="CA10" s="9"/>
      <c r="CB10" s="2"/>
    </row>
    <row r="11" s="2" customFormat="1" ht="30.75" customHeight="1" spans="1:79">
      <c r="A11" s="7">
        <f t="shared" si="1"/>
        <v>10</v>
      </c>
      <c r="B11" s="8">
        <v>309</v>
      </c>
      <c r="C11" s="9" t="s">
        <v>313</v>
      </c>
      <c r="D11" s="9"/>
      <c r="E11" s="9"/>
      <c r="F11" s="10">
        <v>42345</v>
      </c>
      <c r="G11" s="11" t="s">
        <v>129</v>
      </c>
      <c r="H11" s="12" t="s">
        <v>314</v>
      </c>
      <c r="I11" s="12" t="s">
        <v>315</v>
      </c>
      <c r="J11" s="15" t="s">
        <v>81</v>
      </c>
      <c r="K11" s="16" t="s">
        <v>316</v>
      </c>
      <c r="L11" s="17"/>
      <c r="M11" s="11" t="s">
        <v>317</v>
      </c>
      <c r="N11" s="11"/>
      <c r="O11" s="17" t="s">
        <v>318</v>
      </c>
      <c r="P11" s="18">
        <v>33096</v>
      </c>
      <c r="Q11" s="18">
        <v>33188</v>
      </c>
      <c r="R11" s="11" t="s">
        <v>84</v>
      </c>
      <c r="S11" s="12" t="s">
        <v>114</v>
      </c>
      <c r="T11" s="22">
        <v>42687</v>
      </c>
      <c r="U11" s="12" t="s">
        <v>319</v>
      </c>
      <c r="V11" s="23">
        <v>9948197023</v>
      </c>
      <c r="W11" s="11" t="s">
        <v>320</v>
      </c>
      <c r="X11" s="23">
        <v>9948197023</v>
      </c>
      <c r="Y11" s="23"/>
      <c r="Z11" s="23" t="s">
        <v>321</v>
      </c>
      <c r="AA11" s="23" t="s">
        <v>322</v>
      </c>
      <c r="AB11" s="23">
        <v>9948143453</v>
      </c>
      <c r="AC11" s="11" t="s">
        <v>323</v>
      </c>
      <c r="AD11" s="24">
        <v>41564</v>
      </c>
      <c r="AE11" s="24">
        <v>45215</v>
      </c>
      <c r="AF11" s="23" t="s">
        <v>91</v>
      </c>
      <c r="AG11" s="25" t="s">
        <v>92</v>
      </c>
      <c r="AH11" s="23" t="s">
        <v>324</v>
      </c>
      <c r="AI11" s="26">
        <v>33801</v>
      </c>
      <c r="AJ11" s="23"/>
      <c r="AK11" s="24"/>
      <c r="AL11" s="23"/>
      <c r="AM11" s="26"/>
      <c r="AN11" s="23" t="s">
        <v>325</v>
      </c>
      <c r="AO11" s="29">
        <v>21553</v>
      </c>
      <c r="AP11" s="23" t="s">
        <v>326</v>
      </c>
      <c r="AQ11" s="26">
        <v>25215</v>
      </c>
      <c r="AR11" s="7" t="s">
        <v>95</v>
      </c>
      <c r="AS11" s="11" t="s">
        <v>171</v>
      </c>
      <c r="AT11" s="12" t="s">
        <v>127</v>
      </c>
      <c r="AU11" s="27">
        <v>39262</v>
      </c>
      <c r="AV11" s="27">
        <v>40727</v>
      </c>
      <c r="AW11" s="9" t="s">
        <v>327</v>
      </c>
      <c r="AX11" s="9" t="s">
        <v>174</v>
      </c>
      <c r="AY11" s="12" t="s">
        <v>100</v>
      </c>
      <c r="AZ11" s="30">
        <v>0.7192</v>
      </c>
      <c r="BA11" s="23" t="s">
        <v>328</v>
      </c>
      <c r="BB11" s="9" t="s">
        <v>91</v>
      </c>
      <c r="BC11" s="9" t="s">
        <v>127</v>
      </c>
      <c r="BD11" s="26" t="s">
        <v>100</v>
      </c>
      <c r="BE11" s="26">
        <v>41813</v>
      </c>
      <c r="BF11" s="26">
        <v>42342</v>
      </c>
      <c r="BG11" s="9" t="s">
        <v>329</v>
      </c>
      <c r="BH11" s="12" t="s">
        <v>330</v>
      </c>
      <c r="BI11" s="12"/>
      <c r="BJ11" s="9">
        <v>4.3</v>
      </c>
      <c r="BK11" s="32" t="e">
        <f>ROUND((#REF!-F11+1)/365,12)</f>
        <v>#REF!</v>
      </c>
      <c r="BL11" s="32" t="e">
        <f t="shared" si="0"/>
        <v>#REF!</v>
      </c>
      <c r="BM11" s="32">
        <v>4.3</v>
      </c>
      <c r="BN11" s="23" t="s">
        <v>232</v>
      </c>
      <c r="BO11" s="23"/>
      <c r="BP11" s="34"/>
      <c r="BQ11" s="34"/>
      <c r="BR11" s="34"/>
      <c r="BS11" s="34"/>
      <c r="BT11" s="34"/>
      <c r="BU11" s="34" t="s">
        <v>331</v>
      </c>
      <c r="BV11" s="34" t="s">
        <v>332</v>
      </c>
      <c r="BW11" s="23">
        <v>9490755560</v>
      </c>
      <c r="BX11" s="23" t="s">
        <v>333</v>
      </c>
      <c r="BY11" s="23" t="s">
        <v>334</v>
      </c>
      <c r="BZ11" s="28">
        <v>9676333434</v>
      </c>
      <c r="CA11" s="9"/>
    </row>
  </sheetData>
  <hyperlinks>
    <hyperlink ref="J2:J11" r:id="rId1" display="name@atmecs.com"/>
    <hyperlink ref="AG2:AG11" r:id="rId1" display="name@gmail.com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Srilatha Vellanki</dc:creator>
  <cp:lastModifiedBy>sumanth.beemari</cp:lastModifiedBy>
  <dcterms:created xsi:type="dcterms:W3CDTF">2017-10-25T08:55:00Z</dcterms:created>
  <dcterms:modified xsi:type="dcterms:W3CDTF">2018-09-25T12:48:44Z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