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JenCo\Box Sync\Postdoc\Biomass\Blodgett\Data summary\"/>
    </mc:Choice>
  </mc:AlternateContent>
  <bookViews>
    <workbookView xWindow="0" yWindow="0" windowWidth="24000" windowHeight="9285" activeTab="4"/>
  </bookViews>
  <sheets>
    <sheet name="Beam Log" sheetId="1" r:id="rId1"/>
    <sheet name="GCxGC EI run log" sheetId="4" r:id="rId2"/>
    <sheet name="Flight Log" sheetId="2" r:id="rId3"/>
    <sheet name="Sheet2" sheetId="7" r:id="rId4"/>
    <sheet name="HQ Levo concentration" sheetId="8" r:id="rId5"/>
    <sheet name="Calibration" sheetId="3" r:id="rId6"/>
    <sheet name="Sheet1" sheetId="5" r:id="rId7"/>
    <sheet name="Ground Station" sheetId="6" r:id="rId8"/>
  </sheets>
  <definedNames>
    <definedName name="_xlnm._FilterDatabase" localSheetId="4" hidden="1">'HQ Levo concentration'!$F$2:$G$26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8" l="1"/>
  <c r="C56" i="8" l="1"/>
  <c r="C50" i="8"/>
  <c r="C44" i="8"/>
  <c r="C40" i="8"/>
  <c r="C38" i="8"/>
  <c r="C31" i="8"/>
  <c r="C29" i="8"/>
  <c r="C27" i="8"/>
  <c r="H56" i="8"/>
  <c r="H50" i="8"/>
  <c r="H44" i="8"/>
  <c r="H40" i="8"/>
  <c r="H38" i="8"/>
  <c r="H31" i="8"/>
  <c r="H29" i="8"/>
  <c r="H27" i="8"/>
  <c r="H20" i="8"/>
  <c r="H16" i="8"/>
  <c r="H14" i="8"/>
  <c r="H12" i="8"/>
  <c r="H7" i="8"/>
  <c r="C20" i="8"/>
  <c r="C16" i="8"/>
  <c r="C14" i="8"/>
  <c r="C12" i="8"/>
  <c r="C7" i="8"/>
  <c r="C3" i="8"/>
  <c r="F36" i="7" l="1"/>
  <c r="F35" i="7"/>
  <c r="F34" i="7"/>
  <c r="F33" i="7"/>
  <c r="F32" i="7"/>
  <c r="F31" i="7"/>
  <c r="F30" i="7"/>
  <c r="F29" i="7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F4" i="7"/>
  <c r="F3" i="7"/>
  <c r="F2" i="7"/>
  <c r="G8" i="4"/>
  <c r="F3" i="6" l="1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2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2" i="6"/>
  <c r="G3" i="4"/>
  <c r="G4" i="4"/>
  <c r="G5" i="4"/>
  <c r="G6" i="4"/>
  <c r="G7" i="4"/>
  <c r="G9" i="4"/>
  <c r="G10" i="4"/>
  <c r="G11" i="4"/>
  <c r="G12" i="4"/>
  <c r="G13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2" i="4"/>
  <c r="J102" i="4"/>
  <c r="H102" i="4"/>
  <c r="G102" i="4"/>
  <c r="E102" i="4"/>
  <c r="T10" i="4"/>
  <c r="T9" i="4"/>
  <c r="J87" i="4"/>
  <c r="J101" i="4"/>
  <c r="J98" i="4"/>
  <c r="J95" i="4"/>
  <c r="J92" i="4"/>
  <c r="J77" i="4"/>
  <c r="J74" i="4"/>
  <c r="J68" i="4"/>
  <c r="J62" i="4"/>
  <c r="J59" i="4"/>
  <c r="J56" i="4"/>
  <c r="J85" i="4"/>
  <c r="J86" i="4"/>
  <c r="J88" i="4"/>
  <c r="J89" i="4"/>
  <c r="J90" i="4"/>
  <c r="J91" i="4"/>
  <c r="J94" i="4"/>
  <c r="J96" i="4"/>
  <c r="J97" i="4"/>
  <c r="J100" i="4"/>
  <c r="J69" i="4"/>
  <c r="J70" i="4"/>
  <c r="J71" i="4"/>
  <c r="J73" i="4"/>
  <c r="J76" i="4"/>
  <c r="J79" i="4"/>
  <c r="J80" i="4"/>
  <c r="J82" i="4"/>
  <c r="J83" i="4"/>
  <c r="J67" i="4"/>
  <c r="J65" i="4"/>
  <c r="J64" i="4"/>
  <c r="J61" i="4"/>
  <c r="J58" i="4"/>
  <c r="J55" i="4"/>
  <c r="J53" i="4"/>
  <c r="J52" i="4"/>
  <c r="J50" i="4"/>
  <c r="J49" i="4"/>
  <c r="J47" i="4"/>
  <c r="J46" i="4"/>
  <c r="J45" i="4"/>
  <c r="J44" i="4"/>
  <c r="J43" i="4"/>
  <c r="J42" i="4"/>
  <c r="J41" i="4"/>
  <c r="J40" i="4"/>
  <c r="H99" i="4"/>
  <c r="H100" i="4"/>
  <c r="H101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44" i="4"/>
  <c r="H43" i="4"/>
  <c r="H42" i="4"/>
  <c r="H40" i="4"/>
  <c r="H39" i="4"/>
  <c r="H41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39" i="4"/>
  <c r="J39" i="4"/>
  <c r="J51" i="4"/>
  <c r="J66" i="4"/>
  <c r="J81" i="4"/>
  <c r="J99" i="4"/>
  <c r="J93" i="4"/>
  <c r="J84" i="4"/>
  <c r="J54" i="4"/>
  <c r="J60" i="4"/>
  <c r="J78" i="4"/>
  <c r="J72" i="4"/>
  <c r="J48" i="4"/>
  <c r="J57" i="4"/>
  <c r="J63" i="4"/>
  <c r="J75" i="4"/>
  <c r="J33" i="4"/>
  <c r="J34" i="4"/>
  <c r="J35" i="4"/>
  <c r="J36" i="4"/>
  <c r="J37" i="4"/>
  <c r="J32" i="4"/>
  <c r="J29" i="4"/>
  <c r="J30" i="4"/>
  <c r="J31" i="4"/>
  <c r="J27" i="4"/>
  <c r="J17" i="4"/>
  <c r="J28" i="4"/>
  <c r="J19" i="4"/>
  <c r="J20" i="4"/>
  <c r="J21" i="4"/>
  <c r="J22" i="4"/>
  <c r="J23" i="4"/>
  <c r="J24" i="4"/>
  <c r="J25" i="4"/>
  <c r="J26" i="4"/>
  <c r="J18" i="4"/>
  <c r="J16" i="4"/>
  <c r="E16" i="4"/>
  <c r="E17" i="4"/>
  <c r="E18" i="4"/>
  <c r="E19" i="4"/>
  <c r="E20" i="4"/>
  <c r="R4" i="4"/>
  <c r="S10" i="4"/>
  <c r="S9" i="4"/>
  <c r="E15" i="4"/>
  <c r="E10" i="4"/>
  <c r="E11" i="4"/>
  <c r="E13" i="4"/>
  <c r="E12" i="4"/>
  <c r="E6" i="4"/>
  <c r="E7" i="4"/>
  <c r="E8" i="4"/>
  <c r="E9" i="4"/>
  <c r="E3" i="4"/>
  <c r="E4" i="4"/>
  <c r="E5" i="4"/>
  <c r="E2" i="4"/>
  <c r="J15" i="4"/>
  <c r="J13" i="4"/>
  <c r="J3" i="4"/>
  <c r="J4" i="4"/>
  <c r="J5" i="4"/>
  <c r="J6" i="4"/>
  <c r="J7" i="4"/>
  <c r="J8" i="4"/>
  <c r="J9" i="4"/>
  <c r="J10" i="4"/>
  <c r="J11" i="4"/>
  <c r="J12" i="4"/>
  <c r="J2" i="4"/>
  <c r="A58" i="3" a="1"/>
  <c r="A58" i="3"/>
  <c r="A61" i="3" a="1"/>
  <c r="A61" i="3"/>
  <c r="A46" i="3" a="1"/>
  <c r="A46" i="3"/>
  <c r="A34" i="3" a="1"/>
  <c r="A34" i="3"/>
  <c r="L25" i="3"/>
  <c r="L24" i="3"/>
  <c r="L23" i="3"/>
  <c r="L21" i="3"/>
  <c r="L20" i="3"/>
  <c r="L19" i="3"/>
  <c r="L10" i="3"/>
  <c r="L11" i="3"/>
  <c r="L13" i="3"/>
  <c r="L14" i="3"/>
  <c r="L9" i="3"/>
  <c r="AL1742" i="3"/>
  <c r="AL1664" i="3"/>
  <c r="AL1621" i="3"/>
  <c r="AL1529" i="3"/>
  <c r="AL1457" i="3"/>
  <c r="AL1392" i="3"/>
  <c r="AL303" i="3"/>
  <c r="AL249" i="3"/>
  <c r="AL179" i="3"/>
  <c r="AL121" i="3"/>
  <c r="AL58" i="3"/>
  <c r="A59" i="3"/>
  <c r="B58" i="3"/>
  <c r="B59" i="3"/>
  <c r="B62" i="3"/>
  <c r="A62" i="3"/>
  <c r="B61" i="3"/>
  <c r="B47" i="3"/>
  <c r="A47" i="3"/>
  <c r="B46" i="3"/>
  <c r="B35" i="3"/>
  <c r="A35" i="3"/>
  <c r="B34" i="3"/>
  <c r="N25" i="3"/>
  <c r="N24" i="3"/>
  <c r="N23" i="3"/>
  <c r="N21" i="3"/>
  <c r="N20" i="3"/>
  <c r="N19" i="3"/>
  <c r="N10" i="3"/>
  <c r="N11" i="3"/>
  <c r="N13" i="3"/>
  <c r="N14" i="3"/>
  <c r="N9" i="3"/>
  <c r="AI1742" i="3"/>
  <c r="AI1664" i="3"/>
  <c r="AI1621" i="3"/>
  <c r="AI1529" i="3"/>
  <c r="AI1457" i="3"/>
  <c r="AI1392" i="3"/>
  <c r="AI303" i="3"/>
  <c r="AI249" i="3"/>
  <c r="AI179" i="3"/>
  <c r="AI121" i="3"/>
  <c r="AI58" i="3"/>
  <c r="AK1742" i="3"/>
  <c r="AK1664" i="3"/>
  <c r="AK1621" i="3"/>
  <c r="AK1529" i="3"/>
  <c r="AK1457" i="3"/>
  <c r="AK1392" i="3"/>
  <c r="AH1742" i="3"/>
  <c r="AH1664" i="3"/>
  <c r="AH1621" i="3"/>
  <c r="AH1529" i="3"/>
  <c r="AH1457" i="3"/>
  <c r="AH1392" i="3"/>
  <c r="AJ1742" i="3"/>
  <c r="AJ1664" i="3"/>
  <c r="AJ1621" i="3"/>
  <c r="AJ1529" i="3"/>
  <c r="AJ1457" i="3"/>
  <c r="AJ1392" i="3"/>
  <c r="AG1301" i="3"/>
  <c r="AG1302" i="3"/>
  <c r="AG1303" i="3"/>
  <c r="AG1304" i="3"/>
  <c r="AG1305" i="3"/>
  <c r="AG1306" i="3"/>
  <c r="AG1307" i="3"/>
  <c r="AG1308" i="3"/>
  <c r="AG1309" i="3"/>
  <c r="AG1310" i="3"/>
  <c r="AG1311" i="3"/>
  <c r="AG1312" i="3"/>
  <c r="AG1313" i="3"/>
  <c r="AG1314" i="3"/>
  <c r="AG1315" i="3"/>
  <c r="AG1316" i="3"/>
  <c r="AG1317" i="3"/>
  <c r="AG1318" i="3"/>
  <c r="AG1319" i="3"/>
  <c r="AG1320" i="3"/>
  <c r="AG1321" i="3"/>
  <c r="AG1322" i="3"/>
  <c r="AG1323" i="3"/>
  <c r="AG1324" i="3"/>
  <c r="AG1325" i="3"/>
  <c r="AG1326" i="3"/>
  <c r="AG1327" i="3"/>
  <c r="AG1328" i="3"/>
  <c r="AG1329" i="3"/>
  <c r="AG1330" i="3"/>
  <c r="AG1331" i="3"/>
  <c r="AG1332" i="3"/>
  <c r="AG1333" i="3"/>
  <c r="AG1334" i="3"/>
  <c r="AG1335" i="3"/>
  <c r="AG1336" i="3"/>
  <c r="AG1337" i="3"/>
  <c r="AG1338" i="3"/>
  <c r="AG1339" i="3"/>
  <c r="AG1340" i="3"/>
  <c r="AG1341" i="3"/>
  <c r="AG1342" i="3"/>
  <c r="AG1343" i="3"/>
  <c r="AG1344" i="3"/>
  <c r="AG1345" i="3"/>
  <c r="AG1346" i="3"/>
  <c r="AG1347" i="3"/>
  <c r="AG1348" i="3"/>
  <c r="AG1349" i="3"/>
  <c r="AG1350" i="3"/>
  <c r="AG1351" i="3"/>
  <c r="AG1352" i="3"/>
  <c r="AG1353" i="3"/>
  <c r="AG1354" i="3"/>
  <c r="AG1355" i="3"/>
  <c r="AG1356" i="3"/>
  <c r="AG1357" i="3"/>
  <c r="AG1358" i="3"/>
  <c r="AG1359" i="3"/>
  <c r="AG1360" i="3"/>
  <c r="AG1361" i="3"/>
  <c r="AG1362" i="3"/>
  <c r="AG1363" i="3"/>
  <c r="AG1364" i="3"/>
  <c r="AG1365" i="3"/>
  <c r="AG1366" i="3"/>
  <c r="AG1367" i="3"/>
  <c r="AG1368" i="3"/>
  <c r="AG1369" i="3"/>
  <c r="AG1370" i="3"/>
  <c r="AG1371" i="3"/>
  <c r="AG1372" i="3"/>
  <c r="AG1373" i="3"/>
  <c r="AG1374" i="3"/>
  <c r="AG1375" i="3"/>
  <c r="AG1376" i="3"/>
  <c r="AG1377" i="3"/>
  <c r="AG1378" i="3"/>
  <c r="AG1379" i="3"/>
  <c r="AG1380" i="3"/>
  <c r="AG1381" i="3"/>
  <c r="AG1382" i="3"/>
  <c r="AG1383" i="3"/>
  <c r="AG1384" i="3"/>
  <c r="AG1385" i="3"/>
  <c r="AG1386" i="3"/>
  <c r="AG1387" i="3"/>
  <c r="AG1388" i="3"/>
  <c r="AG1389" i="3"/>
  <c r="AG1390" i="3"/>
  <c r="AG1391" i="3"/>
  <c r="AG1392" i="3"/>
  <c r="AG1393" i="3"/>
  <c r="AG1394" i="3"/>
  <c r="AG1395" i="3"/>
  <c r="AG1396" i="3"/>
  <c r="AG1397" i="3"/>
  <c r="AG1398" i="3"/>
  <c r="AG1399" i="3"/>
  <c r="AG1400" i="3"/>
  <c r="AG1401" i="3"/>
  <c r="AG1402" i="3"/>
  <c r="AG1403" i="3"/>
  <c r="AG1404" i="3"/>
  <c r="AG1405" i="3"/>
  <c r="AG1406" i="3"/>
  <c r="AG1407" i="3"/>
  <c r="AG1408" i="3"/>
  <c r="AG1409" i="3"/>
  <c r="AG1410" i="3"/>
  <c r="AG1411" i="3"/>
  <c r="AG1412" i="3"/>
  <c r="AG1413" i="3"/>
  <c r="AG1414" i="3"/>
  <c r="AG1415" i="3"/>
  <c r="AG1416" i="3"/>
  <c r="AG1417" i="3"/>
  <c r="AG1418" i="3"/>
  <c r="AG1419" i="3"/>
  <c r="AG1420" i="3"/>
  <c r="AG1421" i="3"/>
  <c r="AG1422" i="3"/>
  <c r="AG1423" i="3"/>
  <c r="AG1424" i="3"/>
  <c r="AG1425" i="3"/>
  <c r="AG1426" i="3"/>
  <c r="AG1427" i="3"/>
  <c r="AG1428" i="3"/>
  <c r="AG1429" i="3"/>
  <c r="AG1430" i="3"/>
  <c r="AG1431" i="3"/>
  <c r="AG1432" i="3"/>
  <c r="AG1433" i="3"/>
  <c r="AG1434" i="3"/>
  <c r="AG1435" i="3"/>
  <c r="AG1436" i="3"/>
  <c r="AG1437" i="3"/>
  <c r="AG1438" i="3"/>
  <c r="AG1439" i="3"/>
  <c r="AG1440" i="3"/>
  <c r="AG1441" i="3"/>
  <c r="AG1442" i="3"/>
  <c r="AG1443" i="3"/>
  <c r="AG1444" i="3"/>
  <c r="AG1445" i="3"/>
  <c r="AG1446" i="3"/>
  <c r="AG1447" i="3"/>
  <c r="AG1448" i="3"/>
  <c r="AG1449" i="3"/>
  <c r="AG1450" i="3"/>
  <c r="AG1451" i="3"/>
  <c r="AG1452" i="3"/>
  <c r="AG1453" i="3"/>
  <c r="AG1454" i="3"/>
  <c r="AG1455" i="3"/>
  <c r="AG1456" i="3"/>
  <c r="AG1457" i="3"/>
  <c r="AG1458" i="3"/>
  <c r="AG1459" i="3"/>
  <c r="AG1460" i="3"/>
  <c r="AG1461" i="3"/>
  <c r="AG1462" i="3"/>
  <c r="AG1463" i="3"/>
  <c r="AG1464" i="3"/>
  <c r="AG1465" i="3"/>
  <c r="AG1466" i="3"/>
  <c r="AG1467" i="3"/>
  <c r="AG1468" i="3"/>
  <c r="AG1469" i="3"/>
  <c r="AG1470" i="3"/>
  <c r="AG1471" i="3"/>
  <c r="AG1472" i="3"/>
  <c r="AG1473" i="3"/>
  <c r="AG1474" i="3"/>
  <c r="AG1475" i="3"/>
  <c r="AG1476" i="3"/>
  <c r="AG1477" i="3"/>
  <c r="AG1478" i="3"/>
  <c r="AG1479" i="3"/>
  <c r="AG1480" i="3"/>
  <c r="AG1481" i="3"/>
  <c r="AG1482" i="3"/>
  <c r="AG1483" i="3"/>
  <c r="AG1484" i="3"/>
  <c r="AG1485" i="3"/>
  <c r="AG1486" i="3"/>
  <c r="AG1487" i="3"/>
  <c r="AG1488" i="3"/>
  <c r="AG1489" i="3"/>
  <c r="AG1490" i="3"/>
  <c r="AG1491" i="3"/>
  <c r="AG1492" i="3"/>
  <c r="AG1493" i="3"/>
  <c r="AG1494" i="3"/>
  <c r="AG1495" i="3"/>
  <c r="AG1496" i="3"/>
  <c r="AG1497" i="3"/>
  <c r="AG1498" i="3"/>
  <c r="AG1499" i="3"/>
  <c r="AG1500" i="3"/>
  <c r="AG1501" i="3"/>
  <c r="AG1502" i="3"/>
  <c r="AG1503" i="3"/>
  <c r="AG1504" i="3"/>
  <c r="AG1505" i="3"/>
  <c r="AG1506" i="3"/>
  <c r="AG1507" i="3"/>
  <c r="AG1508" i="3"/>
  <c r="AG1509" i="3"/>
  <c r="AG1510" i="3"/>
  <c r="AG1511" i="3"/>
  <c r="AG1512" i="3"/>
  <c r="AG1513" i="3"/>
  <c r="AG1514" i="3"/>
  <c r="AG1515" i="3"/>
  <c r="AG1516" i="3"/>
  <c r="AG1517" i="3"/>
  <c r="AG1518" i="3"/>
  <c r="AG1519" i="3"/>
  <c r="AG1520" i="3"/>
  <c r="AG1521" i="3"/>
  <c r="AG1522" i="3"/>
  <c r="AG1523" i="3"/>
  <c r="AG1524" i="3"/>
  <c r="AG1525" i="3"/>
  <c r="AG1526" i="3"/>
  <c r="AG1527" i="3"/>
  <c r="AG1528" i="3"/>
  <c r="AG1529" i="3"/>
  <c r="AG1530" i="3"/>
  <c r="AG1531" i="3"/>
  <c r="AG1532" i="3"/>
  <c r="AG1533" i="3"/>
  <c r="AG1534" i="3"/>
  <c r="AG1535" i="3"/>
  <c r="AG1536" i="3"/>
  <c r="AG1537" i="3"/>
  <c r="AG1538" i="3"/>
  <c r="AG1539" i="3"/>
  <c r="AG1540" i="3"/>
  <c r="AG1541" i="3"/>
  <c r="AG1542" i="3"/>
  <c r="AG1543" i="3"/>
  <c r="AG1544" i="3"/>
  <c r="AG1545" i="3"/>
  <c r="AG1546" i="3"/>
  <c r="AG1547" i="3"/>
  <c r="AG1548" i="3"/>
  <c r="AG1549" i="3"/>
  <c r="AG1550" i="3"/>
  <c r="AG1551" i="3"/>
  <c r="AG1552" i="3"/>
  <c r="AG1553" i="3"/>
  <c r="AG1554" i="3"/>
  <c r="AG1555" i="3"/>
  <c r="AG1556" i="3"/>
  <c r="AG1557" i="3"/>
  <c r="AG1558" i="3"/>
  <c r="AG1559" i="3"/>
  <c r="AG1560" i="3"/>
  <c r="AG1561" i="3"/>
  <c r="AG1562" i="3"/>
  <c r="AG1563" i="3"/>
  <c r="AG1564" i="3"/>
  <c r="AG1565" i="3"/>
  <c r="AG1566" i="3"/>
  <c r="AG1567" i="3"/>
  <c r="AG1568" i="3"/>
  <c r="AG1569" i="3"/>
  <c r="AG1570" i="3"/>
  <c r="AG1571" i="3"/>
  <c r="AG1572" i="3"/>
  <c r="AG1573" i="3"/>
  <c r="AG1574" i="3"/>
  <c r="AG1575" i="3"/>
  <c r="AG1576" i="3"/>
  <c r="AG1577" i="3"/>
  <c r="AG1578" i="3"/>
  <c r="AG1579" i="3"/>
  <c r="AG1580" i="3"/>
  <c r="AG1581" i="3"/>
  <c r="AG1582" i="3"/>
  <c r="AG1583" i="3"/>
  <c r="AG1584" i="3"/>
  <c r="AG1585" i="3"/>
  <c r="AG1586" i="3"/>
  <c r="AG1587" i="3"/>
  <c r="AG1588" i="3"/>
  <c r="AG1589" i="3"/>
  <c r="AG1590" i="3"/>
  <c r="AG1591" i="3"/>
  <c r="AG1592" i="3"/>
  <c r="AG1593" i="3"/>
  <c r="AG1594" i="3"/>
  <c r="AG1595" i="3"/>
  <c r="AG1596" i="3"/>
  <c r="AG1597" i="3"/>
  <c r="AG1598" i="3"/>
  <c r="AG1599" i="3"/>
  <c r="AG1600" i="3"/>
  <c r="AG1601" i="3"/>
  <c r="AG1602" i="3"/>
  <c r="AG1603" i="3"/>
  <c r="AG1604" i="3"/>
  <c r="AG1605" i="3"/>
  <c r="AG1606" i="3"/>
  <c r="AG1607" i="3"/>
  <c r="AG1608" i="3"/>
  <c r="AG1609" i="3"/>
  <c r="AG1610" i="3"/>
  <c r="AG1611" i="3"/>
  <c r="AG1612" i="3"/>
  <c r="AG1613" i="3"/>
  <c r="AG1614" i="3"/>
  <c r="AG1615" i="3"/>
  <c r="AG1616" i="3"/>
  <c r="AG1617" i="3"/>
  <c r="AG1618" i="3"/>
  <c r="AG1619" i="3"/>
  <c r="AG1620" i="3"/>
  <c r="AG1621" i="3"/>
  <c r="AG1622" i="3"/>
  <c r="AG1623" i="3"/>
  <c r="AG1624" i="3"/>
  <c r="AG1625" i="3"/>
  <c r="AG1626" i="3"/>
  <c r="AG1627" i="3"/>
  <c r="AG1628" i="3"/>
  <c r="AG1629" i="3"/>
  <c r="AG1630" i="3"/>
  <c r="AG1631" i="3"/>
  <c r="AG1632" i="3"/>
  <c r="AG1633" i="3"/>
  <c r="AG1634" i="3"/>
  <c r="AG1635" i="3"/>
  <c r="AG1636" i="3"/>
  <c r="AG1637" i="3"/>
  <c r="AG1638" i="3"/>
  <c r="AG1639" i="3"/>
  <c r="AG1640" i="3"/>
  <c r="AG1641" i="3"/>
  <c r="AG1642" i="3"/>
  <c r="AG1643" i="3"/>
  <c r="AG1644" i="3"/>
  <c r="AG1645" i="3"/>
  <c r="AG1646" i="3"/>
  <c r="AG1647" i="3"/>
  <c r="AG1648" i="3"/>
  <c r="AG1649" i="3"/>
  <c r="AG1650" i="3"/>
  <c r="AG1651" i="3"/>
  <c r="AG1652" i="3"/>
  <c r="AG1653" i="3"/>
  <c r="AG1654" i="3"/>
  <c r="AG1655" i="3"/>
  <c r="AG1656" i="3"/>
  <c r="AG1657" i="3"/>
  <c r="AG1658" i="3"/>
  <c r="AG1659" i="3"/>
  <c r="AG1660" i="3"/>
  <c r="AG1661" i="3"/>
  <c r="AG1662" i="3"/>
  <c r="AG1663" i="3"/>
  <c r="AG1664" i="3"/>
  <c r="AG1665" i="3"/>
  <c r="AG1666" i="3"/>
  <c r="AG1667" i="3"/>
  <c r="AG1668" i="3"/>
  <c r="AG1669" i="3"/>
  <c r="AG1670" i="3"/>
  <c r="AG1671" i="3"/>
  <c r="AG1672" i="3"/>
  <c r="AG1673" i="3"/>
  <c r="AG1674" i="3"/>
  <c r="AG1675" i="3"/>
  <c r="AG1676" i="3"/>
  <c r="AG1677" i="3"/>
  <c r="AG1678" i="3"/>
  <c r="AG1679" i="3"/>
  <c r="AG1680" i="3"/>
  <c r="AG1681" i="3"/>
  <c r="AG1682" i="3"/>
  <c r="AG1683" i="3"/>
  <c r="AG1684" i="3"/>
  <c r="AG1685" i="3"/>
  <c r="AG1686" i="3"/>
  <c r="AG1687" i="3"/>
  <c r="AG1688" i="3"/>
  <c r="AG1689" i="3"/>
  <c r="AG1690" i="3"/>
  <c r="AG1691" i="3"/>
  <c r="AG1692" i="3"/>
  <c r="AG1693" i="3"/>
  <c r="AG1694" i="3"/>
  <c r="AG1695" i="3"/>
  <c r="AG1696" i="3"/>
  <c r="AG1697" i="3"/>
  <c r="AG1698" i="3"/>
  <c r="AG1699" i="3"/>
  <c r="AG1700" i="3"/>
  <c r="AG1701" i="3"/>
  <c r="AG1702" i="3"/>
  <c r="AG1703" i="3"/>
  <c r="AG1704" i="3"/>
  <c r="AG1705" i="3"/>
  <c r="AG1706" i="3"/>
  <c r="AG1707" i="3"/>
  <c r="AG1708" i="3"/>
  <c r="AG1709" i="3"/>
  <c r="AG1710" i="3"/>
  <c r="AG1711" i="3"/>
  <c r="AG1712" i="3"/>
  <c r="AG1713" i="3"/>
  <c r="AG1714" i="3"/>
  <c r="AG1715" i="3"/>
  <c r="AG1716" i="3"/>
  <c r="AG1717" i="3"/>
  <c r="AG1718" i="3"/>
  <c r="AG1719" i="3"/>
  <c r="AG1720" i="3"/>
  <c r="AG1721" i="3"/>
  <c r="AG1722" i="3"/>
  <c r="AG1723" i="3"/>
  <c r="AG1724" i="3"/>
  <c r="AG1725" i="3"/>
  <c r="AG1726" i="3"/>
  <c r="AG1727" i="3"/>
  <c r="AG1728" i="3"/>
  <c r="AG1729" i="3"/>
  <c r="AG1730" i="3"/>
  <c r="AG1731" i="3"/>
  <c r="AG1732" i="3"/>
  <c r="AG1733" i="3"/>
  <c r="AG1734" i="3"/>
  <c r="AG1735" i="3"/>
  <c r="AG1736" i="3"/>
  <c r="AG1737" i="3"/>
  <c r="AG1738" i="3"/>
  <c r="AG1739" i="3"/>
  <c r="AG1740" i="3"/>
  <c r="AG1741" i="3"/>
  <c r="AG1742" i="3"/>
  <c r="AG1743" i="3"/>
  <c r="AG1744" i="3"/>
  <c r="AG1745" i="3"/>
  <c r="AG1746" i="3"/>
  <c r="AG1747" i="3"/>
  <c r="AG1748" i="3"/>
  <c r="AG1749" i="3"/>
  <c r="AG1750" i="3"/>
  <c r="AG1751" i="3"/>
  <c r="AG1752" i="3"/>
  <c r="AG1753" i="3"/>
  <c r="AG1754" i="3"/>
  <c r="AG1755" i="3"/>
  <c r="AG1756" i="3"/>
  <c r="AG1757" i="3"/>
  <c r="AG1758" i="3"/>
  <c r="AG1759" i="3"/>
  <c r="AG1760" i="3"/>
  <c r="AG1761" i="3"/>
  <c r="AG1762" i="3"/>
  <c r="AG1763" i="3"/>
  <c r="AG1764" i="3"/>
  <c r="AG1765" i="3"/>
  <c r="AG1766" i="3"/>
  <c r="AG1767" i="3"/>
  <c r="AG1768" i="3"/>
  <c r="AG1769" i="3"/>
  <c r="AG1770" i="3"/>
  <c r="AG1771" i="3"/>
  <c r="AG1772" i="3"/>
  <c r="AG1773" i="3"/>
  <c r="AG1774" i="3"/>
  <c r="AG1775" i="3"/>
  <c r="AG1776" i="3"/>
  <c r="AG1777" i="3"/>
  <c r="AG1778" i="3"/>
  <c r="AG1779" i="3"/>
  <c r="AG1780" i="3"/>
  <c r="AG1781" i="3"/>
  <c r="AG1782" i="3"/>
  <c r="AG1783" i="3"/>
  <c r="AG1784" i="3"/>
  <c r="AG1785" i="3"/>
  <c r="AG1786" i="3"/>
  <c r="AG1787" i="3"/>
  <c r="AG1788" i="3"/>
  <c r="AG1789" i="3"/>
  <c r="AG1790" i="3"/>
  <c r="AG1791" i="3"/>
  <c r="AG1792" i="3"/>
  <c r="AG1793" i="3"/>
  <c r="AG1794" i="3"/>
  <c r="AG1795" i="3"/>
  <c r="AG1796" i="3"/>
  <c r="AG1797" i="3"/>
  <c r="AG1798" i="3"/>
  <c r="AG1799" i="3"/>
  <c r="AG1800" i="3"/>
  <c r="AG1801" i="3"/>
  <c r="AG1802" i="3"/>
  <c r="AG1803" i="3"/>
  <c r="AG1804" i="3"/>
  <c r="AG1805" i="3"/>
  <c r="AG1806" i="3"/>
  <c r="AG1807" i="3"/>
  <c r="AG1808" i="3"/>
  <c r="AG1809" i="3"/>
  <c r="AG1810" i="3"/>
  <c r="AG1811" i="3"/>
  <c r="AG1812" i="3"/>
  <c r="AG1813" i="3"/>
  <c r="AG1814" i="3"/>
  <c r="AG1815" i="3"/>
  <c r="AG1816" i="3"/>
  <c r="AG1817" i="3"/>
  <c r="AG1818" i="3"/>
  <c r="AG1819" i="3"/>
  <c r="AG1820" i="3"/>
  <c r="AG1821" i="3"/>
  <c r="AG1822" i="3"/>
  <c r="AG1823" i="3"/>
  <c r="AG1824" i="3"/>
  <c r="AG1825" i="3"/>
  <c r="AG1826" i="3"/>
  <c r="AG1827" i="3"/>
  <c r="AG1828" i="3"/>
  <c r="AG1829" i="3"/>
  <c r="AG1830" i="3"/>
  <c r="AG1831" i="3"/>
  <c r="AG1832" i="3"/>
  <c r="AG1833" i="3"/>
  <c r="AG1834" i="3"/>
  <c r="AG1835" i="3"/>
  <c r="AG1836" i="3"/>
  <c r="AG1837" i="3"/>
  <c r="AG1838" i="3"/>
  <c r="AG1839" i="3"/>
  <c r="AG1840" i="3"/>
  <c r="AG1841" i="3"/>
  <c r="AG1842" i="3"/>
  <c r="AG1843" i="3"/>
  <c r="AG1844" i="3"/>
  <c r="AG1845" i="3"/>
  <c r="AG1846" i="3"/>
  <c r="AG1847" i="3"/>
  <c r="AG1848" i="3"/>
  <c r="AG1849" i="3"/>
  <c r="AG1850" i="3"/>
  <c r="AG1851" i="3"/>
  <c r="AG1852" i="3"/>
  <c r="AG1853" i="3"/>
  <c r="AG1854" i="3"/>
  <c r="AG1855" i="3"/>
  <c r="AG1856" i="3"/>
  <c r="AG1857" i="3"/>
  <c r="AG1858" i="3"/>
  <c r="AG1859" i="3"/>
  <c r="AG1860" i="3"/>
  <c r="AG1861" i="3"/>
  <c r="AG1862" i="3"/>
  <c r="AG1863" i="3"/>
  <c r="AG1864" i="3"/>
  <c r="AG1865" i="3"/>
  <c r="AG1866" i="3"/>
  <c r="AG1867" i="3"/>
  <c r="AG1868" i="3"/>
  <c r="AG1869" i="3"/>
  <c r="AG1870" i="3"/>
  <c r="AG1871" i="3"/>
  <c r="AG1872" i="3"/>
  <c r="AG1873" i="3"/>
  <c r="AG1874" i="3"/>
  <c r="AG1875" i="3"/>
  <c r="AG1876" i="3"/>
  <c r="AG1877" i="3"/>
  <c r="AG1878" i="3"/>
  <c r="AG1879" i="3"/>
  <c r="AG1880" i="3"/>
  <c r="AG1881" i="3"/>
  <c r="AG1882" i="3"/>
  <c r="AG1883" i="3"/>
  <c r="AG1884" i="3"/>
  <c r="AG1885" i="3"/>
  <c r="AG1886" i="3"/>
  <c r="AG1887" i="3"/>
  <c r="AG1888" i="3"/>
  <c r="AG1889" i="3"/>
  <c r="AG1890" i="3"/>
  <c r="AG1300" i="3"/>
  <c r="D10" i="3"/>
  <c r="AH58" i="3"/>
  <c r="AK58" i="3"/>
  <c r="AK303" i="3"/>
  <c r="AK249" i="3"/>
  <c r="AK179" i="3"/>
  <c r="AK121" i="3"/>
  <c r="AH303" i="3"/>
  <c r="AH249" i="3"/>
  <c r="AH179" i="3"/>
  <c r="AH121" i="3"/>
  <c r="AJ303" i="3"/>
  <c r="AG399" i="3"/>
  <c r="AG400" i="3"/>
  <c r="AG401" i="3"/>
  <c r="AG402" i="3"/>
  <c r="AG403" i="3"/>
  <c r="AG404" i="3"/>
  <c r="AG405" i="3"/>
  <c r="AG406" i="3"/>
  <c r="AG407" i="3"/>
  <c r="AG408" i="3"/>
  <c r="AG409" i="3"/>
  <c r="AG410" i="3"/>
  <c r="AG411" i="3"/>
  <c r="AG412" i="3"/>
  <c r="AG413" i="3"/>
  <c r="AG414" i="3"/>
  <c r="AG415" i="3"/>
  <c r="AG416" i="3"/>
  <c r="AG417" i="3"/>
  <c r="AG418" i="3"/>
  <c r="AG419" i="3"/>
  <c r="AG420" i="3"/>
  <c r="AG421" i="3"/>
  <c r="AG422" i="3"/>
  <c r="AG423" i="3"/>
  <c r="AG424" i="3"/>
  <c r="AG425" i="3"/>
  <c r="AG426" i="3"/>
  <c r="AG427" i="3"/>
  <c r="AG428" i="3"/>
  <c r="AG429" i="3"/>
  <c r="AG430" i="3"/>
  <c r="AG431" i="3"/>
  <c r="AG432" i="3"/>
  <c r="AG433" i="3"/>
  <c r="AG434" i="3"/>
  <c r="AG435" i="3"/>
  <c r="AG436" i="3"/>
  <c r="AG437" i="3"/>
  <c r="AG438" i="3"/>
  <c r="AG439" i="3"/>
  <c r="AG440" i="3"/>
  <c r="AG441" i="3"/>
  <c r="AG442" i="3"/>
  <c r="AG443" i="3"/>
  <c r="AG444" i="3"/>
  <c r="AG445" i="3"/>
  <c r="AG446" i="3"/>
  <c r="AG447" i="3"/>
  <c r="AG448" i="3"/>
  <c r="AG449" i="3"/>
  <c r="AG450" i="3"/>
  <c r="AG451" i="3"/>
  <c r="AG452" i="3"/>
  <c r="AG453" i="3"/>
  <c r="AG454" i="3"/>
  <c r="AG455" i="3"/>
  <c r="AG456" i="3"/>
  <c r="AG457" i="3"/>
  <c r="AG458" i="3"/>
  <c r="AG459" i="3"/>
  <c r="AG460" i="3"/>
  <c r="AG461" i="3"/>
  <c r="AG462" i="3"/>
  <c r="AG463" i="3"/>
  <c r="AG464" i="3"/>
  <c r="AG465" i="3"/>
  <c r="AG466" i="3"/>
  <c r="AG467" i="3"/>
  <c r="AG468" i="3"/>
  <c r="AG469" i="3"/>
  <c r="AG470" i="3"/>
  <c r="AG471" i="3"/>
  <c r="AG472" i="3"/>
  <c r="AG473" i="3"/>
  <c r="AG474" i="3"/>
  <c r="AG475" i="3"/>
  <c r="AG476" i="3"/>
  <c r="AG477" i="3"/>
  <c r="AG478" i="3"/>
  <c r="AG479" i="3"/>
  <c r="AG480" i="3"/>
  <c r="AG481" i="3"/>
  <c r="AG482" i="3"/>
  <c r="AG483" i="3"/>
  <c r="AG484" i="3"/>
  <c r="AG485" i="3"/>
  <c r="AG486" i="3"/>
  <c r="AG487" i="3"/>
  <c r="AG488" i="3"/>
  <c r="AG489" i="3"/>
  <c r="AG490" i="3"/>
  <c r="AG491" i="3"/>
  <c r="AG492" i="3"/>
  <c r="AG493" i="3"/>
  <c r="AG494" i="3"/>
  <c r="AG495" i="3"/>
  <c r="AG496" i="3"/>
  <c r="AG497" i="3"/>
  <c r="AG498" i="3"/>
  <c r="AG499" i="3"/>
  <c r="AG500" i="3"/>
  <c r="AG501" i="3"/>
  <c r="AG502" i="3"/>
  <c r="AG503" i="3"/>
  <c r="AG504" i="3"/>
  <c r="AG505" i="3"/>
  <c r="AG506" i="3"/>
  <c r="AG507" i="3"/>
  <c r="AG508" i="3"/>
  <c r="AG509" i="3"/>
  <c r="AG510" i="3"/>
  <c r="AG511" i="3"/>
  <c r="AG512" i="3"/>
  <c r="AG513" i="3"/>
  <c r="AG514" i="3"/>
  <c r="AG515" i="3"/>
  <c r="AG516" i="3"/>
  <c r="AG517" i="3"/>
  <c r="AG518" i="3"/>
  <c r="AG519" i="3"/>
  <c r="AG520" i="3"/>
  <c r="AG521" i="3"/>
  <c r="AG522" i="3"/>
  <c r="AG523" i="3"/>
  <c r="AG524" i="3"/>
  <c r="AG525" i="3"/>
  <c r="AG526" i="3"/>
  <c r="AG527" i="3"/>
  <c r="AG528" i="3"/>
  <c r="AG529" i="3"/>
  <c r="AG530" i="3"/>
  <c r="AG531" i="3"/>
  <c r="AG532" i="3"/>
  <c r="AG533" i="3"/>
  <c r="AG534" i="3"/>
  <c r="AG535" i="3"/>
  <c r="AG536" i="3"/>
  <c r="AG537" i="3"/>
  <c r="AG538" i="3"/>
  <c r="AG539" i="3"/>
  <c r="AG540" i="3"/>
  <c r="AG541" i="3"/>
  <c r="AG542" i="3"/>
  <c r="AG543" i="3"/>
  <c r="AG544" i="3"/>
  <c r="AG545" i="3"/>
  <c r="AG546" i="3"/>
  <c r="AG547" i="3"/>
  <c r="AG548" i="3"/>
  <c r="AG549" i="3"/>
  <c r="AG550" i="3"/>
  <c r="AG551" i="3"/>
  <c r="AG552" i="3"/>
  <c r="AG553" i="3"/>
  <c r="AG554" i="3"/>
  <c r="AG555" i="3"/>
  <c r="AG556" i="3"/>
  <c r="AG557" i="3"/>
  <c r="AG558" i="3"/>
  <c r="AG559" i="3"/>
  <c r="AG560" i="3"/>
  <c r="AG561" i="3"/>
  <c r="AG562" i="3"/>
  <c r="AG563" i="3"/>
  <c r="AG564" i="3"/>
  <c r="AG565" i="3"/>
  <c r="AG566" i="3"/>
  <c r="AG567" i="3"/>
  <c r="AG568" i="3"/>
  <c r="AG569" i="3"/>
  <c r="AG570" i="3"/>
  <c r="AG571" i="3"/>
  <c r="AG572" i="3"/>
  <c r="AG573" i="3"/>
  <c r="AG574" i="3"/>
  <c r="AG575" i="3"/>
  <c r="AG576" i="3"/>
  <c r="AG577" i="3"/>
  <c r="AG578" i="3"/>
  <c r="AG579" i="3"/>
  <c r="AG580" i="3"/>
  <c r="AG581" i="3"/>
  <c r="AG582" i="3"/>
  <c r="AG583" i="3"/>
  <c r="AG584" i="3"/>
  <c r="AG585" i="3"/>
  <c r="AG586" i="3"/>
  <c r="AG587" i="3"/>
  <c r="AG588" i="3"/>
  <c r="AG589" i="3"/>
  <c r="AG590" i="3"/>
  <c r="AG591" i="3"/>
  <c r="AG592" i="3"/>
  <c r="AG593" i="3"/>
  <c r="AG594" i="3"/>
  <c r="AG595" i="3"/>
  <c r="AG596" i="3"/>
  <c r="AG597" i="3"/>
  <c r="AG598" i="3"/>
  <c r="AG599" i="3"/>
  <c r="AG600" i="3"/>
  <c r="AG601" i="3"/>
  <c r="AG602" i="3"/>
  <c r="AG603" i="3"/>
  <c r="AG604" i="3"/>
  <c r="AG605" i="3"/>
  <c r="AG606" i="3"/>
  <c r="AG607" i="3"/>
  <c r="AG608" i="3"/>
  <c r="AG609" i="3"/>
  <c r="AG610" i="3"/>
  <c r="AG611" i="3"/>
  <c r="AG612" i="3"/>
  <c r="AG613" i="3"/>
  <c r="AG614" i="3"/>
  <c r="AG615" i="3"/>
  <c r="AG616" i="3"/>
  <c r="AG617" i="3"/>
  <c r="AG618" i="3"/>
  <c r="AG619" i="3"/>
  <c r="AG620" i="3"/>
  <c r="AG621" i="3"/>
  <c r="AG622" i="3"/>
  <c r="AG623" i="3"/>
  <c r="AG624" i="3"/>
  <c r="AG625" i="3"/>
  <c r="AG626" i="3"/>
  <c r="AG627" i="3"/>
  <c r="AG628" i="3"/>
  <c r="AG629" i="3"/>
  <c r="AG630" i="3"/>
  <c r="AG631" i="3"/>
  <c r="AG632" i="3"/>
  <c r="AG633" i="3"/>
  <c r="AG634" i="3"/>
  <c r="AG635" i="3"/>
  <c r="AG636" i="3"/>
  <c r="AG637" i="3"/>
  <c r="AG638" i="3"/>
  <c r="AG639" i="3"/>
  <c r="AG640" i="3"/>
  <c r="AG641" i="3"/>
  <c r="AG642" i="3"/>
  <c r="AG643" i="3"/>
  <c r="AG644" i="3"/>
  <c r="AG645" i="3"/>
  <c r="AG646" i="3"/>
  <c r="AG647" i="3"/>
  <c r="AG648" i="3"/>
  <c r="AG649" i="3"/>
  <c r="AG650" i="3"/>
  <c r="AG651" i="3"/>
  <c r="AG652" i="3"/>
  <c r="AG653" i="3"/>
  <c r="AG654" i="3"/>
  <c r="AG655" i="3"/>
  <c r="AG656" i="3"/>
  <c r="AG657" i="3"/>
  <c r="AG658" i="3"/>
  <c r="AG659" i="3"/>
  <c r="AG660" i="3"/>
  <c r="AG661" i="3"/>
  <c r="AG662" i="3"/>
  <c r="AG663" i="3"/>
  <c r="AG664" i="3"/>
  <c r="AG665" i="3"/>
  <c r="AG666" i="3"/>
  <c r="AG667" i="3"/>
  <c r="AG668" i="3"/>
  <c r="AG669" i="3"/>
  <c r="AG670" i="3"/>
  <c r="AG671" i="3"/>
  <c r="AG672" i="3"/>
  <c r="AG673" i="3"/>
  <c r="AG674" i="3"/>
  <c r="AG675" i="3"/>
  <c r="AG676" i="3"/>
  <c r="AG677" i="3"/>
  <c r="AG678" i="3"/>
  <c r="AG679" i="3"/>
  <c r="AG680" i="3"/>
  <c r="AG681" i="3"/>
  <c r="AG682" i="3"/>
  <c r="AG683" i="3"/>
  <c r="AG684" i="3"/>
  <c r="AG685" i="3"/>
  <c r="AG686" i="3"/>
  <c r="AG687" i="3"/>
  <c r="AG688" i="3"/>
  <c r="AG689" i="3"/>
  <c r="AG690" i="3"/>
  <c r="AG691" i="3"/>
  <c r="AG692" i="3"/>
  <c r="AG693" i="3"/>
  <c r="AG694" i="3"/>
  <c r="AG695" i="3"/>
  <c r="AG696" i="3"/>
  <c r="AG697" i="3"/>
  <c r="AG698" i="3"/>
  <c r="AG699" i="3"/>
  <c r="AG700" i="3"/>
  <c r="AG701" i="3"/>
  <c r="AG702" i="3"/>
  <c r="AG703" i="3"/>
  <c r="AG704" i="3"/>
  <c r="AG705" i="3"/>
  <c r="AG706" i="3"/>
  <c r="AG707" i="3"/>
  <c r="AG708" i="3"/>
  <c r="AG709" i="3"/>
  <c r="AG710" i="3"/>
  <c r="AG711" i="3"/>
  <c r="AG712" i="3"/>
  <c r="AG713" i="3"/>
  <c r="AG714" i="3"/>
  <c r="AG715" i="3"/>
  <c r="AG716" i="3"/>
  <c r="AG717" i="3"/>
  <c r="AG718" i="3"/>
  <c r="AG719" i="3"/>
  <c r="AG720" i="3"/>
  <c r="AG721" i="3"/>
  <c r="AG722" i="3"/>
  <c r="AG723" i="3"/>
  <c r="AG724" i="3"/>
  <c r="AG725" i="3"/>
  <c r="AG726" i="3"/>
  <c r="AG727" i="3"/>
  <c r="AG728" i="3"/>
  <c r="AG729" i="3"/>
  <c r="AG730" i="3"/>
  <c r="AG731" i="3"/>
  <c r="AG732" i="3"/>
  <c r="AG733" i="3"/>
  <c r="AG734" i="3"/>
  <c r="AG735" i="3"/>
  <c r="AG736" i="3"/>
  <c r="AG737" i="3"/>
  <c r="AG738" i="3"/>
  <c r="AG739" i="3"/>
  <c r="AG740" i="3"/>
  <c r="AG741" i="3"/>
  <c r="AG742" i="3"/>
  <c r="AG743" i="3"/>
  <c r="AG744" i="3"/>
  <c r="AG745" i="3"/>
  <c r="AG746" i="3"/>
  <c r="AG747" i="3"/>
  <c r="AG748" i="3"/>
  <c r="AG749" i="3"/>
  <c r="AG750" i="3"/>
  <c r="AG751" i="3"/>
  <c r="AG752" i="3"/>
  <c r="AG753" i="3"/>
  <c r="AG754" i="3"/>
  <c r="AG755" i="3"/>
  <c r="AG756" i="3"/>
  <c r="AG757" i="3"/>
  <c r="AG758" i="3"/>
  <c r="AG759" i="3"/>
  <c r="AG760" i="3"/>
  <c r="AG761" i="3"/>
  <c r="AG762" i="3"/>
  <c r="AG763" i="3"/>
  <c r="AG764" i="3"/>
  <c r="AG765" i="3"/>
  <c r="AG766" i="3"/>
  <c r="AG767" i="3"/>
  <c r="AG768" i="3"/>
  <c r="AG769" i="3"/>
  <c r="AG770" i="3"/>
  <c r="AG771" i="3"/>
  <c r="AG772" i="3"/>
  <c r="AG773" i="3"/>
  <c r="AG774" i="3"/>
  <c r="AG775" i="3"/>
  <c r="AG776" i="3"/>
  <c r="AG777" i="3"/>
  <c r="AG778" i="3"/>
  <c r="AG779" i="3"/>
  <c r="AG780" i="3"/>
  <c r="AG781" i="3"/>
  <c r="AG782" i="3"/>
  <c r="AG783" i="3"/>
  <c r="AG784" i="3"/>
  <c r="AG785" i="3"/>
  <c r="AG786" i="3"/>
  <c r="AG787" i="3"/>
  <c r="AG788" i="3"/>
  <c r="AG789" i="3"/>
  <c r="AG790" i="3"/>
  <c r="AG791" i="3"/>
  <c r="AG792" i="3"/>
  <c r="AG793" i="3"/>
  <c r="AG794" i="3"/>
  <c r="AG795" i="3"/>
  <c r="AG796" i="3"/>
  <c r="AG797" i="3"/>
  <c r="AG798" i="3"/>
  <c r="AG799" i="3"/>
  <c r="AG800" i="3"/>
  <c r="AG801" i="3"/>
  <c r="AG802" i="3"/>
  <c r="AG803" i="3"/>
  <c r="AG804" i="3"/>
  <c r="AG805" i="3"/>
  <c r="AG806" i="3"/>
  <c r="AG807" i="3"/>
  <c r="AG808" i="3"/>
  <c r="AG809" i="3"/>
  <c r="AG810" i="3"/>
  <c r="AG811" i="3"/>
  <c r="AG812" i="3"/>
  <c r="AG813" i="3"/>
  <c r="AG814" i="3"/>
  <c r="AG815" i="3"/>
  <c r="AG816" i="3"/>
  <c r="AG817" i="3"/>
  <c r="AG818" i="3"/>
  <c r="AG819" i="3"/>
  <c r="AG820" i="3"/>
  <c r="AG821" i="3"/>
  <c r="AG822" i="3"/>
  <c r="AG823" i="3"/>
  <c r="AG824" i="3"/>
  <c r="AG825" i="3"/>
  <c r="AG826" i="3"/>
  <c r="AG827" i="3"/>
  <c r="AG828" i="3"/>
  <c r="AG829" i="3"/>
  <c r="AG830" i="3"/>
  <c r="AG831" i="3"/>
  <c r="AG832" i="3"/>
  <c r="AG833" i="3"/>
  <c r="AG834" i="3"/>
  <c r="AG835" i="3"/>
  <c r="AG836" i="3"/>
  <c r="AG837" i="3"/>
  <c r="AG838" i="3"/>
  <c r="AG839" i="3"/>
  <c r="AG840" i="3"/>
  <c r="AG841" i="3"/>
  <c r="AG842" i="3"/>
  <c r="AG843" i="3"/>
  <c r="AG844" i="3"/>
  <c r="AG845" i="3"/>
  <c r="AG846" i="3"/>
  <c r="AG847" i="3"/>
  <c r="AG848" i="3"/>
  <c r="AG849" i="3"/>
  <c r="AG850" i="3"/>
  <c r="AG851" i="3"/>
  <c r="AG852" i="3"/>
  <c r="AG853" i="3"/>
  <c r="AG854" i="3"/>
  <c r="AG855" i="3"/>
  <c r="AG856" i="3"/>
  <c r="AG857" i="3"/>
  <c r="AG858" i="3"/>
  <c r="AG859" i="3"/>
  <c r="AG860" i="3"/>
  <c r="AG861" i="3"/>
  <c r="AG862" i="3"/>
  <c r="AG863" i="3"/>
  <c r="AG864" i="3"/>
  <c r="AG865" i="3"/>
  <c r="AG866" i="3"/>
  <c r="AG867" i="3"/>
  <c r="AG868" i="3"/>
  <c r="AG869" i="3"/>
  <c r="AG870" i="3"/>
  <c r="AG871" i="3"/>
  <c r="AG872" i="3"/>
  <c r="AG873" i="3"/>
  <c r="AG874" i="3"/>
  <c r="AG875" i="3"/>
  <c r="AG876" i="3"/>
  <c r="AG877" i="3"/>
  <c r="AG878" i="3"/>
  <c r="AG879" i="3"/>
  <c r="AG880" i="3"/>
  <c r="AG881" i="3"/>
  <c r="AG882" i="3"/>
  <c r="AG883" i="3"/>
  <c r="AG884" i="3"/>
  <c r="AG885" i="3"/>
  <c r="AG886" i="3"/>
  <c r="AG887" i="3"/>
  <c r="AG888" i="3"/>
  <c r="AG889" i="3"/>
  <c r="AG890" i="3"/>
  <c r="AG891" i="3"/>
  <c r="AG892" i="3"/>
  <c r="AG893" i="3"/>
  <c r="AG894" i="3"/>
  <c r="AG895" i="3"/>
  <c r="AG896" i="3"/>
  <c r="AG897" i="3"/>
  <c r="AG898" i="3"/>
  <c r="AG899" i="3"/>
  <c r="AG900" i="3"/>
  <c r="AG901" i="3"/>
  <c r="AG902" i="3"/>
  <c r="AG903" i="3"/>
  <c r="AG904" i="3"/>
  <c r="AG905" i="3"/>
  <c r="AG906" i="3"/>
  <c r="AG907" i="3"/>
  <c r="AG908" i="3"/>
  <c r="AG909" i="3"/>
  <c r="AG910" i="3"/>
  <c r="AG911" i="3"/>
  <c r="AG912" i="3"/>
  <c r="AG913" i="3"/>
  <c r="AG914" i="3"/>
  <c r="AG915" i="3"/>
  <c r="AG916" i="3"/>
  <c r="AG917" i="3"/>
  <c r="AG918" i="3"/>
  <c r="AG919" i="3"/>
  <c r="AG920" i="3"/>
  <c r="AG921" i="3"/>
  <c r="AG922" i="3"/>
  <c r="AG923" i="3"/>
  <c r="AG924" i="3"/>
  <c r="AG925" i="3"/>
  <c r="AG926" i="3"/>
  <c r="AG927" i="3"/>
  <c r="AG928" i="3"/>
  <c r="AG929" i="3"/>
  <c r="AG930" i="3"/>
  <c r="AG931" i="3"/>
  <c r="AG932" i="3"/>
  <c r="AG933" i="3"/>
  <c r="AG934" i="3"/>
  <c r="AG935" i="3"/>
  <c r="AG936" i="3"/>
  <c r="AG937" i="3"/>
  <c r="AG938" i="3"/>
  <c r="AG939" i="3"/>
  <c r="AG940" i="3"/>
  <c r="AG941" i="3"/>
  <c r="AG942" i="3"/>
  <c r="AG943" i="3"/>
  <c r="AG944" i="3"/>
  <c r="AG945" i="3"/>
  <c r="AG946" i="3"/>
  <c r="AG947" i="3"/>
  <c r="AG948" i="3"/>
  <c r="AG949" i="3"/>
  <c r="AG950" i="3"/>
  <c r="AG951" i="3"/>
  <c r="AG952" i="3"/>
  <c r="AG953" i="3"/>
  <c r="AG954" i="3"/>
  <c r="AG955" i="3"/>
  <c r="AG956" i="3"/>
  <c r="AG957" i="3"/>
  <c r="AG958" i="3"/>
  <c r="AG959" i="3"/>
  <c r="AG960" i="3"/>
  <c r="AG961" i="3"/>
  <c r="AG962" i="3"/>
  <c r="AG963" i="3"/>
  <c r="AG964" i="3"/>
  <c r="AG965" i="3"/>
  <c r="AG966" i="3"/>
  <c r="AG967" i="3"/>
  <c r="AG968" i="3"/>
  <c r="AG969" i="3"/>
  <c r="AG970" i="3"/>
  <c r="AG971" i="3"/>
  <c r="AG972" i="3"/>
  <c r="AG973" i="3"/>
  <c r="AG974" i="3"/>
  <c r="AG975" i="3"/>
  <c r="AG976" i="3"/>
  <c r="AG977" i="3"/>
  <c r="AG978" i="3"/>
  <c r="AG979" i="3"/>
  <c r="AG980" i="3"/>
  <c r="AG981" i="3"/>
  <c r="AG982" i="3"/>
  <c r="AG983" i="3"/>
  <c r="AG984" i="3"/>
  <c r="AG985" i="3"/>
  <c r="AG986" i="3"/>
  <c r="AG987" i="3"/>
  <c r="AG988" i="3"/>
  <c r="AG989" i="3"/>
  <c r="AG990" i="3"/>
  <c r="AG991" i="3"/>
  <c r="AG992" i="3"/>
  <c r="AG993" i="3"/>
  <c r="AG994" i="3"/>
  <c r="AG995" i="3"/>
  <c r="AG996" i="3"/>
  <c r="AG997" i="3"/>
  <c r="AG998" i="3"/>
  <c r="AG999" i="3"/>
  <c r="AG1000" i="3"/>
  <c r="AG1001" i="3"/>
  <c r="AG1002" i="3"/>
  <c r="AG1003" i="3"/>
  <c r="AG1004" i="3"/>
  <c r="AG1005" i="3"/>
  <c r="AG1006" i="3"/>
  <c r="AG1007" i="3"/>
  <c r="AG1008" i="3"/>
  <c r="AG1009" i="3"/>
  <c r="AG1010" i="3"/>
  <c r="AG1011" i="3"/>
  <c r="AG1012" i="3"/>
  <c r="AG1013" i="3"/>
  <c r="AG1014" i="3"/>
  <c r="AG1015" i="3"/>
  <c r="AG1016" i="3"/>
  <c r="AG1017" i="3"/>
  <c r="AG1018" i="3"/>
  <c r="AG1019" i="3"/>
  <c r="AG1020" i="3"/>
  <c r="AG1021" i="3"/>
  <c r="AG1022" i="3"/>
  <c r="AG1023" i="3"/>
  <c r="AG1024" i="3"/>
  <c r="AG1025" i="3"/>
  <c r="AG1026" i="3"/>
  <c r="AG1027" i="3"/>
  <c r="AG1028" i="3"/>
  <c r="AG1029" i="3"/>
  <c r="AG1030" i="3"/>
  <c r="AG1031" i="3"/>
  <c r="AG1032" i="3"/>
  <c r="AG1033" i="3"/>
  <c r="AG1034" i="3"/>
  <c r="AG1035" i="3"/>
  <c r="AG1036" i="3"/>
  <c r="AG1037" i="3"/>
  <c r="AG1038" i="3"/>
  <c r="AG1039" i="3"/>
  <c r="AG1040" i="3"/>
  <c r="AG1041" i="3"/>
  <c r="AG1042" i="3"/>
  <c r="AG1043" i="3"/>
  <c r="AG1044" i="3"/>
  <c r="AG1045" i="3"/>
  <c r="AG1046" i="3"/>
  <c r="AG1047" i="3"/>
  <c r="AG1048" i="3"/>
  <c r="AG1049" i="3"/>
  <c r="AG1050" i="3"/>
  <c r="AG1051" i="3"/>
  <c r="AG1052" i="3"/>
  <c r="AG1053" i="3"/>
  <c r="AG1054" i="3"/>
  <c r="AG1055" i="3"/>
  <c r="AG1056" i="3"/>
  <c r="AG1057" i="3"/>
  <c r="AG1058" i="3"/>
  <c r="AG1059" i="3"/>
  <c r="AG1060" i="3"/>
  <c r="AG1061" i="3"/>
  <c r="AG1062" i="3"/>
  <c r="AG1063" i="3"/>
  <c r="AG1064" i="3"/>
  <c r="AG1065" i="3"/>
  <c r="AG1066" i="3"/>
  <c r="AG1067" i="3"/>
  <c r="AG1068" i="3"/>
  <c r="AG1069" i="3"/>
  <c r="AG1070" i="3"/>
  <c r="AG1071" i="3"/>
  <c r="AG1072" i="3"/>
  <c r="AG1073" i="3"/>
  <c r="AG1074" i="3"/>
  <c r="AG1075" i="3"/>
  <c r="AG1076" i="3"/>
  <c r="AG1077" i="3"/>
  <c r="AG1078" i="3"/>
  <c r="AG1079" i="3"/>
  <c r="AG1080" i="3"/>
  <c r="AG1081" i="3"/>
  <c r="AG1082" i="3"/>
  <c r="AG1083" i="3"/>
  <c r="AG1084" i="3"/>
  <c r="AG1085" i="3"/>
  <c r="AG1086" i="3"/>
  <c r="AG1087" i="3"/>
  <c r="AG1088" i="3"/>
  <c r="AG1089" i="3"/>
  <c r="AG1090" i="3"/>
  <c r="AG1091" i="3"/>
  <c r="AG1092" i="3"/>
  <c r="AG1093" i="3"/>
  <c r="AG1094" i="3"/>
  <c r="AG1095" i="3"/>
  <c r="AG1096" i="3"/>
  <c r="AG1097" i="3"/>
  <c r="AG1098" i="3"/>
  <c r="AG1099" i="3"/>
  <c r="AG1100" i="3"/>
  <c r="AG1101" i="3"/>
  <c r="AG1102" i="3"/>
  <c r="AG1103" i="3"/>
  <c r="AG1104" i="3"/>
  <c r="AG1105" i="3"/>
  <c r="AG1106" i="3"/>
  <c r="AG1107" i="3"/>
  <c r="AG1108" i="3"/>
  <c r="AG1109" i="3"/>
  <c r="AG1110" i="3"/>
  <c r="AG1111" i="3"/>
  <c r="AG1112" i="3"/>
  <c r="AG1113" i="3"/>
  <c r="AG1114" i="3"/>
  <c r="AG1115" i="3"/>
  <c r="AG1116" i="3"/>
  <c r="AG1117" i="3"/>
  <c r="AG1118" i="3"/>
  <c r="AG1119" i="3"/>
  <c r="AG1120" i="3"/>
  <c r="AG1121" i="3"/>
  <c r="AG1122" i="3"/>
  <c r="AG1123" i="3"/>
  <c r="AG1124" i="3"/>
  <c r="AG1125" i="3"/>
  <c r="AG1126" i="3"/>
  <c r="AG1127" i="3"/>
  <c r="AG1128" i="3"/>
  <c r="AG1129" i="3"/>
  <c r="AG1130" i="3"/>
  <c r="AG1131" i="3"/>
  <c r="AG1132" i="3"/>
  <c r="AG1133" i="3"/>
  <c r="AG1134" i="3"/>
  <c r="AG1135" i="3"/>
  <c r="AG1136" i="3"/>
  <c r="AG1137" i="3"/>
  <c r="AG1138" i="3"/>
  <c r="AG1139" i="3"/>
  <c r="AG1140" i="3"/>
  <c r="AG1141" i="3"/>
  <c r="AG1142" i="3"/>
  <c r="AG1143" i="3"/>
  <c r="AG1144" i="3"/>
  <c r="AG1145" i="3"/>
  <c r="AG1146" i="3"/>
  <c r="AG1147" i="3"/>
  <c r="AG1148" i="3"/>
  <c r="AG1149" i="3"/>
  <c r="AG1150" i="3"/>
  <c r="AG1151" i="3"/>
  <c r="AG1152" i="3"/>
  <c r="AG1153" i="3"/>
  <c r="AG1154" i="3"/>
  <c r="AG1155" i="3"/>
  <c r="AG1156" i="3"/>
  <c r="AG1157" i="3"/>
  <c r="AG1158" i="3"/>
  <c r="AG1159" i="3"/>
  <c r="AG1160" i="3"/>
  <c r="AG1161" i="3"/>
  <c r="AG1162" i="3"/>
  <c r="AG1163" i="3"/>
  <c r="AG1164" i="3"/>
  <c r="AG1165" i="3"/>
  <c r="AG1166" i="3"/>
  <c r="AG1167" i="3"/>
  <c r="AG1168" i="3"/>
  <c r="AG1169" i="3"/>
  <c r="AG1170" i="3"/>
  <c r="AG1171" i="3"/>
  <c r="AG1172" i="3"/>
  <c r="AG1173" i="3"/>
  <c r="AG1174" i="3"/>
  <c r="AG1175" i="3"/>
  <c r="AG1176" i="3"/>
  <c r="AG1177" i="3"/>
  <c r="AG1178" i="3"/>
  <c r="AG1179" i="3"/>
  <c r="AG1180" i="3"/>
  <c r="AG1181" i="3"/>
  <c r="AG1182" i="3"/>
  <c r="AG1183" i="3"/>
  <c r="AG1184" i="3"/>
  <c r="AG1185" i="3"/>
  <c r="AG1186" i="3"/>
  <c r="AG1187" i="3"/>
  <c r="AG1188" i="3"/>
  <c r="AG1189" i="3"/>
  <c r="AG1190" i="3"/>
  <c r="AG1191" i="3"/>
  <c r="AG1192" i="3"/>
  <c r="AG1193" i="3"/>
  <c r="AG1194" i="3"/>
  <c r="AG1195" i="3"/>
  <c r="AG1196" i="3"/>
  <c r="AG1197" i="3"/>
  <c r="AG1198" i="3"/>
  <c r="AG1199" i="3"/>
  <c r="AG1200" i="3"/>
  <c r="AG1201" i="3"/>
  <c r="AG1202" i="3"/>
  <c r="AG1203" i="3"/>
  <c r="AG1204" i="3"/>
  <c r="AG1205" i="3"/>
  <c r="AG1206" i="3"/>
  <c r="AG1207" i="3"/>
  <c r="AG1208" i="3"/>
  <c r="AG1209" i="3"/>
  <c r="AG1210" i="3"/>
  <c r="AG1211" i="3"/>
  <c r="AG1212" i="3"/>
  <c r="AG1213" i="3"/>
  <c r="AG1214" i="3"/>
  <c r="AG1215" i="3"/>
  <c r="AG1216" i="3"/>
  <c r="AG1217" i="3"/>
  <c r="AG1218" i="3"/>
  <c r="AG1219" i="3"/>
  <c r="AG1220" i="3"/>
  <c r="AG1221" i="3"/>
  <c r="AG1222" i="3"/>
  <c r="AG1223" i="3"/>
  <c r="AG1224" i="3"/>
  <c r="AG1225" i="3"/>
  <c r="AG1226" i="3"/>
  <c r="AG1227" i="3"/>
  <c r="AG1228" i="3"/>
  <c r="AG1229" i="3"/>
  <c r="AG1230" i="3"/>
  <c r="AG1231" i="3"/>
  <c r="AG1232" i="3"/>
  <c r="AG1233" i="3"/>
  <c r="AG1234" i="3"/>
  <c r="AG1235" i="3"/>
  <c r="AG1236" i="3"/>
  <c r="AG1237" i="3"/>
  <c r="AG1238" i="3"/>
  <c r="AG1239" i="3"/>
  <c r="AG1240" i="3"/>
  <c r="AG1241" i="3"/>
  <c r="AG1242" i="3"/>
  <c r="AG1243" i="3"/>
  <c r="AG1244" i="3"/>
  <c r="AG1245" i="3"/>
  <c r="AG1246" i="3"/>
  <c r="AG1247" i="3"/>
  <c r="AG1248" i="3"/>
  <c r="AG1249" i="3"/>
  <c r="AG1250" i="3"/>
  <c r="AG1251" i="3"/>
  <c r="AG1252" i="3"/>
  <c r="AG1253" i="3"/>
  <c r="AG1254" i="3"/>
  <c r="AG1255" i="3"/>
  <c r="AG1256" i="3"/>
  <c r="AG1257" i="3"/>
  <c r="AG1258" i="3"/>
  <c r="AG1259" i="3"/>
  <c r="AG1260" i="3"/>
  <c r="AG1261" i="3"/>
  <c r="AG1262" i="3"/>
  <c r="AG1263" i="3"/>
  <c r="AG1264" i="3"/>
  <c r="AG1265" i="3"/>
  <c r="AG1266" i="3"/>
  <c r="AG1267" i="3"/>
  <c r="AG1268" i="3"/>
  <c r="AG1269" i="3"/>
  <c r="AG1270" i="3"/>
  <c r="AG1271" i="3"/>
  <c r="AG1272" i="3"/>
  <c r="AG1273" i="3"/>
  <c r="AG1274" i="3"/>
  <c r="AG1275" i="3"/>
  <c r="AG1276" i="3"/>
  <c r="AG1277" i="3"/>
  <c r="AG1278" i="3"/>
  <c r="AG1279" i="3"/>
  <c r="AG1280" i="3"/>
  <c r="AG1281" i="3"/>
  <c r="AG1282" i="3"/>
  <c r="AG1283" i="3"/>
  <c r="AG1284" i="3"/>
  <c r="AG1285" i="3"/>
  <c r="AG1286" i="3"/>
  <c r="AG1287" i="3"/>
  <c r="AG1288" i="3"/>
  <c r="AG1289" i="3"/>
  <c r="AG1290" i="3"/>
  <c r="AG1291" i="3"/>
  <c r="AG1292" i="3"/>
  <c r="AG1293" i="3"/>
  <c r="AG1294" i="3"/>
  <c r="AG1295" i="3"/>
  <c r="AG1296" i="3"/>
  <c r="AG1297" i="3"/>
  <c r="AG1298" i="3"/>
  <c r="AJ249" i="3"/>
  <c r="AJ179" i="3"/>
  <c r="AJ121" i="3"/>
  <c r="AJ58" i="3"/>
  <c r="AG398" i="3"/>
  <c r="AG397" i="3"/>
  <c r="AG396" i="3"/>
  <c r="AG395" i="3"/>
  <c r="AG394" i="3"/>
  <c r="AG393" i="3"/>
  <c r="AG392" i="3"/>
  <c r="AG391" i="3"/>
  <c r="AG390" i="3"/>
  <c r="AG389" i="3"/>
  <c r="AG388" i="3"/>
  <c r="AG387" i="3"/>
  <c r="AG386" i="3"/>
  <c r="AG385" i="3"/>
  <c r="AG384" i="3"/>
  <c r="AG383" i="3"/>
  <c r="AG382" i="3"/>
  <c r="AG381" i="3"/>
  <c r="AG380" i="3"/>
  <c r="AG379" i="3"/>
  <c r="AG378" i="3"/>
  <c r="AG377" i="3"/>
  <c r="AG376" i="3"/>
  <c r="AG375" i="3"/>
  <c r="AG374" i="3"/>
  <c r="AG373" i="3"/>
  <c r="AG372" i="3"/>
  <c r="AG371" i="3"/>
  <c r="AG370" i="3"/>
  <c r="AG369" i="3"/>
  <c r="AG368" i="3"/>
  <c r="AG367" i="3"/>
  <c r="AG366" i="3"/>
  <c r="AG365" i="3"/>
  <c r="AG364" i="3"/>
  <c r="AG363" i="3"/>
  <c r="AG362" i="3"/>
  <c r="AG361" i="3"/>
  <c r="AG360" i="3"/>
  <c r="AG359" i="3"/>
  <c r="AG358" i="3"/>
  <c r="AG357" i="3"/>
  <c r="AG356" i="3"/>
  <c r="AG355" i="3"/>
  <c r="AG354" i="3"/>
  <c r="AG353" i="3"/>
  <c r="AG352" i="3"/>
  <c r="AG351" i="3"/>
  <c r="AG350" i="3"/>
  <c r="AG349" i="3"/>
  <c r="AG348" i="3"/>
  <c r="AG347" i="3"/>
  <c r="AG346" i="3"/>
  <c r="AG345" i="3"/>
  <c r="AG344" i="3"/>
  <c r="AG343" i="3"/>
  <c r="AG342" i="3"/>
  <c r="AG341" i="3"/>
  <c r="AG340" i="3"/>
  <c r="AG339" i="3"/>
  <c r="AG338" i="3"/>
  <c r="AG337" i="3"/>
  <c r="AG336" i="3"/>
  <c r="AG335" i="3"/>
  <c r="AG334" i="3"/>
  <c r="AG333" i="3"/>
  <c r="AG332" i="3"/>
  <c r="AG331" i="3"/>
  <c r="AG330" i="3"/>
  <c r="AG329" i="3"/>
  <c r="AG328" i="3"/>
  <c r="AG327" i="3"/>
  <c r="AG326" i="3"/>
  <c r="AG325" i="3"/>
  <c r="AG324" i="3"/>
  <c r="AG323" i="3"/>
  <c r="AG322" i="3"/>
  <c r="AG321" i="3"/>
  <c r="AG320" i="3"/>
  <c r="AG319" i="3"/>
  <c r="AG318" i="3"/>
  <c r="AG317" i="3"/>
  <c r="AG316" i="3"/>
  <c r="AG315" i="3"/>
  <c r="AG314" i="3"/>
  <c r="AG313" i="3"/>
  <c r="AG312" i="3"/>
  <c r="AG311" i="3"/>
  <c r="AG310" i="3"/>
  <c r="AG309" i="3"/>
  <c r="AG308" i="3"/>
  <c r="AG307" i="3"/>
  <c r="AG306" i="3"/>
  <c r="AG305" i="3"/>
  <c r="AG304" i="3"/>
  <c r="AG303" i="3"/>
  <c r="AG302" i="3"/>
  <c r="AG301" i="3"/>
  <c r="AG300" i="3"/>
  <c r="AG299" i="3"/>
  <c r="AG298" i="3"/>
  <c r="AG297" i="3"/>
  <c r="AG296" i="3"/>
  <c r="AG295" i="3"/>
  <c r="AG294" i="3"/>
  <c r="AG293" i="3"/>
  <c r="AG292" i="3"/>
  <c r="AG291" i="3"/>
  <c r="AG290" i="3"/>
  <c r="AG289" i="3"/>
  <c r="AG288" i="3"/>
  <c r="AG287" i="3"/>
  <c r="AG286" i="3"/>
  <c r="AG285" i="3"/>
  <c r="AG284" i="3"/>
  <c r="AG283" i="3"/>
  <c r="AG282" i="3"/>
  <c r="AG281" i="3"/>
  <c r="AG280" i="3"/>
  <c r="AG279" i="3"/>
  <c r="AG278" i="3"/>
  <c r="AG277" i="3"/>
  <c r="AG276" i="3"/>
  <c r="AG275" i="3"/>
  <c r="AG274" i="3"/>
  <c r="AG273" i="3"/>
  <c r="AG272" i="3"/>
  <c r="AG271" i="3"/>
  <c r="AG270" i="3"/>
  <c r="AG269" i="3"/>
  <c r="AG268" i="3"/>
  <c r="AG267" i="3"/>
  <c r="AG266" i="3"/>
  <c r="AG265" i="3"/>
  <c r="AG264" i="3"/>
  <c r="AG263" i="3"/>
  <c r="AG262" i="3"/>
  <c r="AG261" i="3"/>
  <c r="AG260" i="3"/>
  <c r="AG259" i="3"/>
  <c r="AG258" i="3"/>
  <c r="AG257" i="3"/>
  <c r="AG256" i="3"/>
  <c r="AG255" i="3"/>
  <c r="AG254" i="3"/>
  <c r="AG253" i="3"/>
  <c r="AG252" i="3"/>
  <c r="AG251" i="3"/>
  <c r="AG250" i="3"/>
  <c r="AG249" i="3"/>
  <c r="AG248" i="3"/>
  <c r="AG247" i="3"/>
  <c r="AG246" i="3"/>
  <c r="AG245" i="3"/>
  <c r="AG244" i="3"/>
  <c r="AG243" i="3"/>
  <c r="AG242" i="3"/>
  <c r="AG241" i="3"/>
  <c r="AG240" i="3"/>
  <c r="AG239" i="3"/>
  <c r="AG238" i="3"/>
  <c r="AG237" i="3"/>
  <c r="AG236" i="3"/>
  <c r="AG235" i="3"/>
  <c r="AG234" i="3"/>
  <c r="AG233" i="3"/>
  <c r="AG232" i="3"/>
  <c r="AG231" i="3"/>
  <c r="AG230" i="3"/>
  <c r="AG229" i="3"/>
  <c r="AG228" i="3"/>
  <c r="AG227" i="3"/>
  <c r="AG226" i="3"/>
  <c r="AG225" i="3"/>
  <c r="AG224" i="3"/>
  <c r="AG223" i="3"/>
  <c r="AG222" i="3"/>
  <c r="AG221" i="3"/>
  <c r="AG220" i="3"/>
  <c r="AG219" i="3"/>
  <c r="AG218" i="3"/>
  <c r="AG217" i="3"/>
  <c r="AG216" i="3"/>
  <c r="AG215" i="3"/>
  <c r="AG214" i="3"/>
  <c r="AG213" i="3"/>
  <c r="AG212" i="3"/>
  <c r="AG211" i="3"/>
  <c r="AG210" i="3"/>
  <c r="AG209" i="3"/>
  <c r="AG208" i="3"/>
  <c r="AG207" i="3"/>
  <c r="AG206" i="3"/>
  <c r="AG205" i="3"/>
  <c r="AG204" i="3"/>
  <c r="AG203" i="3"/>
  <c r="AG202" i="3"/>
  <c r="AG201" i="3"/>
  <c r="AG200" i="3"/>
  <c r="AG199" i="3"/>
  <c r="AG198" i="3"/>
  <c r="AG197" i="3"/>
  <c r="AG196" i="3"/>
  <c r="AG195" i="3"/>
  <c r="AG194" i="3"/>
  <c r="AG193" i="3"/>
  <c r="AG192" i="3"/>
  <c r="AG191" i="3"/>
  <c r="AG190" i="3"/>
  <c r="AG189" i="3"/>
  <c r="AG188" i="3"/>
  <c r="AG187" i="3"/>
  <c r="AG186" i="3"/>
  <c r="AG185" i="3"/>
  <c r="AG184" i="3"/>
  <c r="AG183" i="3"/>
  <c r="AG182" i="3"/>
  <c r="AG181" i="3"/>
  <c r="AG180" i="3"/>
  <c r="AG179" i="3"/>
  <c r="AG178" i="3"/>
  <c r="AG177" i="3"/>
  <c r="AG176" i="3"/>
  <c r="AG175" i="3"/>
  <c r="AG174" i="3"/>
  <c r="AG173" i="3"/>
  <c r="AG172" i="3"/>
  <c r="AG171" i="3"/>
  <c r="AG170" i="3"/>
  <c r="AG169" i="3"/>
  <c r="AG168" i="3"/>
  <c r="AG167" i="3"/>
  <c r="AG166" i="3"/>
  <c r="AG165" i="3"/>
  <c r="AG164" i="3"/>
  <c r="AG163" i="3"/>
  <c r="AG162" i="3"/>
  <c r="AG161" i="3"/>
  <c r="AG160" i="3"/>
  <c r="AG159" i="3"/>
  <c r="AG158" i="3"/>
  <c r="AG157" i="3"/>
  <c r="AG156" i="3"/>
  <c r="AG155" i="3"/>
  <c r="AG154" i="3"/>
  <c r="AG153" i="3"/>
  <c r="AG152" i="3"/>
  <c r="AG151" i="3"/>
  <c r="AG150" i="3"/>
  <c r="AG149" i="3"/>
  <c r="AG148" i="3"/>
  <c r="AG147" i="3"/>
  <c r="AG146" i="3"/>
  <c r="AG145" i="3"/>
  <c r="AG144" i="3"/>
  <c r="AG143" i="3"/>
  <c r="AG142" i="3"/>
  <c r="AG141" i="3"/>
  <c r="AG140" i="3"/>
  <c r="AG139" i="3"/>
  <c r="AG138" i="3"/>
  <c r="AG137" i="3"/>
  <c r="AG136" i="3"/>
  <c r="AG135" i="3"/>
  <c r="AG134" i="3"/>
  <c r="AG133" i="3"/>
  <c r="AG132" i="3"/>
  <c r="AG131" i="3"/>
  <c r="AG130" i="3"/>
  <c r="AG129" i="3"/>
  <c r="AG128" i="3"/>
  <c r="AG127" i="3"/>
  <c r="AG126" i="3"/>
  <c r="AG125" i="3"/>
  <c r="AG124" i="3"/>
  <c r="AG123" i="3"/>
  <c r="AG122" i="3"/>
  <c r="AG121" i="3"/>
  <c r="AG120" i="3"/>
  <c r="AG119" i="3"/>
  <c r="AG118" i="3"/>
  <c r="AG117" i="3"/>
  <c r="AG116" i="3"/>
  <c r="AG115" i="3"/>
  <c r="AG114" i="3"/>
  <c r="AG113" i="3"/>
  <c r="AG112" i="3"/>
  <c r="AG111" i="3"/>
  <c r="AG110" i="3"/>
  <c r="AG109" i="3"/>
  <c r="AG108" i="3"/>
  <c r="AG107" i="3"/>
  <c r="AG106" i="3"/>
  <c r="AG105" i="3"/>
  <c r="AG104" i="3"/>
  <c r="AG103" i="3"/>
  <c r="AG102" i="3"/>
  <c r="AG101" i="3"/>
  <c r="AG100" i="3"/>
  <c r="AG99" i="3"/>
  <c r="AG98" i="3"/>
  <c r="AG97" i="3"/>
  <c r="AG96" i="3"/>
  <c r="AG95" i="3"/>
  <c r="AG94" i="3"/>
  <c r="AG93" i="3"/>
  <c r="AG92" i="3"/>
  <c r="AG91" i="3"/>
  <c r="AG90" i="3"/>
  <c r="AG89" i="3"/>
  <c r="AG88" i="3"/>
  <c r="AG87" i="3"/>
  <c r="AG86" i="3"/>
  <c r="AG85" i="3"/>
  <c r="AG84" i="3"/>
  <c r="AG83" i="3"/>
  <c r="AG82" i="3"/>
  <c r="AG81" i="3"/>
  <c r="AG80" i="3"/>
  <c r="AG79" i="3"/>
  <c r="AG78" i="3"/>
  <c r="AG77" i="3"/>
  <c r="AG76" i="3"/>
  <c r="AG75" i="3"/>
  <c r="AG74" i="3"/>
  <c r="AG73" i="3"/>
  <c r="AG72" i="3"/>
  <c r="AG71" i="3"/>
  <c r="AG70" i="3"/>
  <c r="AG69" i="3"/>
  <c r="AG68" i="3"/>
  <c r="AG67" i="3"/>
  <c r="AG66" i="3"/>
  <c r="AG65" i="3"/>
  <c r="AG64" i="3"/>
  <c r="AG63" i="3"/>
  <c r="AG62" i="3"/>
  <c r="AG61" i="3"/>
  <c r="AG60" i="3"/>
  <c r="AG59" i="3"/>
  <c r="AG58" i="3"/>
  <c r="AG57" i="3"/>
  <c r="AG56" i="3"/>
  <c r="AG55" i="3"/>
  <c r="AG54" i="3"/>
  <c r="AG53" i="3"/>
  <c r="AG52" i="3"/>
  <c r="AG51" i="3"/>
  <c r="AG50" i="3"/>
  <c r="AG49" i="3"/>
  <c r="AG48" i="3"/>
  <c r="AG47" i="3"/>
  <c r="AG46" i="3"/>
  <c r="AG45" i="3"/>
  <c r="AG44" i="3"/>
  <c r="AG43" i="3"/>
  <c r="AG42" i="3"/>
  <c r="AG41" i="3"/>
  <c r="AG40" i="3"/>
  <c r="AG39" i="3"/>
  <c r="AG38" i="3"/>
  <c r="AG37" i="3"/>
  <c r="AG36" i="3"/>
  <c r="AG35" i="3"/>
  <c r="AG34" i="3"/>
  <c r="AG33" i="3"/>
  <c r="AG32" i="3"/>
  <c r="AG31" i="3"/>
  <c r="AG30" i="3"/>
  <c r="AG29" i="3"/>
  <c r="AG28" i="3"/>
  <c r="AG27" i="3"/>
  <c r="AG26" i="3"/>
  <c r="AG25" i="3"/>
  <c r="AG24" i="3"/>
  <c r="AG23" i="3"/>
  <c r="AG22" i="3"/>
  <c r="AG21" i="3"/>
  <c r="AG20" i="3"/>
  <c r="AG19" i="3"/>
  <c r="AG18" i="3"/>
  <c r="AG17" i="3"/>
  <c r="AG16" i="3"/>
  <c r="AG15" i="3"/>
  <c r="AG14" i="3"/>
  <c r="AG13" i="3"/>
  <c r="AG12" i="3"/>
  <c r="AG11" i="3"/>
  <c r="AG10" i="3"/>
  <c r="AG9" i="3"/>
  <c r="AG8" i="3"/>
  <c r="AG7" i="3"/>
  <c r="AG6" i="3"/>
  <c r="AG5" i="3"/>
  <c r="AG4" i="3"/>
  <c r="AG3" i="3"/>
  <c r="AG2" i="3"/>
  <c r="AA2" i="2"/>
  <c r="D20" i="3"/>
  <c r="E20" i="3"/>
  <c r="F20" i="3"/>
  <c r="D21" i="3"/>
  <c r="E21" i="3"/>
  <c r="F21" i="3"/>
  <c r="E24" i="3"/>
  <c r="E23" i="3"/>
  <c r="D23" i="3"/>
  <c r="D25" i="3"/>
  <c r="D24" i="3"/>
  <c r="F14" i="3"/>
  <c r="F13" i="3"/>
  <c r="E14" i="3"/>
  <c r="E13" i="3"/>
  <c r="E11" i="3"/>
  <c r="E10" i="3"/>
  <c r="D11" i="3"/>
  <c r="D14" i="3"/>
  <c r="D13" i="3"/>
</calcChain>
</file>

<file path=xl/sharedStrings.xml><?xml version="1.0" encoding="utf-8"?>
<sst xmlns="http://schemas.openxmlformats.org/spreadsheetml/2006/main" count="908" uniqueCount="412">
  <si>
    <t>Filter #</t>
  </si>
  <si>
    <t>File name</t>
  </si>
  <si>
    <t># of Punches</t>
  </si>
  <si>
    <r>
      <rPr>
        <sz val="11"/>
        <color theme="1"/>
        <rFont val="Calibri"/>
        <family val="2"/>
        <scheme val="minor"/>
      </rPr>
      <t>µ</t>
    </r>
    <r>
      <rPr>
        <sz val="11"/>
        <color theme="1"/>
        <rFont val="Calibri"/>
        <family val="1"/>
        <scheme val="minor"/>
      </rPr>
      <t>L BBI0100</t>
    </r>
  </si>
  <si>
    <t>File Name</t>
  </si>
  <si>
    <t># punches</t>
  </si>
  <si>
    <t>plot #</t>
  </si>
  <si>
    <t>P17</t>
  </si>
  <si>
    <t>2 x 3 mm</t>
  </si>
  <si>
    <t>P12</t>
  </si>
  <si>
    <t>F211</t>
  </si>
  <si>
    <t>F215</t>
  </si>
  <si>
    <t>F221</t>
  </si>
  <si>
    <t>P20</t>
  </si>
  <si>
    <t>Date</t>
  </si>
  <si>
    <t>Plot Number</t>
  </si>
  <si>
    <t>Flight #</t>
  </si>
  <si>
    <t>Pump on</t>
  </si>
  <si>
    <t>take off time</t>
  </si>
  <si>
    <t>In Plume</t>
  </si>
  <si>
    <t>Out of plume</t>
  </si>
  <si>
    <t>Land time</t>
  </si>
  <si>
    <t>Pump off</t>
  </si>
  <si>
    <t>Tube #</t>
  </si>
  <si>
    <t>GPS</t>
  </si>
  <si>
    <t>Altitude (m)</t>
  </si>
  <si>
    <t>A1</t>
  </si>
  <si>
    <t>B1</t>
  </si>
  <si>
    <t>P1</t>
  </si>
  <si>
    <t>38.89749, -120.65708</t>
  </si>
  <si>
    <t>A2</t>
  </si>
  <si>
    <t>B2</t>
  </si>
  <si>
    <t>P2</t>
  </si>
  <si>
    <t>A3</t>
  </si>
  <si>
    <t>B3</t>
  </si>
  <si>
    <t>P3</t>
  </si>
  <si>
    <t>A4</t>
  </si>
  <si>
    <t>B4</t>
  </si>
  <si>
    <t>P4</t>
  </si>
  <si>
    <t>A5</t>
  </si>
  <si>
    <t>B5</t>
  </si>
  <si>
    <t>P5</t>
  </si>
  <si>
    <t>38.914519, -120.663181</t>
  </si>
  <si>
    <t>A6</t>
  </si>
  <si>
    <t>B6</t>
  </si>
  <si>
    <t>P6</t>
  </si>
  <si>
    <t>A7</t>
  </si>
  <si>
    <t>B7</t>
  </si>
  <si>
    <t>P7</t>
  </si>
  <si>
    <t>A8</t>
  </si>
  <si>
    <t>B8</t>
  </si>
  <si>
    <t>P8</t>
  </si>
  <si>
    <t>A9</t>
  </si>
  <si>
    <t>B9</t>
  </si>
  <si>
    <t>P9</t>
  </si>
  <si>
    <t>38.912620, -120.667136</t>
  </si>
  <si>
    <t>A10</t>
  </si>
  <si>
    <t>B10</t>
  </si>
  <si>
    <t>P10</t>
  </si>
  <si>
    <t>A11</t>
  </si>
  <si>
    <t>B11</t>
  </si>
  <si>
    <t>P11</t>
  </si>
  <si>
    <t>38.914851, -120.66437</t>
  </si>
  <si>
    <t>A12</t>
  </si>
  <si>
    <t>B12</t>
  </si>
  <si>
    <t>38.91802, -120.666216</t>
  </si>
  <si>
    <t>A13</t>
  </si>
  <si>
    <t>B13</t>
  </si>
  <si>
    <t>P13</t>
  </si>
  <si>
    <t>A32</t>
  </si>
  <si>
    <t>B32</t>
  </si>
  <si>
    <t>P32</t>
  </si>
  <si>
    <t>38.8968, -120.6545</t>
  </si>
  <si>
    <t>A33</t>
  </si>
  <si>
    <t>B33</t>
  </si>
  <si>
    <t>P33</t>
  </si>
  <si>
    <t>A14</t>
  </si>
  <si>
    <t>B14</t>
  </si>
  <si>
    <t>P14</t>
  </si>
  <si>
    <t>38.898037, -120.648718</t>
  </si>
  <si>
    <t>A15</t>
  </si>
  <si>
    <t>B15</t>
  </si>
  <si>
    <t>P15</t>
  </si>
  <si>
    <t>38.898452, -120.648603</t>
  </si>
  <si>
    <t>A16</t>
  </si>
  <si>
    <t>B16</t>
  </si>
  <si>
    <t>P16</t>
  </si>
  <si>
    <t>38.89606, -120.65466</t>
  </si>
  <si>
    <t>A17</t>
  </si>
  <si>
    <t>B17</t>
  </si>
  <si>
    <t>38.89668, -120.65436</t>
  </si>
  <si>
    <t>A18</t>
  </si>
  <si>
    <t>B18</t>
  </si>
  <si>
    <t>P18</t>
  </si>
  <si>
    <t>A19</t>
  </si>
  <si>
    <t>B19</t>
  </si>
  <si>
    <t>P19</t>
  </si>
  <si>
    <t>A20</t>
  </si>
  <si>
    <t>B20</t>
  </si>
  <si>
    <t>assumed time</t>
  </si>
  <si>
    <t>\GCxGC_20171106_0828.h5</t>
  </si>
  <si>
    <t>\GCxGC_20171106_1021.h5</t>
  </si>
  <si>
    <t>\GCxGC_20171106_1213.h5</t>
  </si>
  <si>
    <t>2x3mm</t>
  </si>
  <si>
    <t>\GCxGC_20171107_1419.h5</t>
  </si>
  <si>
    <t>GCxGC_20171106_1405</t>
  </si>
  <si>
    <t>GCxGC_20171106_1558</t>
  </si>
  <si>
    <t>GCxGC_20171106_1750</t>
  </si>
  <si>
    <t>Date VUV w/deriv</t>
  </si>
  <si>
    <t>\GCxGC_20171107_1611.h5</t>
  </si>
  <si>
    <t>3x3 mm</t>
  </si>
  <si>
    <t>\GCxGC_20171107_1948.h5</t>
  </si>
  <si>
    <t>\GCxGC_20171107_1803.h5</t>
  </si>
  <si>
    <t>Calibration date</t>
  </si>
  <si>
    <t>Time</t>
  </si>
  <si>
    <t>CO2 concentration</t>
  </si>
  <si>
    <t>CO conc</t>
  </si>
  <si>
    <t>NO</t>
  </si>
  <si>
    <t>Cal Gas flow</t>
  </si>
  <si>
    <t>N2 flow (LPM)</t>
  </si>
  <si>
    <t>small tank</t>
  </si>
  <si>
    <t>CO2</t>
  </si>
  <si>
    <t>CO</t>
  </si>
  <si>
    <t>Big Tank</t>
  </si>
  <si>
    <t>conc (ppm)</t>
  </si>
  <si>
    <t>time</t>
  </si>
  <si>
    <t>bad</t>
  </si>
  <si>
    <t>Measured</t>
  </si>
  <si>
    <t>CO aux</t>
  </si>
  <si>
    <t>co dif</t>
  </si>
  <si>
    <t>co aux</t>
  </si>
  <si>
    <t>\GCxGC_20171114_1158.h5</t>
  </si>
  <si>
    <t>\GCxGC_20171114_1351.h5</t>
  </si>
  <si>
    <t>\GCxGC_20171114_1543.h5</t>
  </si>
  <si>
    <t>GCxGC_20171114_1736</t>
  </si>
  <si>
    <t>GCxGC_20171114_1928</t>
  </si>
  <si>
    <t>\GCxGC_20171114_2121.h5</t>
  </si>
  <si>
    <t>3 x 3 mm</t>
  </si>
  <si>
    <t>GCxGC_20171110_0814</t>
  </si>
  <si>
    <t>\GCxGC_20171107_2146.h5</t>
  </si>
  <si>
    <t>Date EI,  deriv</t>
  </si>
  <si>
    <t>Date EI no deriv</t>
  </si>
  <si>
    <t>NO aux</t>
  </si>
  <si>
    <t>NO diff</t>
  </si>
  <si>
    <t>Calibration slopes</t>
  </si>
  <si>
    <t>slope</t>
  </si>
  <si>
    <t>intercept</t>
  </si>
  <si>
    <t>NO concentration</t>
  </si>
  <si>
    <t>NO work-aux</t>
  </si>
  <si>
    <t>\GCxGC_20171109_2157.h5</t>
  </si>
  <si>
    <t>11/9/2017 9.0 ev</t>
  </si>
  <si>
    <t>GCxGC image</t>
  </si>
  <si>
    <t>Amount of IS</t>
  </si>
  <si>
    <t>Punch #</t>
  </si>
  <si>
    <t>Collection time</t>
  </si>
  <si>
    <t>Collection date</t>
  </si>
  <si>
    <t>Collection start time</t>
  </si>
  <si>
    <t>Collection End time</t>
  </si>
  <si>
    <t xml:space="preserve">Area of filter </t>
  </si>
  <si>
    <t>F201</t>
  </si>
  <si>
    <t>F202</t>
  </si>
  <si>
    <t>F203</t>
  </si>
  <si>
    <t>F204</t>
  </si>
  <si>
    <t>F205</t>
  </si>
  <si>
    <t>F207</t>
  </si>
  <si>
    <t>F208</t>
  </si>
  <si>
    <t>F209</t>
  </si>
  <si>
    <t>F210</t>
  </si>
  <si>
    <t>F212</t>
  </si>
  <si>
    <t>F213</t>
  </si>
  <si>
    <t>F214</t>
  </si>
  <si>
    <t>3x3mm</t>
  </si>
  <si>
    <t>Punch Area (cm^2)</t>
  </si>
  <si>
    <t>\GCxGC_20171206_0941.h5</t>
  </si>
  <si>
    <t>\GCxGC_20171206_1131.h5</t>
  </si>
  <si>
    <t>\GCxGC_20171206_1320.h5</t>
  </si>
  <si>
    <t>\GCxGC_20171206_1511.h5</t>
  </si>
  <si>
    <t>\GCxGC_20171206_1701.h5</t>
  </si>
  <si>
    <t>\GCxGC_20171206_1851.h5</t>
  </si>
  <si>
    <t>\GCxGC_20171206_2041.h5</t>
  </si>
  <si>
    <t>\GCxGC_20171206_2231.h5</t>
  </si>
  <si>
    <t>GCxGC_20171207_0021</t>
  </si>
  <si>
    <t>GCxGC_20171207_0211</t>
  </si>
  <si>
    <t>GCxGC_20171207_0400</t>
  </si>
  <si>
    <t>\GCxGC_20171207_0550.h5</t>
  </si>
  <si>
    <t>\GCxGC_20171207_0740.h5</t>
  </si>
  <si>
    <t>Flow rate (LPM)</t>
  </si>
  <si>
    <t>F216</t>
  </si>
  <si>
    <t>F217</t>
  </si>
  <si>
    <t>F218</t>
  </si>
  <si>
    <t>F219</t>
  </si>
  <si>
    <t>F220</t>
  </si>
  <si>
    <t>rim width</t>
  </si>
  <si>
    <t>10 cm</t>
  </si>
  <si>
    <t>37 mm</t>
  </si>
  <si>
    <t>25 mm</t>
  </si>
  <si>
    <t>stage slit</t>
  </si>
  <si>
    <t>A</t>
  </si>
  <si>
    <t>B</t>
  </si>
  <si>
    <t>(mm)</t>
  </si>
  <si>
    <t>Area (cm^2)</t>
  </si>
  <si>
    <t>2x3 mm</t>
  </si>
  <si>
    <t>F222</t>
  </si>
  <si>
    <t>F223</t>
  </si>
  <si>
    <t>F224</t>
  </si>
  <si>
    <t>F225</t>
  </si>
  <si>
    <t>F226</t>
  </si>
  <si>
    <t>F227</t>
  </si>
  <si>
    <t>F228</t>
  </si>
  <si>
    <t>F230</t>
  </si>
  <si>
    <t>F231</t>
  </si>
  <si>
    <t>F232</t>
  </si>
  <si>
    <t>F233</t>
  </si>
  <si>
    <t>F234</t>
  </si>
  <si>
    <t>F235</t>
  </si>
  <si>
    <t>F236</t>
  </si>
  <si>
    <t>F237</t>
  </si>
  <si>
    <t>\GCxGC_20171207_1615.h5</t>
  </si>
  <si>
    <t>GCxGC_20171207_1806</t>
  </si>
  <si>
    <t>GCxGC_20171207_1957</t>
  </si>
  <si>
    <t>\GCxGC_20171207_2147.h5</t>
  </si>
  <si>
    <t>GCxGC_20171207_2337</t>
  </si>
  <si>
    <t>GCxGC_20171208_0126</t>
  </si>
  <si>
    <t>GCxGC_20171208_0316</t>
  </si>
  <si>
    <t>GCxGC_20171208_0506</t>
  </si>
  <si>
    <t>\GCxGC_20171208_0655.h5</t>
  </si>
  <si>
    <t>\GCxGC_20171208_0845.h5</t>
  </si>
  <si>
    <t>\GCxGC_20171208_1035.h5</t>
  </si>
  <si>
    <t>J\GCxGC_20171208_1225.h5</t>
  </si>
  <si>
    <t>\GCxGC_20171208_1446.h5</t>
  </si>
  <si>
    <t>\GCxGC_20171208_1638.h5</t>
  </si>
  <si>
    <t>\GCxGC_20171208_1828.h5</t>
  </si>
  <si>
    <t>GCxGC_20171208_2018</t>
  </si>
  <si>
    <t>\GCxGC_20171208_2208.h5</t>
  </si>
  <si>
    <t>GCxGC_20171208_2358</t>
  </si>
  <si>
    <t>GCxGC_20171209_0147</t>
  </si>
  <si>
    <t>GCxGC_20171209_0337</t>
  </si>
  <si>
    <t>GCxGC_20171209_0526</t>
  </si>
  <si>
    <t>GCxGC_20171209_0716</t>
  </si>
  <si>
    <t>flight display times</t>
  </si>
  <si>
    <t>for integrating flow rates</t>
  </si>
  <si>
    <t>GCxGC_20171209_0905</t>
  </si>
  <si>
    <t>GCxGC_20171209_1055</t>
  </si>
  <si>
    <t>GCxGC_20171209_1245</t>
  </si>
  <si>
    <t>GCxGC_20171209_1436</t>
  </si>
  <si>
    <t>\GCxGC_20171209_1644.h5</t>
  </si>
  <si>
    <t>GCxGC_20171209_1835</t>
  </si>
  <si>
    <t>J\GCxGC_20171209_2025.h5</t>
  </si>
  <si>
    <t>\GCxGC_20171209_2215.h5</t>
  </si>
  <si>
    <t>GCxGC_20171210_0004</t>
  </si>
  <si>
    <t>GCxGC_20171210_0154</t>
  </si>
  <si>
    <t>GCxGC_20171210_0343</t>
  </si>
  <si>
    <t>GCxGC_20171210_0533</t>
  </si>
  <si>
    <t>GCxGC_20171210_0722</t>
  </si>
  <si>
    <t>\GCxGC_20171210_0912.h5</t>
  </si>
  <si>
    <t>GCxGC_20171210_1102</t>
  </si>
  <si>
    <t>\GCxGC_20171210_1304.h5</t>
  </si>
  <si>
    <t>\GCxGC_20171210_1455.h5</t>
  </si>
  <si>
    <t>GCxGC_20171210_1645</t>
  </si>
  <si>
    <t>GCxGC_20171210_1836</t>
  </si>
  <si>
    <t>GCxGC_20171210_2026</t>
  </si>
  <si>
    <t>GCxGC_20171210_2216</t>
  </si>
  <si>
    <t>GCxGC_20171211_0005</t>
  </si>
  <si>
    <t>GCxGC_20171211_0155</t>
  </si>
  <si>
    <t>GCxGC_20171211_0345</t>
  </si>
  <si>
    <t>GCxGC_20171211_0534</t>
  </si>
  <si>
    <t>GCxGC_20171211_0724</t>
  </si>
  <si>
    <t>GCxGC_20171211_0913</t>
  </si>
  <si>
    <t>\GCxGC_20171211_1119.h5</t>
  </si>
  <si>
    <t>\GCxGC_20171211_1309.h5</t>
  </si>
  <si>
    <t>\GCxGC_20171211_1500.h5</t>
  </si>
  <si>
    <t>\GCxGC_20171211_1650.h5</t>
  </si>
  <si>
    <t>\GCxGC_20171211_1840.h5</t>
  </si>
  <si>
    <t>\GCxGC_20171211_2030.h5</t>
  </si>
  <si>
    <t>GCxGC_20171211_2220</t>
  </si>
  <si>
    <t>GCxGC_20171212_0010</t>
  </si>
  <si>
    <t>GCxGC_20171212_0200</t>
  </si>
  <si>
    <t>GCxGC_20171212_0349</t>
  </si>
  <si>
    <t>GCxGC_20171212_0539</t>
  </si>
  <si>
    <t>GCxGC_20171212_0728</t>
  </si>
  <si>
    <t>GCxGC_20171212_0918</t>
  </si>
  <si>
    <t>GCxGC_20171212_1108</t>
  </si>
  <si>
    <t>\GCxGC_20171212_1325.h5</t>
  </si>
  <si>
    <t>\GCxGC_20171212_1516.h5</t>
  </si>
  <si>
    <t>\GCxGC_20171212_1707.h5</t>
  </si>
  <si>
    <t>\GCxGC_20171212_1857.h5</t>
  </si>
  <si>
    <t>\GCxGC_20171212_2047.h5</t>
  </si>
  <si>
    <t>GCxGC_20171212_2237</t>
  </si>
  <si>
    <t>GCxGC_20171213_0026</t>
  </si>
  <si>
    <t>GCxGC_20171213_0216</t>
  </si>
  <si>
    <t>GCxGC_20171213_0406</t>
  </si>
  <si>
    <t>GCxGC_20171213_0555</t>
  </si>
  <si>
    <t>\GCxGC_20171213_0744.h5</t>
  </si>
  <si>
    <t>\GCxGC_20171213_0934.h5</t>
  </si>
  <si>
    <t>\GCxGC_20171213_1144.h5</t>
  </si>
  <si>
    <t>\GCxGC_20171213_1335.h5</t>
  </si>
  <si>
    <t>\GCxGC_20171213_1525.h5</t>
  </si>
  <si>
    <t>GCxGC_20171213_1715</t>
  </si>
  <si>
    <t>GCxGC_20171213_1905</t>
  </si>
  <si>
    <t>GCxGC_20171213_2055</t>
  </si>
  <si>
    <t>GCxGC_20171213_2245</t>
  </si>
  <si>
    <t>GCxGC_20171214_0035</t>
  </si>
  <si>
    <t>GCxGC_20171214_0225</t>
  </si>
  <si>
    <t>GCxGC_20171214_0414</t>
  </si>
  <si>
    <t>GCxGC_20171214_1134</t>
  </si>
  <si>
    <t>volume sampled (m^3)</t>
  </si>
  <si>
    <t>total Area (cm^2)</t>
  </si>
  <si>
    <t>area per punch</t>
  </si>
  <si>
    <t>length (mm)</t>
  </si>
  <si>
    <t>width (mm)</t>
  </si>
  <si>
    <t>blob included</t>
  </si>
  <si>
    <t>X</t>
  </si>
  <si>
    <t>d3-vanillin</t>
  </si>
  <si>
    <t>d6-Syringic Acid (3,5-Dimethoxy-d6-4-hydroxybenzoic Acid)</t>
  </si>
  <si>
    <t>d8- methylcatechol</t>
  </si>
  <si>
    <t>d3- Vanillic Acid (4-Hydroxy-3-methoxy-d3-benzoic Acid)</t>
  </si>
  <si>
    <t>d4-3-Nitrobenzoic Acid</t>
  </si>
  <si>
    <t>d5- 4-Hydroxybenzaldehyde</t>
  </si>
  <si>
    <t>d9-1-nitropyrene</t>
  </si>
  <si>
    <t>C10</t>
  </si>
  <si>
    <t>C12</t>
  </si>
  <si>
    <t>C13</t>
  </si>
  <si>
    <t>C14</t>
  </si>
  <si>
    <t>C16</t>
  </si>
  <si>
    <t>C18</t>
  </si>
  <si>
    <t>C20</t>
  </si>
  <si>
    <t>C22</t>
  </si>
  <si>
    <t>C24</t>
  </si>
  <si>
    <t>C26</t>
  </si>
  <si>
    <t>C28</t>
  </si>
  <si>
    <t>C30</t>
  </si>
  <si>
    <t>C32</t>
  </si>
  <si>
    <t>C34</t>
  </si>
  <si>
    <t>C36</t>
  </si>
  <si>
    <t>pyrene-d</t>
  </si>
  <si>
    <t>phenanthrene-d</t>
  </si>
  <si>
    <t>perylene-d</t>
  </si>
  <si>
    <t>chrysene-d</t>
  </si>
  <si>
    <t>dibenzanthracene-d</t>
  </si>
  <si>
    <t>4-methoxy-benzaldehyde</t>
  </si>
  <si>
    <t>Anthraquinone-d8</t>
  </si>
  <si>
    <t>methoxy phenol</t>
  </si>
  <si>
    <t>Quant Ion</t>
  </si>
  <si>
    <t>characteristic ions</t>
  </si>
  <si>
    <t>RT on gerstel</t>
  </si>
  <si>
    <t>194, 212, 73</t>
  </si>
  <si>
    <t>333, 300, 315, 73, 348</t>
  </si>
  <si>
    <t>259, 73</t>
  </si>
  <si>
    <t>300, 267, 256, 282, 315</t>
  </si>
  <si>
    <t>73, 243</t>
  </si>
  <si>
    <t>184, 69, 156, 199, 73</t>
  </si>
  <si>
    <t>210, 256, 226, 104</t>
  </si>
  <si>
    <t>NA</t>
  </si>
  <si>
    <t>138, 78, 92, 110</t>
  </si>
  <si>
    <t>188, 216, 160, 80</t>
  </si>
  <si>
    <t>Compound name</t>
  </si>
  <si>
    <t>phthalic acid-d</t>
  </si>
  <si>
    <t>benzoic acid-d</t>
  </si>
  <si>
    <t>C10 acid-d</t>
  </si>
  <si>
    <t>C14 acid-d</t>
  </si>
  <si>
    <t>C16 acid-d</t>
  </si>
  <si>
    <t>C22 acid-d</t>
  </si>
  <si>
    <t>C18 acid-d</t>
  </si>
  <si>
    <t>Cholesterol-d</t>
  </si>
  <si>
    <t>Cholestane-d</t>
  </si>
  <si>
    <t>3-hydroxy-1,5-pentanedioic acid-d5</t>
  </si>
  <si>
    <t>C6 diacid</t>
  </si>
  <si>
    <t>pentadecanol</t>
  </si>
  <si>
    <t>glucose-13C6</t>
  </si>
  <si>
    <t>pentaerythritol</t>
  </si>
  <si>
    <t>284, 73, 314</t>
  </si>
  <si>
    <t>184, 110, 140, 199</t>
  </si>
  <si>
    <t>248, 73, 74, 120, 136</t>
  </si>
  <si>
    <t>73, 119, 132, 312, 181</t>
  </si>
  <si>
    <t>73, 119, 132, 149, 344</t>
  </si>
  <si>
    <t>73, 119, 132, 149, 441</t>
  </si>
  <si>
    <t>73, 119, 132, 149, 377</t>
  </si>
  <si>
    <t>129, 69, 336, 375, 207</t>
  </si>
  <si>
    <t>223, 363, 378, 155</t>
  </si>
  <si>
    <t>73, 114, 147, 279</t>
  </si>
  <si>
    <t>316, 76, 94</t>
  </si>
  <si>
    <t>149, 205, 223,</t>
  </si>
  <si>
    <t>191, 73, 147, 245, 293</t>
  </si>
  <si>
    <t>IS 1</t>
  </si>
  <si>
    <t>212, 138, 110, 73</t>
  </si>
  <si>
    <t>184, 154, 108</t>
  </si>
  <si>
    <t>IS 2</t>
  </si>
  <si>
    <t>x</t>
  </si>
  <si>
    <t>Start time</t>
  </si>
  <si>
    <t>End Time</t>
  </si>
  <si>
    <t>Channel #</t>
  </si>
  <si>
    <t>Fliter (F)</t>
  </si>
  <si>
    <t>Tube</t>
  </si>
  <si>
    <t>Flow rates</t>
  </si>
  <si>
    <t>Gas (LPM)</t>
  </si>
  <si>
    <t>Flow Rate (P)</t>
  </si>
  <si>
    <t>Flow Rate (G)</t>
  </si>
  <si>
    <t>Date end</t>
  </si>
  <si>
    <t>start date</t>
  </si>
  <si>
    <t>Combined Start</t>
  </si>
  <si>
    <t>Combined End</t>
  </si>
  <si>
    <t>note used new BBI0100 template</t>
  </si>
  <si>
    <t>Blob Table</t>
  </si>
  <si>
    <t>HQ</t>
  </si>
  <si>
    <t>Levo</t>
  </si>
  <si>
    <t>background</t>
  </si>
  <si>
    <t>DRONE</t>
  </si>
  <si>
    <t>Ground Station</t>
  </si>
  <si>
    <t>--</t>
  </si>
  <si>
    <t>H/L</t>
  </si>
  <si>
    <t>Drone</t>
  </si>
  <si>
    <t>Drone unmanaged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</si>
</sst>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h:mm;@"/>
    <numFmt numFmtId="166" formatCode="0.0000"/>
    <numFmt numFmtId="167" formatCode="m/d/yy\ h:mm;@"/>
  </numFmts>
  <fonts count="10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1"/>
      <color theme="1"/>
      <name val="Calibri"/>
      <family val="1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1"/>
      <color rgb="FF000000"/>
      <name val="Calibri"/>
      <family val="2"/>
    </font>
    <font>
      <b/>
      <sz val="7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D0E0E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  <xf numFmtId="0" fontId="4" fillId="0" borderId="0" xfId="0" applyFont="1" applyAlignment="1">
      <alignment vertical="center"/>
    </xf>
    <xf numFmtId="0" fontId="3" fillId="5" borderId="0" xfId="0" applyFont="1" applyFill="1" applyAlignment="1"/>
    <xf numFmtId="0" fontId="3" fillId="6" borderId="0" xfId="0" applyFont="1" applyFill="1" applyAlignment="1"/>
    <xf numFmtId="0" fontId="3" fillId="7" borderId="0" xfId="0" applyFont="1" applyFill="1" applyAlignment="1"/>
    <xf numFmtId="0" fontId="3" fillId="8" borderId="0" xfId="0" applyFont="1" applyFill="1" applyAlignment="1"/>
    <xf numFmtId="0" fontId="3" fillId="9" borderId="0" xfId="0" applyFont="1" applyFill="1" applyAlignment="1"/>
    <xf numFmtId="0" fontId="3" fillId="10" borderId="0" xfId="0" applyFont="1" applyFill="1" applyAlignment="1"/>
    <xf numFmtId="0" fontId="0" fillId="0" borderId="0" xfId="0" applyAlignment="1"/>
    <xf numFmtId="14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20" fontId="4" fillId="11" borderId="0" xfId="0" applyNumberFormat="1" applyFont="1" applyFill="1" applyAlignment="1">
      <alignment horizontal="right"/>
    </xf>
    <xf numFmtId="20" fontId="4" fillId="0" borderId="0" xfId="0" applyNumberFormat="1" applyFont="1" applyAlignment="1">
      <alignment horizontal="right"/>
    </xf>
    <xf numFmtId="0" fontId="4" fillId="0" borderId="0" xfId="0" applyFont="1" applyAlignment="1"/>
    <xf numFmtId="0" fontId="4" fillId="11" borderId="0" xfId="0" applyFont="1" applyFill="1" applyAlignment="1">
      <alignment horizontal="right"/>
    </xf>
    <xf numFmtId="0" fontId="3" fillId="0" borderId="0" xfId="0" applyFont="1" applyAlignment="1"/>
    <xf numFmtId="0" fontId="4" fillId="11" borderId="0" xfId="0" applyFont="1" applyFill="1" applyAlignment="1"/>
    <xf numFmtId="0" fontId="4" fillId="0" borderId="0" xfId="0" applyFont="1"/>
    <xf numFmtId="0" fontId="4" fillId="0" borderId="0" xfId="0" applyFont="1" applyAlignment="1">
      <alignment wrapText="1"/>
    </xf>
    <xf numFmtId="18" fontId="0" fillId="0" borderId="0" xfId="0" applyNumberFormat="1"/>
    <xf numFmtId="20" fontId="0" fillId="0" borderId="0" xfId="0" applyNumberFormat="1"/>
    <xf numFmtId="165" fontId="0" fillId="0" borderId="0" xfId="0" applyNumberFormat="1"/>
    <xf numFmtId="0" fontId="0" fillId="0" borderId="0" xfId="0" applyNumberFormat="1"/>
    <xf numFmtId="0" fontId="5" fillId="2" borderId="0" xfId="0" applyFont="1" applyFill="1"/>
    <xf numFmtId="2" fontId="0" fillId="0" borderId="0" xfId="0" applyNumberFormat="1"/>
    <xf numFmtId="20" fontId="0" fillId="0" borderId="0" xfId="0" applyNumberFormat="1" applyAlignment="1"/>
    <xf numFmtId="22" fontId="0" fillId="0" borderId="0" xfId="0" applyNumberFormat="1"/>
    <xf numFmtId="165" fontId="4" fillId="0" borderId="0" xfId="0" applyNumberFormat="1" applyFont="1" applyAlignment="1">
      <alignment horizontal="right" wrapText="1"/>
    </xf>
    <xf numFmtId="165" fontId="4" fillId="0" borderId="0" xfId="0" applyNumberFormat="1" applyFont="1" applyAlignment="1">
      <alignment wrapText="1"/>
    </xf>
    <xf numFmtId="0" fontId="5" fillId="12" borderId="0" xfId="0" applyFont="1" applyFill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20" fontId="3" fillId="0" borderId="0" xfId="0" applyNumberFormat="1" applyFont="1" applyAlignment="1">
      <alignment horizontal="right"/>
    </xf>
    <xf numFmtId="20" fontId="3" fillId="11" borderId="0" xfId="0" applyNumberFormat="1" applyFont="1" applyFill="1" applyAlignment="1">
      <alignment horizontal="right"/>
    </xf>
    <xf numFmtId="165" fontId="4" fillId="11" borderId="0" xfId="0" applyNumberFormat="1" applyFont="1" applyFill="1" applyAlignment="1">
      <alignment horizontal="right"/>
    </xf>
    <xf numFmtId="165" fontId="4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11" borderId="0" xfId="0" applyNumberFormat="1" applyFont="1" applyFill="1" applyAlignment="1">
      <alignment horizontal="right"/>
    </xf>
    <xf numFmtId="1" fontId="0" fillId="0" borderId="0" xfId="0" applyNumberFormat="1"/>
    <xf numFmtId="166" fontId="0" fillId="0" borderId="0" xfId="0" applyNumberForma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wrapText="1"/>
    </xf>
    <xf numFmtId="0" fontId="8" fillId="0" borderId="0" xfId="0" applyFont="1" applyAlignment="1">
      <alignment horizontal="right" wrapText="1"/>
    </xf>
    <xf numFmtId="0" fontId="7" fillId="13" borderId="0" xfId="0" applyFont="1" applyFill="1" applyAlignment="1">
      <alignment wrapText="1"/>
    </xf>
    <xf numFmtId="0" fontId="9" fillId="0" borderId="0" xfId="0" applyFont="1" applyAlignment="1">
      <alignment wrapText="1"/>
    </xf>
    <xf numFmtId="0" fontId="0" fillId="0" borderId="0" xfId="0" applyFont="1"/>
    <xf numFmtId="14" fontId="0" fillId="0" borderId="0" xfId="0" applyNumberFormat="1" applyFont="1"/>
    <xf numFmtId="1" fontId="0" fillId="0" borderId="0" xfId="0" applyNumberFormat="1" applyFont="1"/>
    <xf numFmtId="0" fontId="0" fillId="0" borderId="0" xfId="0" applyNumberFormat="1" applyFont="1"/>
    <xf numFmtId="166" fontId="0" fillId="0" borderId="0" xfId="0" applyNumberFormat="1" applyFont="1"/>
    <xf numFmtId="14" fontId="4" fillId="0" borderId="0" xfId="0" applyNumberFormat="1" applyFont="1" applyAlignment="1">
      <alignment horizontal="right" wrapText="1"/>
    </xf>
    <xf numFmtId="0" fontId="3" fillId="14" borderId="0" xfId="0" applyFont="1" applyFill="1" applyAlignment="1">
      <alignment wrapText="1"/>
    </xf>
    <xf numFmtId="0" fontId="4" fillId="14" borderId="0" xfId="0" applyFont="1" applyFill="1" applyAlignment="1">
      <alignment wrapText="1"/>
    </xf>
    <xf numFmtId="167" fontId="4" fillId="0" borderId="0" xfId="0" applyNumberFormat="1" applyFont="1" applyAlignment="1">
      <alignment horizontal="right" wrapText="1"/>
    </xf>
    <xf numFmtId="0" fontId="0" fillId="1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Calibration!$AG$2:$AG$1298</c:f>
              <c:numCache>
                <c:formatCode>m/d/yyyy\ h:mm</c:formatCode>
                <c:ptCount val="1297"/>
                <c:pt idx="0">
                  <c:v>43039.856944444444</c:v>
                </c:pt>
                <c:pt idx="1">
                  <c:v>43039.856979166667</c:v>
                </c:pt>
                <c:pt idx="2">
                  <c:v>43039.857037037036</c:v>
                </c:pt>
                <c:pt idx="3">
                  <c:v>43039.857071759259</c:v>
                </c:pt>
                <c:pt idx="4">
                  <c:v>43039.857129629629</c:v>
                </c:pt>
                <c:pt idx="5">
                  <c:v>43039.857152777782</c:v>
                </c:pt>
                <c:pt idx="6">
                  <c:v>43039.857210648152</c:v>
                </c:pt>
                <c:pt idx="7">
                  <c:v>43039.857245370375</c:v>
                </c:pt>
                <c:pt idx="8">
                  <c:v>43039.857303240744</c:v>
                </c:pt>
                <c:pt idx="9">
                  <c:v>43039.857337962967</c:v>
                </c:pt>
                <c:pt idx="10">
                  <c:v>43039.857395833336</c:v>
                </c:pt>
                <c:pt idx="11">
                  <c:v>43039.857430555559</c:v>
                </c:pt>
                <c:pt idx="12">
                  <c:v>43039.857488425929</c:v>
                </c:pt>
                <c:pt idx="13">
                  <c:v>43039.857511574075</c:v>
                </c:pt>
                <c:pt idx="14">
                  <c:v>43039.857581018521</c:v>
                </c:pt>
                <c:pt idx="15">
                  <c:v>43039.857604166667</c:v>
                </c:pt>
                <c:pt idx="16">
                  <c:v>43039.857673611114</c:v>
                </c:pt>
                <c:pt idx="17">
                  <c:v>43039.85769675926</c:v>
                </c:pt>
                <c:pt idx="18">
                  <c:v>43039.857754629629</c:v>
                </c:pt>
                <c:pt idx="19">
                  <c:v>43039.857789351852</c:v>
                </c:pt>
                <c:pt idx="20">
                  <c:v>43039.857847222222</c:v>
                </c:pt>
                <c:pt idx="21">
                  <c:v>43039.857870370375</c:v>
                </c:pt>
                <c:pt idx="22">
                  <c:v>43039.857939814814</c:v>
                </c:pt>
                <c:pt idx="23">
                  <c:v>43039.857962962968</c:v>
                </c:pt>
                <c:pt idx="24">
                  <c:v>43039.858032407406</c:v>
                </c:pt>
                <c:pt idx="25">
                  <c:v>43039.85805555556</c:v>
                </c:pt>
                <c:pt idx="26">
                  <c:v>43039.858124999999</c:v>
                </c:pt>
                <c:pt idx="27">
                  <c:v>43039.858148148152</c:v>
                </c:pt>
                <c:pt idx="28">
                  <c:v>43039.858217592599</c:v>
                </c:pt>
                <c:pt idx="29">
                  <c:v>43039.858240740745</c:v>
                </c:pt>
                <c:pt idx="30">
                  <c:v>43039.858310185191</c:v>
                </c:pt>
                <c:pt idx="31">
                  <c:v>43039.858333333337</c:v>
                </c:pt>
                <c:pt idx="32">
                  <c:v>43039.858391203707</c:v>
                </c:pt>
                <c:pt idx="33">
                  <c:v>43039.85842592593</c:v>
                </c:pt>
                <c:pt idx="34">
                  <c:v>43039.858483796299</c:v>
                </c:pt>
                <c:pt idx="35">
                  <c:v>43039.858506944445</c:v>
                </c:pt>
                <c:pt idx="36">
                  <c:v>43039.858576388891</c:v>
                </c:pt>
                <c:pt idx="37">
                  <c:v>43039.858599537038</c:v>
                </c:pt>
                <c:pt idx="38">
                  <c:v>43039.858668981484</c:v>
                </c:pt>
                <c:pt idx="39">
                  <c:v>43039.85869212963</c:v>
                </c:pt>
                <c:pt idx="40">
                  <c:v>43039.858761574076</c:v>
                </c:pt>
                <c:pt idx="41">
                  <c:v>43039.858784722222</c:v>
                </c:pt>
                <c:pt idx="42">
                  <c:v>43039.858854166669</c:v>
                </c:pt>
                <c:pt idx="43">
                  <c:v>43039.858877314815</c:v>
                </c:pt>
                <c:pt idx="44">
                  <c:v>43039.858946759261</c:v>
                </c:pt>
                <c:pt idx="45">
                  <c:v>43039.858969907407</c:v>
                </c:pt>
                <c:pt idx="46">
                  <c:v>43039.859027777777</c:v>
                </c:pt>
                <c:pt idx="47">
                  <c:v>43039.8590625</c:v>
                </c:pt>
                <c:pt idx="48">
                  <c:v>43039.859120370376</c:v>
                </c:pt>
                <c:pt idx="49">
                  <c:v>43039.859143518523</c:v>
                </c:pt>
                <c:pt idx="50">
                  <c:v>43039.859212962969</c:v>
                </c:pt>
                <c:pt idx="51">
                  <c:v>43039.859236111115</c:v>
                </c:pt>
                <c:pt idx="52">
                  <c:v>43039.859305555561</c:v>
                </c:pt>
                <c:pt idx="53">
                  <c:v>43039.859328703707</c:v>
                </c:pt>
                <c:pt idx="54">
                  <c:v>43039.859398148154</c:v>
                </c:pt>
                <c:pt idx="55">
                  <c:v>43039.8594212963</c:v>
                </c:pt>
                <c:pt idx="56">
                  <c:v>43039.859490740746</c:v>
                </c:pt>
                <c:pt idx="57">
                  <c:v>43039.859513888892</c:v>
                </c:pt>
                <c:pt idx="58">
                  <c:v>43039.859583333338</c:v>
                </c:pt>
                <c:pt idx="59">
                  <c:v>43039.859606481485</c:v>
                </c:pt>
                <c:pt idx="60">
                  <c:v>43039.859664351854</c:v>
                </c:pt>
                <c:pt idx="61">
                  <c:v>43039.8597337963</c:v>
                </c:pt>
                <c:pt idx="62">
                  <c:v>43039.859756944446</c:v>
                </c:pt>
                <c:pt idx="63">
                  <c:v>43039.859814814816</c:v>
                </c:pt>
                <c:pt idx="64">
                  <c:v>43039.859849537039</c:v>
                </c:pt>
                <c:pt idx="65">
                  <c:v>43039.859907407408</c:v>
                </c:pt>
                <c:pt idx="66">
                  <c:v>43039.859942129631</c:v>
                </c:pt>
                <c:pt idx="67">
                  <c:v>43039.86</c:v>
                </c:pt>
                <c:pt idx="68">
                  <c:v>43039.860023148154</c:v>
                </c:pt>
                <c:pt idx="69">
                  <c:v>43039.860092592593</c:v>
                </c:pt>
                <c:pt idx="70">
                  <c:v>43039.860115740747</c:v>
                </c:pt>
                <c:pt idx="71">
                  <c:v>43039.860173611116</c:v>
                </c:pt>
                <c:pt idx="72">
                  <c:v>43039.860208333339</c:v>
                </c:pt>
                <c:pt idx="73">
                  <c:v>43039.860266203708</c:v>
                </c:pt>
                <c:pt idx="74">
                  <c:v>43039.860300925931</c:v>
                </c:pt>
                <c:pt idx="75">
                  <c:v>43039.860358796301</c:v>
                </c:pt>
                <c:pt idx="76">
                  <c:v>43039.860381944447</c:v>
                </c:pt>
                <c:pt idx="77">
                  <c:v>43039.860451388893</c:v>
                </c:pt>
                <c:pt idx="78">
                  <c:v>43039.860474537039</c:v>
                </c:pt>
                <c:pt idx="79">
                  <c:v>43039.860532407409</c:v>
                </c:pt>
                <c:pt idx="80">
                  <c:v>43039.860567129632</c:v>
                </c:pt>
                <c:pt idx="81">
                  <c:v>43039.860625000001</c:v>
                </c:pt>
                <c:pt idx="82">
                  <c:v>43039.860659722224</c:v>
                </c:pt>
                <c:pt idx="83">
                  <c:v>43039.860717592594</c:v>
                </c:pt>
                <c:pt idx="84">
                  <c:v>43039.86074074074</c:v>
                </c:pt>
                <c:pt idx="85">
                  <c:v>43039.860810185186</c:v>
                </c:pt>
                <c:pt idx="86">
                  <c:v>43039.860833333332</c:v>
                </c:pt>
                <c:pt idx="87">
                  <c:v>43039.860891203709</c:v>
                </c:pt>
                <c:pt idx="88">
                  <c:v>43039.860925925932</c:v>
                </c:pt>
                <c:pt idx="89">
                  <c:v>43039.860983796301</c:v>
                </c:pt>
                <c:pt idx="90">
                  <c:v>43039.861018518524</c:v>
                </c:pt>
                <c:pt idx="91">
                  <c:v>43039.861076388894</c:v>
                </c:pt>
                <c:pt idx="92">
                  <c:v>43039.86109953704</c:v>
                </c:pt>
                <c:pt idx="93">
                  <c:v>43039.861168981486</c:v>
                </c:pt>
                <c:pt idx="94">
                  <c:v>43039.861192129632</c:v>
                </c:pt>
                <c:pt idx="95">
                  <c:v>43039.861261574079</c:v>
                </c:pt>
                <c:pt idx="96">
                  <c:v>43039.861284722225</c:v>
                </c:pt>
                <c:pt idx="97">
                  <c:v>43039.861354166671</c:v>
                </c:pt>
                <c:pt idx="98">
                  <c:v>43039.861377314817</c:v>
                </c:pt>
                <c:pt idx="99">
                  <c:v>43039.861446759263</c:v>
                </c:pt>
                <c:pt idx="100">
                  <c:v>43039.86146990741</c:v>
                </c:pt>
                <c:pt idx="101">
                  <c:v>43039.861527777779</c:v>
                </c:pt>
                <c:pt idx="102">
                  <c:v>43039.861562500002</c:v>
                </c:pt>
                <c:pt idx="103">
                  <c:v>43039.861620370371</c:v>
                </c:pt>
                <c:pt idx="104">
                  <c:v>43039.861643518518</c:v>
                </c:pt>
                <c:pt idx="105">
                  <c:v>43039.861712962964</c:v>
                </c:pt>
                <c:pt idx="106">
                  <c:v>43039.86173611111</c:v>
                </c:pt>
                <c:pt idx="107">
                  <c:v>43039.861805555556</c:v>
                </c:pt>
                <c:pt idx="108">
                  <c:v>43039.86182870371</c:v>
                </c:pt>
                <c:pt idx="109">
                  <c:v>43039.861898148149</c:v>
                </c:pt>
                <c:pt idx="110">
                  <c:v>43039.861921296302</c:v>
                </c:pt>
                <c:pt idx="111">
                  <c:v>43039.861990740741</c:v>
                </c:pt>
                <c:pt idx="112">
                  <c:v>43039.862013888895</c:v>
                </c:pt>
                <c:pt idx="113">
                  <c:v>43039.862083333333</c:v>
                </c:pt>
                <c:pt idx="114">
                  <c:v>43039.862106481487</c:v>
                </c:pt>
                <c:pt idx="115">
                  <c:v>43039.862164351856</c:v>
                </c:pt>
                <c:pt idx="116">
                  <c:v>43039.862199074079</c:v>
                </c:pt>
                <c:pt idx="117">
                  <c:v>43039.862256944449</c:v>
                </c:pt>
                <c:pt idx="118">
                  <c:v>43039.862280092595</c:v>
                </c:pt>
                <c:pt idx="119">
                  <c:v>43039.862349537041</c:v>
                </c:pt>
                <c:pt idx="120">
                  <c:v>43039.862372685187</c:v>
                </c:pt>
                <c:pt idx="121">
                  <c:v>43039.862442129634</c:v>
                </c:pt>
                <c:pt idx="122">
                  <c:v>43039.86246527778</c:v>
                </c:pt>
                <c:pt idx="123">
                  <c:v>43039.862534722226</c:v>
                </c:pt>
                <c:pt idx="124">
                  <c:v>43039.862557870372</c:v>
                </c:pt>
                <c:pt idx="125">
                  <c:v>43039.862627314818</c:v>
                </c:pt>
                <c:pt idx="126">
                  <c:v>43039.862650462965</c:v>
                </c:pt>
                <c:pt idx="127">
                  <c:v>43039.862719907411</c:v>
                </c:pt>
                <c:pt idx="128">
                  <c:v>43039.862743055557</c:v>
                </c:pt>
                <c:pt idx="129">
                  <c:v>43039.862800925926</c:v>
                </c:pt>
                <c:pt idx="130">
                  <c:v>43039.862835648149</c:v>
                </c:pt>
                <c:pt idx="131">
                  <c:v>43039.862893518519</c:v>
                </c:pt>
                <c:pt idx="132">
                  <c:v>43039.862916666672</c:v>
                </c:pt>
                <c:pt idx="133">
                  <c:v>43039.862986111111</c:v>
                </c:pt>
                <c:pt idx="134">
                  <c:v>43039.863009259265</c:v>
                </c:pt>
                <c:pt idx="135">
                  <c:v>43039.863078703704</c:v>
                </c:pt>
                <c:pt idx="136">
                  <c:v>43039.863136574073</c:v>
                </c:pt>
                <c:pt idx="137">
                  <c:v>43039.863171296296</c:v>
                </c:pt>
                <c:pt idx="138">
                  <c:v>43039.863229166673</c:v>
                </c:pt>
                <c:pt idx="139">
                  <c:v>43039.863252314819</c:v>
                </c:pt>
                <c:pt idx="140">
                  <c:v>43039.863321759265</c:v>
                </c:pt>
                <c:pt idx="141">
                  <c:v>43039.863344907411</c:v>
                </c:pt>
                <c:pt idx="142">
                  <c:v>43039.863402777781</c:v>
                </c:pt>
                <c:pt idx="143">
                  <c:v>43039.863437500004</c:v>
                </c:pt>
                <c:pt idx="144">
                  <c:v>43039.863495370373</c:v>
                </c:pt>
                <c:pt idx="145">
                  <c:v>43039.863530092596</c:v>
                </c:pt>
                <c:pt idx="146">
                  <c:v>43039.863587962966</c:v>
                </c:pt>
                <c:pt idx="147">
                  <c:v>43039.863611111112</c:v>
                </c:pt>
                <c:pt idx="148">
                  <c:v>43039.863680555558</c:v>
                </c:pt>
                <c:pt idx="149">
                  <c:v>43039.863703703704</c:v>
                </c:pt>
                <c:pt idx="150">
                  <c:v>43039.863761574074</c:v>
                </c:pt>
                <c:pt idx="151">
                  <c:v>43039.863796296297</c:v>
                </c:pt>
                <c:pt idx="152">
                  <c:v>43039.863854166666</c:v>
                </c:pt>
                <c:pt idx="153">
                  <c:v>43039.863888888889</c:v>
                </c:pt>
                <c:pt idx="154">
                  <c:v>43039.863946759258</c:v>
                </c:pt>
                <c:pt idx="155">
                  <c:v>43039.863969907412</c:v>
                </c:pt>
                <c:pt idx="156">
                  <c:v>43039.864039351851</c:v>
                </c:pt>
                <c:pt idx="157">
                  <c:v>43039.864062500004</c:v>
                </c:pt>
                <c:pt idx="158">
                  <c:v>43039.864120370374</c:v>
                </c:pt>
                <c:pt idx="159">
                  <c:v>43039.864155092597</c:v>
                </c:pt>
                <c:pt idx="160">
                  <c:v>43039.864212962966</c:v>
                </c:pt>
                <c:pt idx="161">
                  <c:v>43039.864247685189</c:v>
                </c:pt>
                <c:pt idx="162">
                  <c:v>43039.864305555559</c:v>
                </c:pt>
                <c:pt idx="163">
                  <c:v>43039.864328703705</c:v>
                </c:pt>
                <c:pt idx="164">
                  <c:v>43039.864398148151</c:v>
                </c:pt>
                <c:pt idx="165">
                  <c:v>43039.864421296297</c:v>
                </c:pt>
                <c:pt idx="166">
                  <c:v>43039.864490740743</c:v>
                </c:pt>
                <c:pt idx="167">
                  <c:v>43039.86451388889</c:v>
                </c:pt>
                <c:pt idx="168">
                  <c:v>43039.864583333336</c:v>
                </c:pt>
                <c:pt idx="169">
                  <c:v>43039.864606481482</c:v>
                </c:pt>
                <c:pt idx="170">
                  <c:v>43039.864664351851</c:v>
                </c:pt>
                <c:pt idx="171">
                  <c:v>43039.864699074074</c:v>
                </c:pt>
                <c:pt idx="172">
                  <c:v>43039.864756944444</c:v>
                </c:pt>
                <c:pt idx="173">
                  <c:v>43039.864780092597</c:v>
                </c:pt>
                <c:pt idx="174">
                  <c:v>43039.864849537036</c:v>
                </c:pt>
                <c:pt idx="175">
                  <c:v>43039.86487268519</c:v>
                </c:pt>
                <c:pt idx="176">
                  <c:v>43039.864942129629</c:v>
                </c:pt>
                <c:pt idx="177">
                  <c:v>43039.864965277782</c:v>
                </c:pt>
                <c:pt idx="178">
                  <c:v>43039.865034722221</c:v>
                </c:pt>
                <c:pt idx="179">
                  <c:v>43039.865057870375</c:v>
                </c:pt>
                <c:pt idx="180">
                  <c:v>43039.865127314821</c:v>
                </c:pt>
                <c:pt idx="181">
                  <c:v>43039.865150462967</c:v>
                </c:pt>
                <c:pt idx="182">
                  <c:v>43039.865219907413</c:v>
                </c:pt>
                <c:pt idx="183">
                  <c:v>43039.865243055559</c:v>
                </c:pt>
                <c:pt idx="184">
                  <c:v>43039.865300925929</c:v>
                </c:pt>
                <c:pt idx="185">
                  <c:v>43039.865335648152</c:v>
                </c:pt>
                <c:pt idx="186">
                  <c:v>43039.865393518521</c:v>
                </c:pt>
                <c:pt idx="187">
                  <c:v>43039.865416666667</c:v>
                </c:pt>
                <c:pt idx="188">
                  <c:v>43039.865486111114</c:v>
                </c:pt>
                <c:pt idx="189">
                  <c:v>43039.86550925926</c:v>
                </c:pt>
                <c:pt idx="190">
                  <c:v>43039.865578703706</c:v>
                </c:pt>
                <c:pt idx="191">
                  <c:v>43039.865601851852</c:v>
                </c:pt>
                <c:pt idx="192">
                  <c:v>43039.865671296298</c:v>
                </c:pt>
                <c:pt idx="193">
                  <c:v>43039.865694444445</c:v>
                </c:pt>
                <c:pt idx="194">
                  <c:v>43039.865763888891</c:v>
                </c:pt>
                <c:pt idx="195">
                  <c:v>43039.865787037037</c:v>
                </c:pt>
                <c:pt idx="196">
                  <c:v>43039.865856481483</c:v>
                </c:pt>
                <c:pt idx="197">
                  <c:v>43039.865879629629</c:v>
                </c:pt>
                <c:pt idx="198">
                  <c:v>43039.865937499999</c:v>
                </c:pt>
                <c:pt idx="199">
                  <c:v>43039.865960648152</c:v>
                </c:pt>
                <c:pt idx="200">
                  <c:v>43039.866030092599</c:v>
                </c:pt>
                <c:pt idx="201">
                  <c:v>43039.866053240745</c:v>
                </c:pt>
                <c:pt idx="202">
                  <c:v>43039.866122685191</c:v>
                </c:pt>
                <c:pt idx="203">
                  <c:v>43039.866145833337</c:v>
                </c:pt>
                <c:pt idx="204">
                  <c:v>43039.866215277783</c:v>
                </c:pt>
                <c:pt idx="205">
                  <c:v>43039.86623842593</c:v>
                </c:pt>
                <c:pt idx="206">
                  <c:v>43039.866307870376</c:v>
                </c:pt>
                <c:pt idx="207">
                  <c:v>43039.866331018522</c:v>
                </c:pt>
                <c:pt idx="208">
                  <c:v>43039.866400462968</c:v>
                </c:pt>
                <c:pt idx="209">
                  <c:v>43039.866423611114</c:v>
                </c:pt>
                <c:pt idx="210">
                  <c:v>43039.866493055561</c:v>
                </c:pt>
                <c:pt idx="211">
                  <c:v>43039.86655092593</c:v>
                </c:pt>
                <c:pt idx="212">
                  <c:v>43039.866574074076</c:v>
                </c:pt>
                <c:pt idx="213">
                  <c:v>43039.866631944446</c:v>
                </c:pt>
                <c:pt idx="214">
                  <c:v>43039.866666666669</c:v>
                </c:pt>
                <c:pt idx="215">
                  <c:v>43039.866724537038</c:v>
                </c:pt>
                <c:pt idx="216">
                  <c:v>43039.866759259261</c:v>
                </c:pt>
                <c:pt idx="217">
                  <c:v>43039.86681712963</c:v>
                </c:pt>
                <c:pt idx="218">
                  <c:v>43039.866851851853</c:v>
                </c:pt>
                <c:pt idx="219">
                  <c:v>43039.866909722223</c:v>
                </c:pt>
                <c:pt idx="220">
                  <c:v>43039.866932870376</c:v>
                </c:pt>
                <c:pt idx="221">
                  <c:v>43039.866990740746</c:v>
                </c:pt>
                <c:pt idx="222">
                  <c:v>43039.867025462969</c:v>
                </c:pt>
                <c:pt idx="223">
                  <c:v>43039.867083333338</c:v>
                </c:pt>
                <c:pt idx="224">
                  <c:v>43039.867118055561</c:v>
                </c:pt>
                <c:pt idx="225">
                  <c:v>43039.86717592593</c:v>
                </c:pt>
                <c:pt idx="226">
                  <c:v>43039.867210648154</c:v>
                </c:pt>
                <c:pt idx="227">
                  <c:v>43039.867268518523</c:v>
                </c:pt>
                <c:pt idx="228">
                  <c:v>43039.867291666669</c:v>
                </c:pt>
                <c:pt idx="229">
                  <c:v>43039.867349537039</c:v>
                </c:pt>
                <c:pt idx="230">
                  <c:v>43039.867384259262</c:v>
                </c:pt>
                <c:pt idx="231">
                  <c:v>43039.867442129631</c:v>
                </c:pt>
                <c:pt idx="232">
                  <c:v>43039.867476851854</c:v>
                </c:pt>
                <c:pt idx="233">
                  <c:v>43039.867534722223</c:v>
                </c:pt>
                <c:pt idx="234">
                  <c:v>43039.867569444446</c:v>
                </c:pt>
                <c:pt idx="235">
                  <c:v>43039.867627314816</c:v>
                </c:pt>
                <c:pt idx="236">
                  <c:v>43039.867650462962</c:v>
                </c:pt>
                <c:pt idx="237">
                  <c:v>43039.867719907408</c:v>
                </c:pt>
                <c:pt idx="238">
                  <c:v>43039.867743055554</c:v>
                </c:pt>
                <c:pt idx="239">
                  <c:v>43039.867800925931</c:v>
                </c:pt>
                <c:pt idx="240">
                  <c:v>43039.867835648154</c:v>
                </c:pt>
                <c:pt idx="241">
                  <c:v>43039.867893518523</c:v>
                </c:pt>
                <c:pt idx="242">
                  <c:v>43039.867928240747</c:v>
                </c:pt>
                <c:pt idx="243">
                  <c:v>43039.867986111116</c:v>
                </c:pt>
                <c:pt idx="244">
                  <c:v>43039.868009259262</c:v>
                </c:pt>
                <c:pt idx="245">
                  <c:v>43039.868078703708</c:v>
                </c:pt>
                <c:pt idx="246">
                  <c:v>43039.868101851855</c:v>
                </c:pt>
                <c:pt idx="247">
                  <c:v>43039.868171296301</c:v>
                </c:pt>
                <c:pt idx="248">
                  <c:v>43039.868194444447</c:v>
                </c:pt>
                <c:pt idx="249">
                  <c:v>43039.868263888893</c:v>
                </c:pt>
                <c:pt idx="250">
                  <c:v>43039.868287037039</c:v>
                </c:pt>
                <c:pt idx="251">
                  <c:v>43039.868356481486</c:v>
                </c:pt>
                <c:pt idx="252">
                  <c:v>43039.868379629632</c:v>
                </c:pt>
                <c:pt idx="253">
                  <c:v>43039.868437500001</c:v>
                </c:pt>
                <c:pt idx="254">
                  <c:v>43039.868472222224</c:v>
                </c:pt>
                <c:pt idx="255">
                  <c:v>43039.868530092594</c:v>
                </c:pt>
                <c:pt idx="256">
                  <c:v>43039.86855324074</c:v>
                </c:pt>
                <c:pt idx="257">
                  <c:v>43039.868622685186</c:v>
                </c:pt>
                <c:pt idx="258">
                  <c:v>43039.868645833332</c:v>
                </c:pt>
                <c:pt idx="259">
                  <c:v>43039.868715277778</c:v>
                </c:pt>
                <c:pt idx="260">
                  <c:v>43039.868738425932</c:v>
                </c:pt>
                <c:pt idx="261">
                  <c:v>43039.868807870371</c:v>
                </c:pt>
                <c:pt idx="262">
                  <c:v>43039.868831018524</c:v>
                </c:pt>
                <c:pt idx="263">
                  <c:v>43039.868900462963</c:v>
                </c:pt>
                <c:pt idx="264">
                  <c:v>43039.868923611117</c:v>
                </c:pt>
                <c:pt idx="265">
                  <c:v>43039.868981481486</c:v>
                </c:pt>
                <c:pt idx="266">
                  <c:v>43039.869016203709</c:v>
                </c:pt>
                <c:pt idx="267">
                  <c:v>43039.869074074079</c:v>
                </c:pt>
                <c:pt idx="268">
                  <c:v>43039.869097222225</c:v>
                </c:pt>
                <c:pt idx="269">
                  <c:v>43039.869166666671</c:v>
                </c:pt>
                <c:pt idx="270">
                  <c:v>43039.869189814817</c:v>
                </c:pt>
                <c:pt idx="271">
                  <c:v>43039.869259259263</c:v>
                </c:pt>
                <c:pt idx="272">
                  <c:v>43039.86928240741</c:v>
                </c:pt>
                <c:pt idx="273">
                  <c:v>43039.869351851856</c:v>
                </c:pt>
                <c:pt idx="274">
                  <c:v>43039.869375000002</c:v>
                </c:pt>
                <c:pt idx="275">
                  <c:v>43039.869444444448</c:v>
                </c:pt>
                <c:pt idx="276">
                  <c:v>43039.869467592594</c:v>
                </c:pt>
                <c:pt idx="277">
                  <c:v>43039.869537037041</c:v>
                </c:pt>
                <c:pt idx="278">
                  <c:v>43039.869560185187</c:v>
                </c:pt>
                <c:pt idx="279">
                  <c:v>43039.869618055556</c:v>
                </c:pt>
                <c:pt idx="280">
                  <c:v>43039.869652777779</c:v>
                </c:pt>
                <c:pt idx="281">
                  <c:v>43039.869710648149</c:v>
                </c:pt>
                <c:pt idx="282">
                  <c:v>43039.869733796302</c:v>
                </c:pt>
                <c:pt idx="283">
                  <c:v>43039.869803240741</c:v>
                </c:pt>
                <c:pt idx="284">
                  <c:v>43039.869826388895</c:v>
                </c:pt>
                <c:pt idx="285">
                  <c:v>43039.869895833333</c:v>
                </c:pt>
                <c:pt idx="286">
                  <c:v>43039.869953703703</c:v>
                </c:pt>
                <c:pt idx="287">
                  <c:v>43039.869988425926</c:v>
                </c:pt>
                <c:pt idx="288">
                  <c:v>43039.870046296295</c:v>
                </c:pt>
                <c:pt idx="289">
                  <c:v>43039.870081018518</c:v>
                </c:pt>
                <c:pt idx="290">
                  <c:v>43039.870138888895</c:v>
                </c:pt>
                <c:pt idx="291">
                  <c:v>43039.870162037041</c:v>
                </c:pt>
                <c:pt idx="292">
                  <c:v>43039.870219907411</c:v>
                </c:pt>
                <c:pt idx="293">
                  <c:v>43039.870254629634</c:v>
                </c:pt>
                <c:pt idx="294">
                  <c:v>43039.870312500003</c:v>
                </c:pt>
                <c:pt idx="295">
                  <c:v>43039.870347222226</c:v>
                </c:pt>
                <c:pt idx="296">
                  <c:v>43039.870405092595</c:v>
                </c:pt>
                <c:pt idx="297">
                  <c:v>43039.870439814818</c:v>
                </c:pt>
                <c:pt idx="298">
                  <c:v>43039.870497685188</c:v>
                </c:pt>
                <c:pt idx="299">
                  <c:v>43039.870520833334</c:v>
                </c:pt>
                <c:pt idx="300">
                  <c:v>43039.870578703703</c:v>
                </c:pt>
                <c:pt idx="301">
                  <c:v>43039.870613425926</c:v>
                </c:pt>
                <c:pt idx="302">
                  <c:v>43039.870671296296</c:v>
                </c:pt>
                <c:pt idx="303">
                  <c:v>43039.870706018519</c:v>
                </c:pt>
                <c:pt idx="304">
                  <c:v>43039.870763888888</c:v>
                </c:pt>
                <c:pt idx="305">
                  <c:v>43039.870798611111</c:v>
                </c:pt>
                <c:pt idx="306">
                  <c:v>43039.870856481481</c:v>
                </c:pt>
                <c:pt idx="307">
                  <c:v>43039.870879629634</c:v>
                </c:pt>
                <c:pt idx="308">
                  <c:v>43039.870937500003</c:v>
                </c:pt>
                <c:pt idx="309">
                  <c:v>43039.870972222227</c:v>
                </c:pt>
                <c:pt idx="310">
                  <c:v>43039.871030092596</c:v>
                </c:pt>
                <c:pt idx="311">
                  <c:v>43039.871064814819</c:v>
                </c:pt>
                <c:pt idx="312">
                  <c:v>43039.871122685188</c:v>
                </c:pt>
                <c:pt idx="313">
                  <c:v>43039.871157407411</c:v>
                </c:pt>
                <c:pt idx="314">
                  <c:v>43039.871215277781</c:v>
                </c:pt>
                <c:pt idx="315">
                  <c:v>43039.871238425927</c:v>
                </c:pt>
                <c:pt idx="316">
                  <c:v>43039.871307870373</c:v>
                </c:pt>
                <c:pt idx="317">
                  <c:v>43039.871331018519</c:v>
                </c:pt>
                <c:pt idx="318">
                  <c:v>43039.871400462966</c:v>
                </c:pt>
                <c:pt idx="319">
                  <c:v>43039.871423611112</c:v>
                </c:pt>
                <c:pt idx="320">
                  <c:v>43039.871481481481</c:v>
                </c:pt>
                <c:pt idx="321">
                  <c:v>43039.871516203704</c:v>
                </c:pt>
                <c:pt idx="322">
                  <c:v>43039.871574074074</c:v>
                </c:pt>
                <c:pt idx="323">
                  <c:v>43039.871597222227</c:v>
                </c:pt>
                <c:pt idx="324">
                  <c:v>43039.871666666666</c:v>
                </c:pt>
                <c:pt idx="325">
                  <c:v>43039.87168981482</c:v>
                </c:pt>
                <c:pt idx="326">
                  <c:v>43039.871759259258</c:v>
                </c:pt>
                <c:pt idx="327">
                  <c:v>43039.871782407412</c:v>
                </c:pt>
                <c:pt idx="328">
                  <c:v>43039.871851851851</c:v>
                </c:pt>
                <c:pt idx="329">
                  <c:v>43039.871875000004</c:v>
                </c:pt>
                <c:pt idx="330">
                  <c:v>43039.87194444445</c:v>
                </c:pt>
                <c:pt idx="331">
                  <c:v>43039.871967592597</c:v>
                </c:pt>
                <c:pt idx="332">
                  <c:v>43039.872037037043</c:v>
                </c:pt>
                <c:pt idx="333">
                  <c:v>43039.872060185189</c:v>
                </c:pt>
                <c:pt idx="334">
                  <c:v>43039.872118055559</c:v>
                </c:pt>
                <c:pt idx="335">
                  <c:v>43039.872152777782</c:v>
                </c:pt>
                <c:pt idx="336">
                  <c:v>43039.872210648151</c:v>
                </c:pt>
                <c:pt idx="337">
                  <c:v>43039.872233796297</c:v>
                </c:pt>
                <c:pt idx="338">
                  <c:v>43039.872303240743</c:v>
                </c:pt>
                <c:pt idx="339">
                  <c:v>43039.87232638889</c:v>
                </c:pt>
                <c:pt idx="340">
                  <c:v>43039.872395833336</c:v>
                </c:pt>
                <c:pt idx="341">
                  <c:v>43039.872418981482</c:v>
                </c:pt>
                <c:pt idx="342">
                  <c:v>43039.872488425928</c:v>
                </c:pt>
                <c:pt idx="343">
                  <c:v>43039.872511574074</c:v>
                </c:pt>
                <c:pt idx="344">
                  <c:v>43039.872581018521</c:v>
                </c:pt>
                <c:pt idx="345">
                  <c:v>43039.872604166667</c:v>
                </c:pt>
                <c:pt idx="346">
                  <c:v>43039.872673611113</c:v>
                </c:pt>
                <c:pt idx="347">
                  <c:v>43039.872696759259</c:v>
                </c:pt>
                <c:pt idx="348">
                  <c:v>43039.872754629629</c:v>
                </c:pt>
                <c:pt idx="349">
                  <c:v>43039.872789351852</c:v>
                </c:pt>
                <c:pt idx="350">
                  <c:v>43039.872847222221</c:v>
                </c:pt>
                <c:pt idx="351">
                  <c:v>43039.872870370375</c:v>
                </c:pt>
                <c:pt idx="352">
                  <c:v>43039.872939814821</c:v>
                </c:pt>
                <c:pt idx="353">
                  <c:v>43039.872962962967</c:v>
                </c:pt>
                <c:pt idx="354">
                  <c:v>43039.873032407413</c:v>
                </c:pt>
                <c:pt idx="355">
                  <c:v>43039.873055555559</c:v>
                </c:pt>
                <c:pt idx="356">
                  <c:v>43039.873125000006</c:v>
                </c:pt>
                <c:pt idx="357">
                  <c:v>43039.873148148152</c:v>
                </c:pt>
                <c:pt idx="358">
                  <c:v>43039.873217592598</c:v>
                </c:pt>
                <c:pt idx="359">
                  <c:v>43039.873240740744</c:v>
                </c:pt>
                <c:pt idx="360">
                  <c:v>43039.87331018519</c:v>
                </c:pt>
                <c:pt idx="361">
                  <c:v>43039.87336805556</c:v>
                </c:pt>
                <c:pt idx="362">
                  <c:v>43039.873391203706</c:v>
                </c:pt>
                <c:pt idx="363">
                  <c:v>43039.873460648152</c:v>
                </c:pt>
                <c:pt idx="364">
                  <c:v>43039.873483796298</c:v>
                </c:pt>
                <c:pt idx="365">
                  <c:v>43039.873541666668</c:v>
                </c:pt>
                <c:pt idx="366">
                  <c:v>43039.873576388891</c:v>
                </c:pt>
                <c:pt idx="367">
                  <c:v>43039.87363425926</c:v>
                </c:pt>
                <c:pt idx="368">
                  <c:v>43039.873668981483</c:v>
                </c:pt>
                <c:pt idx="369">
                  <c:v>43039.873726851853</c:v>
                </c:pt>
                <c:pt idx="370">
                  <c:v>43039.873749999999</c:v>
                </c:pt>
                <c:pt idx="371">
                  <c:v>43039.873819444445</c:v>
                </c:pt>
                <c:pt idx="372">
                  <c:v>43039.873842592599</c:v>
                </c:pt>
                <c:pt idx="373">
                  <c:v>43039.873900462968</c:v>
                </c:pt>
                <c:pt idx="374">
                  <c:v>43039.873935185191</c:v>
                </c:pt>
                <c:pt idx="375">
                  <c:v>43039.87399305556</c:v>
                </c:pt>
                <c:pt idx="376">
                  <c:v>43039.874027777783</c:v>
                </c:pt>
                <c:pt idx="377">
                  <c:v>43039.874085648153</c:v>
                </c:pt>
                <c:pt idx="378">
                  <c:v>43039.874108796299</c:v>
                </c:pt>
                <c:pt idx="379">
                  <c:v>43039.874178240745</c:v>
                </c:pt>
                <c:pt idx="380">
                  <c:v>43039.874201388891</c:v>
                </c:pt>
                <c:pt idx="381">
                  <c:v>43039.874259259261</c:v>
                </c:pt>
                <c:pt idx="382">
                  <c:v>43039.874293981484</c:v>
                </c:pt>
                <c:pt idx="383">
                  <c:v>43039.874351851853</c:v>
                </c:pt>
                <c:pt idx="384">
                  <c:v>43039.874386574076</c:v>
                </c:pt>
                <c:pt idx="385">
                  <c:v>43039.874444444446</c:v>
                </c:pt>
                <c:pt idx="386">
                  <c:v>43039.874467592592</c:v>
                </c:pt>
                <c:pt idx="387">
                  <c:v>43039.874537037038</c:v>
                </c:pt>
                <c:pt idx="388">
                  <c:v>43039.874560185184</c:v>
                </c:pt>
                <c:pt idx="389">
                  <c:v>43039.874618055561</c:v>
                </c:pt>
                <c:pt idx="390">
                  <c:v>43039.874652777777</c:v>
                </c:pt>
                <c:pt idx="391">
                  <c:v>43039.874710648153</c:v>
                </c:pt>
                <c:pt idx="392">
                  <c:v>43039.874745370376</c:v>
                </c:pt>
                <c:pt idx="393">
                  <c:v>43039.874803240746</c:v>
                </c:pt>
                <c:pt idx="394">
                  <c:v>43039.874826388892</c:v>
                </c:pt>
                <c:pt idx="395">
                  <c:v>43039.874895833338</c:v>
                </c:pt>
                <c:pt idx="396">
                  <c:v>43039.874918981484</c:v>
                </c:pt>
                <c:pt idx="397">
                  <c:v>43039.875011574077</c:v>
                </c:pt>
                <c:pt idx="398">
                  <c:v>43039.875081018523</c:v>
                </c:pt>
                <c:pt idx="399">
                  <c:v>43039.875104166669</c:v>
                </c:pt>
                <c:pt idx="400">
                  <c:v>43039.875173611115</c:v>
                </c:pt>
                <c:pt idx="401">
                  <c:v>43039.875196759262</c:v>
                </c:pt>
                <c:pt idx="402">
                  <c:v>43039.875254629631</c:v>
                </c:pt>
                <c:pt idx="403">
                  <c:v>43039.875289351854</c:v>
                </c:pt>
                <c:pt idx="404">
                  <c:v>43039.875347222223</c:v>
                </c:pt>
                <c:pt idx="405">
                  <c:v>43039.87537037037</c:v>
                </c:pt>
                <c:pt idx="406">
                  <c:v>43039.875439814816</c:v>
                </c:pt>
                <c:pt idx="407">
                  <c:v>43039.875462962962</c:v>
                </c:pt>
                <c:pt idx="408">
                  <c:v>43039.875532407408</c:v>
                </c:pt>
                <c:pt idx="409">
                  <c:v>43039.875555555554</c:v>
                </c:pt>
                <c:pt idx="410">
                  <c:v>43039.875625000001</c:v>
                </c:pt>
                <c:pt idx="411">
                  <c:v>43039.875648148154</c:v>
                </c:pt>
                <c:pt idx="412">
                  <c:v>43039.875717592593</c:v>
                </c:pt>
                <c:pt idx="413">
                  <c:v>43039.875740740747</c:v>
                </c:pt>
                <c:pt idx="414">
                  <c:v>43039.875810185185</c:v>
                </c:pt>
                <c:pt idx="415">
                  <c:v>43039.875833333339</c:v>
                </c:pt>
                <c:pt idx="416">
                  <c:v>43039.875891203708</c:v>
                </c:pt>
                <c:pt idx="417">
                  <c:v>43039.875925925931</c:v>
                </c:pt>
                <c:pt idx="418">
                  <c:v>43039.875983796301</c:v>
                </c:pt>
                <c:pt idx="419">
                  <c:v>43039.876006944447</c:v>
                </c:pt>
                <c:pt idx="420">
                  <c:v>43039.876076388893</c:v>
                </c:pt>
                <c:pt idx="421">
                  <c:v>43039.876099537039</c:v>
                </c:pt>
                <c:pt idx="422">
                  <c:v>43039.876168981486</c:v>
                </c:pt>
                <c:pt idx="423">
                  <c:v>43039.876192129632</c:v>
                </c:pt>
                <c:pt idx="424">
                  <c:v>43039.876261574078</c:v>
                </c:pt>
                <c:pt idx="425">
                  <c:v>43039.876284722224</c:v>
                </c:pt>
                <c:pt idx="426">
                  <c:v>43039.87635416667</c:v>
                </c:pt>
                <c:pt idx="427">
                  <c:v>43039.876377314817</c:v>
                </c:pt>
                <c:pt idx="428">
                  <c:v>43039.876446759263</c:v>
                </c:pt>
                <c:pt idx="429">
                  <c:v>43039.876469907409</c:v>
                </c:pt>
                <c:pt idx="430">
                  <c:v>43039.876527777778</c:v>
                </c:pt>
                <c:pt idx="431">
                  <c:v>43039.876562500001</c:v>
                </c:pt>
                <c:pt idx="432">
                  <c:v>43039.876620370371</c:v>
                </c:pt>
                <c:pt idx="433">
                  <c:v>43039.876643518524</c:v>
                </c:pt>
                <c:pt idx="434">
                  <c:v>43039.876712962963</c:v>
                </c:pt>
                <c:pt idx="435">
                  <c:v>43039.876770833333</c:v>
                </c:pt>
                <c:pt idx="436">
                  <c:v>43039.876805555556</c:v>
                </c:pt>
                <c:pt idx="437">
                  <c:v>43039.876863425925</c:v>
                </c:pt>
                <c:pt idx="438">
                  <c:v>43039.876898148148</c:v>
                </c:pt>
                <c:pt idx="439">
                  <c:v>43039.876956018517</c:v>
                </c:pt>
                <c:pt idx="440">
                  <c:v>43039.876979166671</c:v>
                </c:pt>
                <c:pt idx="441">
                  <c:v>43039.877048611117</c:v>
                </c:pt>
                <c:pt idx="442">
                  <c:v>43039.877071759263</c:v>
                </c:pt>
                <c:pt idx="443">
                  <c:v>43039.877129629633</c:v>
                </c:pt>
                <c:pt idx="444">
                  <c:v>43039.877164351856</c:v>
                </c:pt>
                <c:pt idx="445">
                  <c:v>43039.877222222225</c:v>
                </c:pt>
                <c:pt idx="446">
                  <c:v>43039.877256944448</c:v>
                </c:pt>
                <c:pt idx="447">
                  <c:v>43039.877314814818</c:v>
                </c:pt>
                <c:pt idx="448">
                  <c:v>43039.877337962964</c:v>
                </c:pt>
                <c:pt idx="449">
                  <c:v>43039.87740740741</c:v>
                </c:pt>
                <c:pt idx="450">
                  <c:v>43039.877430555556</c:v>
                </c:pt>
                <c:pt idx="451">
                  <c:v>43039.877488425926</c:v>
                </c:pt>
                <c:pt idx="452">
                  <c:v>43039.877523148149</c:v>
                </c:pt>
                <c:pt idx="453">
                  <c:v>43039.877581018518</c:v>
                </c:pt>
                <c:pt idx="454">
                  <c:v>43039.877615740741</c:v>
                </c:pt>
                <c:pt idx="455">
                  <c:v>43039.87767361111</c:v>
                </c:pt>
                <c:pt idx="456">
                  <c:v>43039.877696759264</c:v>
                </c:pt>
                <c:pt idx="457">
                  <c:v>43039.877766203703</c:v>
                </c:pt>
                <c:pt idx="458">
                  <c:v>43039.877789351856</c:v>
                </c:pt>
                <c:pt idx="459">
                  <c:v>43039.877847222226</c:v>
                </c:pt>
                <c:pt idx="460">
                  <c:v>43039.877881944449</c:v>
                </c:pt>
                <c:pt idx="461">
                  <c:v>43039.877939814818</c:v>
                </c:pt>
                <c:pt idx="462">
                  <c:v>43039.877974537041</c:v>
                </c:pt>
                <c:pt idx="463">
                  <c:v>43039.878032407411</c:v>
                </c:pt>
                <c:pt idx="464">
                  <c:v>43039.878055555557</c:v>
                </c:pt>
                <c:pt idx="465">
                  <c:v>43039.878125000003</c:v>
                </c:pt>
                <c:pt idx="466">
                  <c:v>43039.878148148149</c:v>
                </c:pt>
                <c:pt idx="467">
                  <c:v>43039.878217592595</c:v>
                </c:pt>
                <c:pt idx="468">
                  <c:v>43039.878240740742</c:v>
                </c:pt>
                <c:pt idx="469">
                  <c:v>43039.878310185188</c:v>
                </c:pt>
                <c:pt idx="470">
                  <c:v>43039.878333333334</c:v>
                </c:pt>
                <c:pt idx="471">
                  <c:v>43039.878391203703</c:v>
                </c:pt>
                <c:pt idx="472">
                  <c:v>43039.878425925926</c:v>
                </c:pt>
                <c:pt idx="473">
                  <c:v>43039.878483796296</c:v>
                </c:pt>
                <c:pt idx="474">
                  <c:v>43039.878506944449</c:v>
                </c:pt>
                <c:pt idx="475">
                  <c:v>43039.878576388888</c:v>
                </c:pt>
                <c:pt idx="476">
                  <c:v>43039.878599537042</c:v>
                </c:pt>
                <c:pt idx="477">
                  <c:v>43039.878668981481</c:v>
                </c:pt>
                <c:pt idx="478">
                  <c:v>43039.878692129634</c:v>
                </c:pt>
                <c:pt idx="479">
                  <c:v>43039.878761574073</c:v>
                </c:pt>
                <c:pt idx="480">
                  <c:v>43039.878784722227</c:v>
                </c:pt>
                <c:pt idx="481">
                  <c:v>43039.878854166673</c:v>
                </c:pt>
                <c:pt idx="482">
                  <c:v>43039.878877314819</c:v>
                </c:pt>
                <c:pt idx="483">
                  <c:v>43039.878946759265</c:v>
                </c:pt>
                <c:pt idx="484">
                  <c:v>43039.878969907411</c:v>
                </c:pt>
                <c:pt idx="485">
                  <c:v>43039.879027777781</c:v>
                </c:pt>
                <c:pt idx="486">
                  <c:v>43039.879062500004</c:v>
                </c:pt>
                <c:pt idx="487">
                  <c:v>43039.879120370373</c:v>
                </c:pt>
                <c:pt idx="488">
                  <c:v>43039.879143518519</c:v>
                </c:pt>
                <c:pt idx="489">
                  <c:v>43039.879212962966</c:v>
                </c:pt>
                <c:pt idx="490">
                  <c:v>43039.879236111112</c:v>
                </c:pt>
                <c:pt idx="491">
                  <c:v>43039.879305555558</c:v>
                </c:pt>
                <c:pt idx="492">
                  <c:v>43039.879328703704</c:v>
                </c:pt>
                <c:pt idx="493">
                  <c:v>43039.87939814815</c:v>
                </c:pt>
                <c:pt idx="494">
                  <c:v>43039.879421296297</c:v>
                </c:pt>
                <c:pt idx="495">
                  <c:v>43039.879490740743</c:v>
                </c:pt>
                <c:pt idx="496">
                  <c:v>43039.879513888889</c:v>
                </c:pt>
                <c:pt idx="497">
                  <c:v>43039.879583333335</c:v>
                </c:pt>
                <c:pt idx="498">
                  <c:v>43039.879606481481</c:v>
                </c:pt>
                <c:pt idx="499">
                  <c:v>43039.879664351851</c:v>
                </c:pt>
                <c:pt idx="500">
                  <c:v>43039.879699074074</c:v>
                </c:pt>
                <c:pt idx="501">
                  <c:v>43039.87975694445</c:v>
                </c:pt>
                <c:pt idx="502">
                  <c:v>43039.879780092597</c:v>
                </c:pt>
                <c:pt idx="503">
                  <c:v>43039.879849537043</c:v>
                </c:pt>
                <c:pt idx="504">
                  <c:v>43039.879872685189</c:v>
                </c:pt>
                <c:pt idx="505">
                  <c:v>43039.879942129635</c:v>
                </c:pt>
                <c:pt idx="506">
                  <c:v>43039.879965277782</c:v>
                </c:pt>
                <c:pt idx="507">
                  <c:v>43039.880034722228</c:v>
                </c:pt>
                <c:pt idx="508">
                  <c:v>43039.880057870374</c:v>
                </c:pt>
                <c:pt idx="509">
                  <c:v>43039.88012731482</c:v>
                </c:pt>
                <c:pt idx="510">
                  <c:v>43039.880150462966</c:v>
                </c:pt>
                <c:pt idx="511">
                  <c:v>43039.880219907413</c:v>
                </c:pt>
                <c:pt idx="512">
                  <c:v>43039.880277777782</c:v>
                </c:pt>
                <c:pt idx="513">
                  <c:v>43039.880300925928</c:v>
                </c:pt>
                <c:pt idx="514">
                  <c:v>43039.880358796298</c:v>
                </c:pt>
                <c:pt idx="515">
                  <c:v>43039.880393518521</c:v>
                </c:pt>
                <c:pt idx="516">
                  <c:v>43039.88045138889</c:v>
                </c:pt>
                <c:pt idx="517">
                  <c:v>43039.880486111113</c:v>
                </c:pt>
                <c:pt idx="518">
                  <c:v>43039.880543981482</c:v>
                </c:pt>
                <c:pt idx="519">
                  <c:v>43039.880578703705</c:v>
                </c:pt>
                <c:pt idx="520">
                  <c:v>43039.880636574075</c:v>
                </c:pt>
                <c:pt idx="521">
                  <c:v>43039.880659722221</c:v>
                </c:pt>
                <c:pt idx="522">
                  <c:v>43039.880717592598</c:v>
                </c:pt>
                <c:pt idx="523">
                  <c:v>43039.880752314821</c:v>
                </c:pt>
                <c:pt idx="524">
                  <c:v>43039.88081018519</c:v>
                </c:pt>
                <c:pt idx="525">
                  <c:v>43039.880844907413</c:v>
                </c:pt>
                <c:pt idx="526">
                  <c:v>43039.880902777782</c:v>
                </c:pt>
                <c:pt idx="527">
                  <c:v>43039.880937500006</c:v>
                </c:pt>
                <c:pt idx="528">
                  <c:v>43039.880995370375</c:v>
                </c:pt>
                <c:pt idx="529">
                  <c:v>43039.881018518521</c:v>
                </c:pt>
                <c:pt idx="530">
                  <c:v>43039.881076388891</c:v>
                </c:pt>
                <c:pt idx="531">
                  <c:v>43039.881111111114</c:v>
                </c:pt>
                <c:pt idx="532">
                  <c:v>43039.881168981483</c:v>
                </c:pt>
                <c:pt idx="533">
                  <c:v>43039.881203703706</c:v>
                </c:pt>
                <c:pt idx="534">
                  <c:v>43039.881261574075</c:v>
                </c:pt>
                <c:pt idx="535">
                  <c:v>43039.881296296298</c:v>
                </c:pt>
                <c:pt idx="536">
                  <c:v>43039.881354166668</c:v>
                </c:pt>
                <c:pt idx="537">
                  <c:v>43039.881377314814</c:v>
                </c:pt>
                <c:pt idx="538">
                  <c:v>43039.88144675926</c:v>
                </c:pt>
                <c:pt idx="539">
                  <c:v>43039.881469907406</c:v>
                </c:pt>
                <c:pt idx="540">
                  <c:v>43039.881527777783</c:v>
                </c:pt>
                <c:pt idx="541">
                  <c:v>43039.881562499999</c:v>
                </c:pt>
                <c:pt idx="542">
                  <c:v>43039.881620370375</c:v>
                </c:pt>
                <c:pt idx="543">
                  <c:v>43039.881655092599</c:v>
                </c:pt>
                <c:pt idx="544">
                  <c:v>43039.881712962968</c:v>
                </c:pt>
                <c:pt idx="545">
                  <c:v>43039.881736111114</c:v>
                </c:pt>
                <c:pt idx="546">
                  <c:v>43039.88180555556</c:v>
                </c:pt>
                <c:pt idx="547">
                  <c:v>43039.881828703707</c:v>
                </c:pt>
                <c:pt idx="548">
                  <c:v>43039.881898148153</c:v>
                </c:pt>
                <c:pt idx="549">
                  <c:v>43039.881921296299</c:v>
                </c:pt>
                <c:pt idx="550">
                  <c:v>43039.881990740745</c:v>
                </c:pt>
                <c:pt idx="551">
                  <c:v>43039.882013888891</c:v>
                </c:pt>
                <c:pt idx="552">
                  <c:v>43039.882083333338</c:v>
                </c:pt>
                <c:pt idx="553">
                  <c:v>43039.882106481484</c:v>
                </c:pt>
                <c:pt idx="554">
                  <c:v>43039.882164351853</c:v>
                </c:pt>
                <c:pt idx="555">
                  <c:v>43039.882199074076</c:v>
                </c:pt>
                <c:pt idx="556">
                  <c:v>43039.882256944446</c:v>
                </c:pt>
                <c:pt idx="557">
                  <c:v>43039.882280092592</c:v>
                </c:pt>
                <c:pt idx="558">
                  <c:v>43039.882349537038</c:v>
                </c:pt>
                <c:pt idx="559">
                  <c:v>43039.882372685184</c:v>
                </c:pt>
                <c:pt idx="560">
                  <c:v>43039.88244212963</c:v>
                </c:pt>
                <c:pt idx="561">
                  <c:v>43039.882465277777</c:v>
                </c:pt>
                <c:pt idx="562">
                  <c:v>43039.882534722223</c:v>
                </c:pt>
                <c:pt idx="563">
                  <c:v>43039.882557870376</c:v>
                </c:pt>
                <c:pt idx="564">
                  <c:v>43039.882627314815</c:v>
                </c:pt>
                <c:pt idx="565">
                  <c:v>43039.882650462969</c:v>
                </c:pt>
                <c:pt idx="566">
                  <c:v>43039.882719907408</c:v>
                </c:pt>
                <c:pt idx="567">
                  <c:v>43039.882743055561</c:v>
                </c:pt>
                <c:pt idx="568">
                  <c:v>43039.88280092593</c:v>
                </c:pt>
                <c:pt idx="569">
                  <c:v>43039.882835648154</c:v>
                </c:pt>
                <c:pt idx="570">
                  <c:v>43039.882893518523</c:v>
                </c:pt>
                <c:pt idx="571">
                  <c:v>43039.882916666669</c:v>
                </c:pt>
                <c:pt idx="572">
                  <c:v>43039.882986111115</c:v>
                </c:pt>
                <c:pt idx="573">
                  <c:v>43039.883009259262</c:v>
                </c:pt>
                <c:pt idx="574">
                  <c:v>43039.883078703708</c:v>
                </c:pt>
                <c:pt idx="575">
                  <c:v>43039.883101851854</c:v>
                </c:pt>
                <c:pt idx="576">
                  <c:v>43039.8831712963</c:v>
                </c:pt>
                <c:pt idx="577">
                  <c:v>43039.883194444446</c:v>
                </c:pt>
                <c:pt idx="578">
                  <c:v>43039.883263888893</c:v>
                </c:pt>
                <c:pt idx="579">
                  <c:v>43039.883287037039</c:v>
                </c:pt>
                <c:pt idx="580">
                  <c:v>43039.883356481485</c:v>
                </c:pt>
                <c:pt idx="581">
                  <c:v>43039.883379629631</c:v>
                </c:pt>
                <c:pt idx="582">
                  <c:v>43039.883437500001</c:v>
                </c:pt>
                <c:pt idx="583">
                  <c:v>43039.883460648154</c:v>
                </c:pt>
                <c:pt idx="584">
                  <c:v>43039.883530092593</c:v>
                </c:pt>
                <c:pt idx="585">
                  <c:v>43039.883553240747</c:v>
                </c:pt>
                <c:pt idx="586">
                  <c:v>43039.883622685185</c:v>
                </c:pt>
                <c:pt idx="587">
                  <c:v>43039.883680555555</c:v>
                </c:pt>
                <c:pt idx="588">
                  <c:v>43039.883715277778</c:v>
                </c:pt>
                <c:pt idx="589">
                  <c:v>43039.883773148147</c:v>
                </c:pt>
                <c:pt idx="590">
                  <c:v>43039.88380787037</c:v>
                </c:pt>
                <c:pt idx="591">
                  <c:v>43039.88386574074</c:v>
                </c:pt>
                <c:pt idx="592">
                  <c:v>43039.883888888893</c:v>
                </c:pt>
                <c:pt idx="593">
                  <c:v>43039.883946759262</c:v>
                </c:pt>
                <c:pt idx="594">
                  <c:v>43039.883981481486</c:v>
                </c:pt>
                <c:pt idx="595">
                  <c:v>43039.884039351855</c:v>
                </c:pt>
                <c:pt idx="596">
                  <c:v>43039.884074074078</c:v>
                </c:pt>
                <c:pt idx="597">
                  <c:v>43039.884131944447</c:v>
                </c:pt>
                <c:pt idx="598">
                  <c:v>43039.88416666667</c:v>
                </c:pt>
                <c:pt idx="599">
                  <c:v>43039.88422453704</c:v>
                </c:pt>
                <c:pt idx="600">
                  <c:v>43039.884247685186</c:v>
                </c:pt>
                <c:pt idx="601">
                  <c:v>43039.884305555555</c:v>
                </c:pt>
                <c:pt idx="602">
                  <c:v>43039.884340277778</c:v>
                </c:pt>
                <c:pt idx="603">
                  <c:v>43039.884398148148</c:v>
                </c:pt>
                <c:pt idx="604">
                  <c:v>43039.884432870371</c:v>
                </c:pt>
                <c:pt idx="605">
                  <c:v>43039.88449074074</c:v>
                </c:pt>
                <c:pt idx="606">
                  <c:v>43039.884525462963</c:v>
                </c:pt>
                <c:pt idx="607">
                  <c:v>43039.884583333333</c:v>
                </c:pt>
                <c:pt idx="608">
                  <c:v>43039.884606481486</c:v>
                </c:pt>
                <c:pt idx="609">
                  <c:v>43039.884664351855</c:v>
                </c:pt>
                <c:pt idx="610">
                  <c:v>43039.884699074079</c:v>
                </c:pt>
                <c:pt idx="611">
                  <c:v>43039.884756944448</c:v>
                </c:pt>
                <c:pt idx="612">
                  <c:v>43039.884791666671</c:v>
                </c:pt>
                <c:pt idx="613">
                  <c:v>43039.88484953704</c:v>
                </c:pt>
                <c:pt idx="614">
                  <c:v>43039.884884259263</c:v>
                </c:pt>
                <c:pt idx="615">
                  <c:v>43039.884942129633</c:v>
                </c:pt>
                <c:pt idx="616">
                  <c:v>43039.884965277779</c:v>
                </c:pt>
                <c:pt idx="617">
                  <c:v>43039.885034722225</c:v>
                </c:pt>
                <c:pt idx="618">
                  <c:v>43039.885057870371</c:v>
                </c:pt>
                <c:pt idx="619">
                  <c:v>43039.885127314818</c:v>
                </c:pt>
                <c:pt idx="620">
                  <c:v>43039.885150462964</c:v>
                </c:pt>
                <c:pt idx="621">
                  <c:v>43039.885208333333</c:v>
                </c:pt>
                <c:pt idx="622">
                  <c:v>43039.885243055556</c:v>
                </c:pt>
                <c:pt idx="623">
                  <c:v>43039.885300925926</c:v>
                </c:pt>
                <c:pt idx="624">
                  <c:v>43039.885324074079</c:v>
                </c:pt>
                <c:pt idx="625">
                  <c:v>43039.885393518518</c:v>
                </c:pt>
                <c:pt idx="626">
                  <c:v>43039.885416666672</c:v>
                </c:pt>
                <c:pt idx="627">
                  <c:v>43039.88548611111</c:v>
                </c:pt>
                <c:pt idx="628">
                  <c:v>43039.885509259264</c:v>
                </c:pt>
                <c:pt idx="629">
                  <c:v>43039.885578703703</c:v>
                </c:pt>
                <c:pt idx="630">
                  <c:v>43039.885601851856</c:v>
                </c:pt>
                <c:pt idx="631">
                  <c:v>43039.885671296295</c:v>
                </c:pt>
                <c:pt idx="632">
                  <c:v>43039.885694444449</c:v>
                </c:pt>
                <c:pt idx="633">
                  <c:v>43039.885763888895</c:v>
                </c:pt>
                <c:pt idx="634">
                  <c:v>43039.885787037041</c:v>
                </c:pt>
                <c:pt idx="635">
                  <c:v>43039.885844907411</c:v>
                </c:pt>
                <c:pt idx="636">
                  <c:v>43039.885879629634</c:v>
                </c:pt>
                <c:pt idx="637">
                  <c:v>43039.885937500003</c:v>
                </c:pt>
                <c:pt idx="638">
                  <c:v>43039.885960648149</c:v>
                </c:pt>
                <c:pt idx="639">
                  <c:v>43039.886030092595</c:v>
                </c:pt>
                <c:pt idx="640">
                  <c:v>43039.886053240742</c:v>
                </c:pt>
                <c:pt idx="641">
                  <c:v>43039.886122685188</c:v>
                </c:pt>
                <c:pt idx="642">
                  <c:v>43039.886145833334</c:v>
                </c:pt>
                <c:pt idx="643">
                  <c:v>43039.88621527778</c:v>
                </c:pt>
                <c:pt idx="644">
                  <c:v>43039.886238425926</c:v>
                </c:pt>
                <c:pt idx="645">
                  <c:v>43039.886307870373</c:v>
                </c:pt>
                <c:pt idx="646">
                  <c:v>43039.886331018519</c:v>
                </c:pt>
                <c:pt idx="647">
                  <c:v>43039.886400462965</c:v>
                </c:pt>
                <c:pt idx="648">
                  <c:v>43039.886423611111</c:v>
                </c:pt>
                <c:pt idx="649">
                  <c:v>43039.886481481481</c:v>
                </c:pt>
                <c:pt idx="650">
                  <c:v>43039.886516203704</c:v>
                </c:pt>
                <c:pt idx="651">
                  <c:v>43039.886574074073</c:v>
                </c:pt>
                <c:pt idx="652">
                  <c:v>43039.886597222227</c:v>
                </c:pt>
                <c:pt idx="653">
                  <c:v>43039.886666666673</c:v>
                </c:pt>
                <c:pt idx="654">
                  <c:v>43039.886689814819</c:v>
                </c:pt>
                <c:pt idx="655">
                  <c:v>43039.886759259265</c:v>
                </c:pt>
                <c:pt idx="656">
                  <c:v>43039.886782407411</c:v>
                </c:pt>
                <c:pt idx="657">
                  <c:v>43039.886851851858</c:v>
                </c:pt>
                <c:pt idx="658">
                  <c:v>43039.886875000004</c:v>
                </c:pt>
                <c:pt idx="659">
                  <c:v>43039.88694444445</c:v>
                </c:pt>
                <c:pt idx="660">
                  <c:v>43039.886967592596</c:v>
                </c:pt>
                <c:pt idx="661">
                  <c:v>43039.887037037042</c:v>
                </c:pt>
                <c:pt idx="662">
                  <c:v>43039.887060185189</c:v>
                </c:pt>
                <c:pt idx="663">
                  <c:v>43039.887118055558</c:v>
                </c:pt>
                <c:pt idx="664">
                  <c:v>43039.887187500004</c:v>
                </c:pt>
                <c:pt idx="665">
                  <c:v>43039.88721064815</c:v>
                </c:pt>
                <c:pt idx="666">
                  <c:v>43039.88726851852</c:v>
                </c:pt>
                <c:pt idx="667">
                  <c:v>43039.887303240743</c:v>
                </c:pt>
                <c:pt idx="668">
                  <c:v>43039.887361111112</c:v>
                </c:pt>
                <c:pt idx="669">
                  <c:v>43039.887395833335</c:v>
                </c:pt>
                <c:pt idx="670">
                  <c:v>43039.887453703705</c:v>
                </c:pt>
                <c:pt idx="671">
                  <c:v>43039.887476851851</c:v>
                </c:pt>
                <c:pt idx="672">
                  <c:v>43039.887546296297</c:v>
                </c:pt>
                <c:pt idx="673">
                  <c:v>43039.88756944445</c:v>
                </c:pt>
                <c:pt idx="674">
                  <c:v>43039.88762731482</c:v>
                </c:pt>
                <c:pt idx="675">
                  <c:v>43039.887662037043</c:v>
                </c:pt>
                <c:pt idx="676">
                  <c:v>43039.887719907412</c:v>
                </c:pt>
                <c:pt idx="677">
                  <c:v>43039.887754629635</c:v>
                </c:pt>
                <c:pt idx="678">
                  <c:v>43039.887812500005</c:v>
                </c:pt>
                <c:pt idx="679">
                  <c:v>43039.887835648151</c:v>
                </c:pt>
                <c:pt idx="680">
                  <c:v>43039.887905092597</c:v>
                </c:pt>
                <c:pt idx="681">
                  <c:v>43039.887928240743</c:v>
                </c:pt>
                <c:pt idx="682">
                  <c:v>43039.887986111113</c:v>
                </c:pt>
                <c:pt idx="683">
                  <c:v>43039.888020833336</c:v>
                </c:pt>
                <c:pt idx="684">
                  <c:v>43039.888078703705</c:v>
                </c:pt>
                <c:pt idx="685">
                  <c:v>43039.888113425928</c:v>
                </c:pt>
                <c:pt idx="686">
                  <c:v>43039.888171296298</c:v>
                </c:pt>
                <c:pt idx="687">
                  <c:v>43039.888194444444</c:v>
                </c:pt>
                <c:pt idx="688">
                  <c:v>43039.88826388889</c:v>
                </c:pt>
                <c:pt idx="689">
                  <c:v>43039.888287037036</c:v>
                </c:pt>
                <c:pt idx="690">
                  <c:v>43039.888344907413</c:v>
                </c:pt>
                <c:pt idx="691">
                  <c:v>43039.888379629629</c:v>
                </c:pt>
                <c:pt idx="692">
                  <c:v>43039.888437500005</c:v>
                </c:pt>
                <c:pt idx="693">
                  <c:v>43039.888472222221</c:v>
                </c:pt>
                <c:pt idx="694">
                  <c:v>43039.888530092598</c:v>
                </c:pt>
                <c:pt idx="695">
                  <c:v>43039.888553240744</c:v>
                </c:pt>
                <c:pt idx="696">
                  <c:v>43039.88862268519</c:v>
                </c:pt>
                <c:pt idx="697">
                  <c:v>43039.888645833336</c:v>
                </c:pt>
                <c:pt idx="698">
                  <c:v>43039.888715277782</c:v>
                </c:pt>
                <c:pt idx="699">
                  <c:v>43039.888738425929</c:v>
                </c:pt>
                <c:pt idx="700">
                  <c:v>43039.888807870375</c:v>
                </c:pt>
                <c:pt idx="701">
                  <c:v>43039.888831018521</c:v>
                </c:pt>
                <c:pt idx="702">
                  <c:v>43039.888900462967</c:v>
                </c:pt>
                <c:pt idx="703">
                  <c:v>43039.888923611114</c:v>
                </c:pt>
                <c:pt idx="704">
                  <c:v>43039.888981481483</c:v>
                </c:pt>
                <c:pt idx="705">
                  <c:v>43039.889004629629</c:v>
                </c:pt>
                <c:pt idx="706">
                  <c:v>43039.889074074075</c:v>
                </c:pt>
                <c:pt idx="707">
                  <c:v>43039.889097222222</c:v>
                </c:pt>
                <c:pt idx="708">
                  <c:v>43039.889166666668</c:v>
                </c:pt>
                <c:pt idx="709">
                  <c:v>43039.889189814814</c:v>
                </c:pt>
                <c:pt idx="710">
                  <c:v>43039.88925925926</c:v>
                </c:pt>
                <c:pt idx="711">
                  <c:v>43039.889282407406</c:v>
                </c:pt>
                <c:pt idx="712">
                  <c:v>43039.889351851853</c:v>
                </c:pt>
                <c:pt idx="713">
                  <c:v>43039.889374999999</c:v>
                </c:pt>
                <c:pt idx="714">
                  <c:v>43039.889444444445</c:v>
                </c:pt>
                <c:pt idx="715">
                  <c:v>43039.889467592599</c:v>
                </c:pt>
                <c:pt idx="716">
                  <c:v>43039.889525462968</c:v>
                </c:pt>
                <c:pt idx="717">
                  <c:v>43039.889560185191</c:v>
                </c:pt>
                <c:pt idx="718">
                  <c:v>43039.88961805556</c:v>
                </c:pt>
                <c:pt idx="719">
                  <c:v>43039.889641203707</c:v>
                </c:pt>
                <c:pt idx="720">
                  <c:v>43039.889710648153</c:v>
                </c:pt>
                <c:pt idx="721">
                  <c:v>43039.889733796299</c:v>
                </c:pt>
                <c:pt idx="722">
                  <c:v>43039.889803240745</c:v>
                </c:pt>
                <c:pt idx="723">
                  <c:v>43039.889826388891</c:v>
                </c:pt>
                <c:pt idx="724">
                  <c:v>43039.889895833338</c:v>
                </c:pt>
                <c:pt idx="725">
                  <c:v>43039.889918981484</c:v>
                </c:pt>
                <c:pt idx="726">
                  <c:v>43039.88998842593</c:v>
                </c:pt>
                <c:pt idx="727">
                  <c:v>43039.890011574076</c:v>
                </c:pt>
                <c:pt idx="728">
                  <c:v>43039.890081018522</c:v>
                </c:pt>
                <c:pt idx="729">
                  <c:v>43039.890104166669</c:v>
                </c:pt>
                <c:pt idx="730">
                  <c:v>43039.890162037038</c:v>
                </c:pt>
                <c:pt idx="731">
                  <c:v>43039.890196759261</c:v>
                </c:pt>
                <c:pt idx="732">
                  <c:v>43039.89025462963</c:v>
                </c:pt>
                <c:pt idx="733">
                  <c:v>43039.890277777777</c:v>
                </c:pt>
                <c:pt idx="734">
                  <c:v>43039.890347222223</c:v>
                </c:pt>
                <c:pt idx="735">
                  <c:v>43039.890370370376</c:v>
                </c:pt>
                <c:pt idx="736">
                  <c:v>43039.890439814815</c:v>
                </c:pt>
                <c:pt idx="737">
                  <c:v>43039.890462962969</c:v>
                </c:pt>
                <c:pt idx="738">
                  <c:v>43039.890532407408</c:v>
                </c:pt>
                <c:pt idx="739">
                  <c:v>43039.890555555561</c:v>
                </c:pt>
                <c:pt idx="740">
                  <c:v>43039.890625</c:v>
                </c:pt>
                <c:pt idx="741">
                  <c:v>43039.890682870369</c:v>
                </c:pt>
                <c:pt idx="742">
                  <c:v>43039.890717592592</c:v>
                </c:pt>
                <c:pt idx="743">
                  <c:v>43039.890775462962</c:v>
                </c:pt>
                <c:pt idx="744">
                  <c:v>43039.890798611115</c:v>
                </c:pt>
                <c:pt idx="745">
                  <c:v>43039.890856481485</c:v>
                </c:pt>
                <c:pt idx="746">
                  <c:v>43039.890891203708</c:v>
                </c:pt>
                <c:pt idx="747">
                  <c:v>43039.890949074077</c:v>
                </c:pt>
                <c:pt idx="748">
                  <c:v>43039.8909837963</c:v>
                </c:pt>
                <c:pt idx="749">
                  <c:v>43039.891041666669</c:v>
                </c:pt>
                <c:pt idx="750">
                  <c:v>43039.891076388893</c:v>
                </c:pt>
                <c:pt idx="751">
                  <c:v>43039.891134259262</c:v>
                </c:pt>
                <c:pt idx="752">
                  <c:v>43039.891157407408</c:v>
                </c:pt>
                <c:pt idx="753">
                  <c:v>43039.891215277778</c:v>
                </c:pt>
                <c:pt idx="754">
                  <c:v>43039.891250000001</c:v>
                </c:pt>
                <c:pt idx="755">
                  <c:v>43039.89130787037</c:v>
                </c:pt>
                <c:pt idx="756">
                  <c:v>43039.891342592593</c:v>
                </c:pt>
                <c:pt idx="757">
                  <c:v>43039.891400462962</c:v>
                </c:pt>
                <c:pt idx="758">
                  <c:v>43039.891435185185</c:v>
                </c:pt>
                <c:pt idx="759">
                  <c:v>43039.891493055555</c:v>
                </c:pt>
                <c:pt idx="760">
                  <c:v>43039.891516203708</c:v>
                </c:pt>
                <c:pt idx="761">
                  <c:v>43039.891574074078</c:v>
                </c:pt>
                <c:pt idx="762">
                  <c:v>43039.891608796301</c:v>
                </c:pt>
                <c:pt idx="763">
                  <c:v>43039.89166666667</c:v>
                </c:pt>
                <c:pt idx="764">
                  <c:v>43039.891701388893</c:v>
                </c:pt>
                <c:pt idx="765">
                  <c:v>43039.891759259262</c:v>
                </c:pt>
                <c:pt idx="766">
                  <c:v>43039.891793981486</c:v>
                </c:pt>
                <c:pt idx="767">
                  <c:v>43039.891851851855</c:v>
                </c:pt>
                <c:pt idx="768">
                  <c:v>43039.891875000001</c:v>
                </c:pt>
                <c:pt idx="769">
                  <c:v>43039.891944444447</c:v>
                </c:pt>
                <c:pt idx="770">
                  <c:v>43039.891967592594</c:v>
                </c:pt>
                <c:pt idx="771">
                  <c:v>43039.892025462963</c:v>
                </c:pt>
                <c:pt idx="772">
                  <c:v>43039.892060185186</c:v>
                </c:pt>
                <c:pt idx="773">
                  <c:v>43039.892118055555</c:v>
                </c:pt>
                <c:pt idx="774">
                  <c:v>43039.892152777778</c:v>
                </c:pt>
                <c:pt idx="775">
                  <c:v>43039.892210648148</c:v>
                </c:pt>
                <c:pt idx="776">
                  <c:v>43039.892233796301</c:v>
                </c:pt>
                <c:pt idx="777">
                  <c:v>43039.89230324074</c:v>
                </c:pt>
                <c:pt idx="778">
                  <c:v>43039.892326388894</c:v>
                </c:pt>
                <c:pt idx="779">
                  <c:v>43039.892395833333</c:v>
                </c:pt>
                <c:pt idx="780">
                  <c:v>43039.892418981486</c:v>
                </c:pt>
                <c:pt idx="781">
                  <c:v>43039.892488425925</c:v>
                </c:pt>
                <c:pt idx="782">
                  <c:v>43039.892511574079</c:v>
                </c:pt>
                <c:pt idx="783">
                  <c:v>43039.892581018517</c:v>
                </c:pt>
                <c:pt idx="784">
                  <c:v>43039.892604166671</c:v>
                </c:pt>
                <c:pt idx="785">
                  <c:v>43039.89266203704</c:v>
                </c:pt>
                <c:pt idx="786">
                  <c:v>43039.892696759263</c:v>
                </c:pt>
                <c:pt idx="787">
                  <c:v>43039.892754629633</c:v>
                </c:pt>
                <c:pt idx="788">
                  <c:v>43039.892777777779</c:v>
                </c:pt>
                <c:pt idx="789">
                  <c:v>43039.892847222225</c:v>
                </c:pt>
                <c:pt idx="790">
                  <c:v>43039.892870370371</c:v>
                </c:pt>
                <c:pt idx="791">
                  <c:v>43039.892939814818</c:v>
                </c:pt>
                <c:pt idx="792">
                  <c:v>43039.892962962964</c:v>
                </c:pt>
                <c:pt idx="793">
                  <c:v>43039.89303240741</c:v>
                </c:pt>
                <c:pt idx="794">
                  <c:v>43039.893055555556</c:v>
                </c:pt>
                <c:pt idx="795">
                  <c:v>43039.893125000002</c:v>
                </c:pt>
                <c:pt idx="796">
                  <c:v>43039.893148148149</c:v>
                </c:pt>
                <c:pt idx="797">
                  <c:v>43039.893206018518</c:v>
                </c:pt>
                <c:pt idx="798">
                  <c:v>43039.893240740741</c:v>
                </c:pt>
                <c:pt idx="799">
                  <c:v>43039.89329861111</c:v>
                </c:pt>
                <c:pt idx="800">
                  <c:v>43039.893321759264</c:v>
                </c:pt>
                <c:pt idx="801">
                  <c:v>43039.893391203703</c:v>
                </c:pt>
                <c:pt idx="802">
                  <c:v>43039.893414351856</c:v>
                </c:pt>
                <c:pt idx="803">
                  <c:v>43039.893483796295</c:v>
                </c:pt>
                <c:pt idx="804">
                  <c:v>43039.893506944449</c:v>
                </c:pt>
                <c:pt idx="805">
                  <c:v>43039.893576388895</c:v>
                </c:pt>
                <c:pt idx="806">
                  <c:v>43039.893599537041</c:v>
                </c:pt>
                <c:pt idx="807">
                  <c:v>43039.893668981487</c:v>
                </c:pt>
                <c:pt idx="808">
                  <c:v>43039.893692129634</c:v>
                </c:pt>
                <c:pt idx="809">
                  <c:v>43039.89376157408</c:v>
                </c:pt>
                <c:pt idx="810">
                  <c:v>43039.893784722226</c:v>
                </c:pt>
                <c:pt idx="811">
                  <c:v>43039.893842592595</c:v>
                </c:pt>
                <c:pt idx="812">
                  <c:v>43039.893877314818</c:v>
                </c:pt>
                <c:pt idx="813">
                  <c:v>43039.893935185188</c:v>
                </c:pt>
                <c:pt idx="814">
                  <c:v>43039.893958333334</c:v>
                </c:pt>
                <c:pt idx="815">
                  <c:v>43039.89402777778</c:v>
                </c:pt>
                <c:pt idx="816">
                  <c:v>43039.894050925926</c:v>
                </c:pt>
                <c:pt idx="817">
                  <c:v>43039.894120370373</c:v>
                </c:pt>
                <c:pt idx="818">
                  <c:v>43039.894178240742</c:v>
                </c:pt>
                <c:pt idx="819">
                  <c:v>43039.894212962965</c:v>
                </c:pt>
                <c:pt idx="820">
                  <c:v>43039.894270833334</c:v>
                </c:pt>
                <c:pt idx="821">
                  <c:v>43039.894305555557</c:v>
                </c:pt>
                <c:pt idx="822">
                  <c:v>43039.894363425927</c:v>
                </c:pt>
                <c:pt idx="823">
                  <c:v>43039.894386574073</c:v>
                </c:pt>
                <c:pt idx="824">
                  <c:v>43039.89444444445</c:v>
                </c:pt>
                <c:pt idx="825">
                  <c:v>43039.894479166673</c:v>
                </c:pt>
                <c:pt idx="826">
                  <c:v>43039.894537037042</c:v>
                </c:pt>
                <c:pt idx="827">
                  <c:v>43039.894571759265</c:v>
                </c:pt>
                <c:pt idx="828">
                  <c:v>43039.894629629634</c:v>
                </c:pt>
                <c:pt idx="829">
                  <c:v>43039.894664351858</c:v>
                </c:pt>
                <c:pt idx="830">
                  <c:v>43039.894722222227</c:v>
                </c:pt>
                <c:pt idx="831">
                  <c:v>43039.894745370373</c:v>
                </c:pt>
                <c:pt idx="832">
                  <c:v>43039.894803240742</c:v>
                </c:pt>
                <c:pt idx="833">
                  <c:v>43039.894837962966</c:v>
                </c:pt>
                <c:pt idx="834">
                  <c:v>43039.894895833335</c:v>
                </c:pt>
                <c:pt idx="835">
                  <c:v>43039.894930555558</c:v>
                </c:pt>
                <c:pt idx="836">
                  <c:v>43039.894988425927</c:v>
                </c:pt>
                <c:pt idx="837">
                  <c:v>43039.89502314815</c:v>
                </c:pt>
                <c:pt idx="838">
                  <c:v>43039.89508101852</c:v>
                </c:pt>
                <c:pt idx="839">
                  <c:v>43039.895104166666</c:v>
                </c:pt>
                <c:pt idx="840">
                  <c:v>43039.895162037043</c:v>
                </c:pt>
                <c:pt idx="841">
                  <c:v>43039.895196759258</c:v>
                </c:pt>
                <c:pt idx="842">
                  <c:v>43039.895254629635</c:v>
                </c:pt>
                <c:pt idx="843">
                  <c:v>43039.895289351851</c:v>
                </c:pt>
                <c:pt idx="844">
                  <c:v>43039.895347222227</c:v>
                </c:pt>
                <c:pt idx="845">
                  <c:v>43039.89538194445</c:v>
                </c:pt>
                <c:pt idx="846">
                  <c:v>43039.89543981482</c:v>
                </c:pt>
                <c:pt idx="847">
                  <c:v>43039.895462962966</c:v>
                </c:pt>
                <c:pt idx="848">
                  <c:v>43039.895532407412</c:v>
                </c:pt>
                <c:pt idx="849">
                  <c:v>43039.895555555559</c:v>
                </c:pt>
                <c:pt idx="850">
                  <c:v>43039.895625000005</c:v>
                </c:pt>
                <c:pt idx="851">
                  <c:v>43039.895648148151</c:v>
                </c:pt>
                <c:pt idx="852">
                  <c:v>43039.89570601852</c:v>
                </c:pt>
                <c:pt idx="853">
                  <c:v>43039.895740740743</c:v>
                </c:pt>
                <c:pt idx="854">
                  <c:v>43039.895798611113</c:v>
                </c:pt>
                <c:pt idx="855">
                  <c:v>43039.895821759259</c:v>
                </c:pt>
                <c:pt idx="856">
                  <c:v>43039.895891203705</c:v>
                </c:pt>
                <c:pt idx="857">
                  <c:v>43039.895914351851</c:v>
                </c:pt>
                <c:pt idx="858">
                  <c:v>43039.895983796298</c:v>
                </c:pt>
                <c:pt idx="859">
                  <c:v>43039.896006944444</c:v>
                </c:pt>
                <c:pt idx="860">
                  <c:v>43039.89607638889</c:v>
                </c:pt>
                <c:pt idx="861">
                  <c:v>43039.896099537036</c:v>
                </c:pt>
                <c:pt idx="862">
                  <c:v>43039.896168981482</c:v>
                </c:pt>
                <c:pt idx="863">
                  <c:v>43039.896192129629</c:v>
                </c:pt>
                <c:pt idx="864">
                  <c:v>43039.896261574075</c:v>
                </c:pt>
                <c:pt idx="865">
                  <c:v>43039.896284722221</c:v>
                </c:pt>
                <c:pt idx="866">
                  <c:v>43039.896342592598</c:v>
                </c:pt>
                <c:pt idx="867">
                  <c:v>43039.896377314821</c:v>
                </c:pt>
                <c:pt idx="868">
                  <c:v>43039.89643518519</c:v>
                </c:pt>
                <c:pt idx="869">
                  <c:v>43039.896458333336</c:v>
                </c:pt>
                <c:pt idx="870">
                  <c:v>43039.896527777782</c:v>
                </c:pt>
                <c:pt idx="871">
                  <c:v>43039.896550925929</c:v>
                </c:pt>
                <c:pt idx="872">
                  <c:v>43039.896620370375</c:v>
                </c:pt>
                <c:pt idx="873">
                  <c:v>43039.896643518521</c:v>
                </c:pt>
                <c:pt idx="874">
                  <c:v>43039.896712962967</c:v>
                </c:pt>
                <c:pt idx="875">
                  <c:v>43039.896736111114</c:v>
                </c:pt>
                <c:pt idx="876">
                  <c:v>43039.89680555556</c:v>
                </c:pt>
                <c:pt idx="877">
                  <c:v>43039.896828703706</c:v>
                </c:pt>
                <c:pt idx="878">
                  <c:v>43039.896898148152</c:v>
                </c:pt>
                <c:pt idx="879">
                  <c:v>43039.896921296298</c:v>
                </c:pt>
                <c:pt idx="880">
                  <c:v>43039.896979166668</c:v>
                </c:pt>
                <c:pt idx="881">
                  <c:v>43039.897013888891</c:v>
                </c:pt>
                <c:pt idx="882">
                  <c:v>43039.89707175926</c:v>
                </c:pt>
                <c:pt idx="883">
                  <c:v>43039.897094907406</c:v>
                </c:pt>
                <c:pt idx="884">
                  <c:v>43039.897164351853</c:v>
                </c:pt>
                <c:pt idx="885">
                  <c:v>43039.897187499999</c:v>
                </c:pt>
                <c:pt idx="886">
                  <c:v>43039.897256944445</c:v>
                </c:pt>
                <c:pt idx="887">
                  <c:v>43039.897280092599</c:v>
                </c:pt>
                <c:pt idx="888">
                  <c:v>43039.897349537037</c:v>
                </c:pt>
                <c:pt idx="889">
                  <c:v>43039.897372685191</c:v>
                </c:pt>
                <c:pt idx="890">
                  <c:v>43039.89744212963</c:v>
                </c:pt>
                <c:pt idx="891">
                  <c:v>43039.897465277783</c:v>
                </c:pt>
                <c:pt idx="892">
                  <c:v>43039.897523148153</c:v>
                </c:pt>
                <c:pt idx="893">
                  <c:v>43039.897557870376</c:v>
                </c:pt>
                <c:pt idx="894">
                  <c:v>43039.897615740745</c:v>
                </c:pt>
                <c:pt idx="895">
                  <c:v>43039.897685185191</c:v>
                </c:pt>
                <c:pt idx="896">
                  <c:v>43039.897708333338</c:v>
                </c:pt>
                <c:pt idx="897">
                  <c:v>43039.897766203707</c:v>
                </c:pt>
                <c:pt idx="898">
                  <c:v>43039.89780092593</c:v>
                </c:pt>
                <c:pt idx="899">
                  <c:v>43039.897858796299</c:v>
                </c:pt>
                <c:pt idx="900">
                  <c:v>43039.897893518522</c:v>
                </c:pt>
                <c:pt idx="901">
                  <c:v>43039.897951388892</c:v>
                </c:pt>
                <c:pt idx="902">
                  <c:v>43039.897974537038</c:v>
                </c:pt>
                <c:pt idx="903">
                  <c:v>43039.898043981484</c:v>
                </c:pt>
                <c:pt idx="904">
                  <c:v>43039.89806712963</c:v>
                </c:pt>
                <c:pt idx="905">
                  <c:v>43039.898125</c:v>
                </c:pt>
                <c:pt idx="906">
                  <c:v>43039.898159722223</c:v>
                </c:pt>
                <c:pt idx="907">
                  <c:v>43039.898217592592</c:v>
                </c:pt>
                <c:pt idx="908">
                  <c:v>43039.898252314815</c:v>
                </c:pt>
                <c:pt idx="909">
                  <c:v>43039.898310185185</c:v>
                </c:pt>
                <c:pt idx="910">
                  <c:v>43039.898333333338</c:v>
                </c:pt>
                <c:pt idx="911">
                  <c:v>43039.898402777777</c:v>
                </c:pt>
                <c:pt idx="912">
                  <c:v>43039.89842592593</c:v>
                </c:pt>
                <c:pt idx="913">
                  <c:v>43039.8984837963</c:v>
                </c:pt>
                <c:pt idx="914">
                  <c:v>43039.898518518523</c:v>
                </c:pt>
                <c:pt idx="915">
                  <c:v>43039.898576388892</c:v>
                </c:pt>
                <c:pt idx="916">
                  <c:v>43039.898611111115</c:v>
                </c:pt>
                <c:pt idx="917">
                  <c:v>43039.898668981485</c:v>
                </c:pt>
                <c:pt idx="918">
                  <c:v>43039.898692129631</c:v>
                </c:pt>
                <c:pt idx="919">
                  <c:v>43039.898761574077</c:v>
                </c:pt>
                <c:pt idx="920">
                  <c:v>43039.898784722223</c:v>
                </c:pt>
                <c:pt idx="921">
                  <c:v>43039.898842592593</c:v>
                </c:pt>
                <c:pt idx="922">
                  <c:v>43039.898877314816</c:v>
                </c:pt>
                <c:pt idx="923">
                  <c:v>43039.898935185185</c:v>
                </c:pt>
                <c:pt idx="924">
                  <c:v>43039.898969907408</c:v>
                </c:pt>
                <c:pt idx="925">
                  <c:v>43039.899027777778</c:v>
                </c:pt>
                <c:pt idx="926">
                  <c:v>43039.899050925931</c:v>
                </c:pt>
                <c:pt idx="927">
                  <c:v>43039.89912037037</c:v>
                </c:pt>
                <c:pt idx="928">
                  <c:v>43039.899143518523</c:v>
                </c:pt>
                <c:pt idx="929">
                  <c:v>43039.899212962962</c:v>
                </c:pt>
                <c:pt idx="930">
                  <c:v>43039.899236111116</c:v>
                </c:pt>
                <c:pt idx="931">
                  <c:v>43039.899305555555</c:v>
                </c:pt>
                <c:pt idx="932">
                  <c:v>43039.899328703708</c:v>
                </c:pt>
                <c:pt idx="933">
                  <c:v>43039.899386574078</c:v>
                </c:pt>
                <c:pt idx="934">
                  <c:v>43039.899421296301</c:v>
                </c:pt>
                <c:pt idx="935">
                  <c:v>43039.89947916667</c:v>
                </c:pt>
                <c:pt idx="936">
                  <c:v>43039.899502314816</c:v>
                </c:pt>
                <c:pt idx="937">
                  <c:v>43039.899571759262</c:v>
                </c:pt>
                <c:pt idx="938">
                  <c:v>43039.899594907409</c:v>
                </c:pt>
                <c:pt idx="939">
                  <c:v>43039.899664351855</c:v>
                </c:pt>
                <c:pt idx="940">
                  <c:v>43039.899687500001</c:v>
                </c:pt>
                <c:pt idx="941">
                  <c:v>43039.899756944447</c:v>
                </c:pt>
                <c:pt idx="942">
                  <c:v>43039.899780092594</c:v>
                </c:pt>
                <c:pt idx="943">
                  <c:v>43039.89984953704</c:v>
                </c:pt>
                <c:pt idx="944">
                  <c:v>43039.899872685186</c:v>
                </c:pt>
                <c:pt idx="945">
                  <c:v>43039.899942129632</c:v>
                </c:pt>
                <c:pt idx="946">
                  <c:v>43039.899965277778</c:v>
                </c:pt>
                <c:pt idx="947">
                  <c:v>43039.900023148148</c:v>
                </c:pt>
                <c:pt idx="948">
                  <c:v>43039.900057870371</c:v>
                </c:pt>
                <c:pt idx="949">
                  <c:v>43039.90011574074</c:v>
                </c:pt>
                <c:pt idx="950">
                  <c:v>43039.900138888894</c:v>
                </c:pt>
                <c:pt idx="951">
                  <c:v>43039.900208333333</c:v>
                </c:pt>
                <c:pt idx="952">
                  <c:v>43039.900231481486</c:v>
                </c:pt>
                <c:pt idx="953">
                  <c:v>43039.900300925925</c:v>
                </c:pt>
                <c:pt idx="954">
                  <c:v>43039.900324074079</c:v>
                </c:pt>
                <c:pt idx="955">
                  <c:v>43039.900393518517</c:v>
                </c:pt>
                <c:pt idx="956">
                  <c:v>43039.900416666671</c:v>
                </c:pt>
                <c:pt idx="957">
                  <c:v>43039.900486111117</c:v>
                </c:pt>
                <c:pt idx="958">
                  <c:v>43039.900509259263</c:v>
                </c:pt>
                <c:pt idx="959">
                  <c:v>43039.900578703709</c:v>
                </c:pt>
                <c:pt idx="960">
                  <c:v>43039.900601851856</c:v>
                </c:pt>
                <c:pt idx="961">
                  <c:v>43039.900659722225</c:v>
                </c:pt>
                <c:pt idx="962">
                  <c:v>43039.900694444448</c:v>
                </c:pt>
                <c:pt idx="963">
                  <c:v>43039.900752314818</c:v>
                </c:pt>
                <c:pt idx="964">
                  <c:v>43039.900775462964</c:v>
                </c:pt>
                <c:pt idx="965">
                  <c:v>43039.90084490741</c:v>
                </c:pt>
                <c:pt idx="966">
                  <c:v>43039.900868055556</c:v>
                </c:pt>
                <c:pt idx="967">
                  <c:v>43039.900937500002</c:v>
                </c:pt>
                <c:pt idx="968">
                  <c:v>43039.900960648149</c:v>
                </c:pt>
                <c:pt idx="969">
                  <c:v>43039.901030092595</c:v>
                </c:pt>
                <c:pt idx="970">
                  <c:v>43039.901053240741</c:v>
                </c:pt>
                <c:pt idx="971">
                  <c:v>43039.901122685187</c:v>
                </c:pt>
                <c:pt idx="972">
                  <c:v>43039.901180555556</c:v>
                </c:pt>
                <c:pt idx="973">
                  <c:v>43039.901203703703</c:v>
                </c:pt>
                <c:pt idx="974">
                  <c:v>43039.901273148149</c:v>
                </c:pt>
                <c:pt idx="975">
                  <c:v>43039.901296296295</c:v>
                </c:pt>
                <c:pt idx="976">
                  <c:v>43039.901354166672</c:v>
                </c:pt>
                <c:pt idx="977">
                  <c:v>43039.901388888895</c:v>
                </c:pt>
                <c:pt idx="978">
                  <c:v>43039.901446759264</c:v>
                </c:pt>
                <c:pt idx="979">
                  <c:v>43039.901481481487</c:v>
                </c:pt>
                <c:pt idx="980">
                  <c:v>43039.901539351857</c:v>
                </c:pt>
                <c:pt idx="981">
                  <c:v>43039.901562500003</c:v>
                </c:pt>
                <c:pt idx="982">
                  <c:v>43039.901631944449</c:v>
                </c:pt>
                <c:pt idx="983">
                  <c:v>43039.901655092595</c:v>
                </c:pt>
                <c:pt idx="984">
                  <c:v>43039.901712962965</c:v>
                </c:pt>
                <c:pt idx="985">
                  <c:v>43039.901747685188</c:v>
                </c:pt>
                <c:pt idx="986">
                  <c:v>43039.901805555557</c:v>
                </c:pt>
                <c:pt idx="987">
                  <c:v>43039.90184027778</c:v>
                </c:pt>
                <c:pt idx="988">
                  <c:v>43039.901898148149</c:v>
                </c:pt>
                <c:pt idx="989">
                  <c:v>43039.901921296296</c:v>
                </c:pt>
                <c:pt idx="990">
                  <c:v>43039.901990740742</c:v>
                </c:pt>
                <c:pt idx="991">
                  <c:v>43039.902013888888</c:v>
                </c:pt>
                <c:pt idx="992">
                  <c:v>43039.902071759265</c:v>
                </c:pt>
                <c:pt idx="993">
                  <c:v>43039.902106481481</c:v>
                </c:pt>
                <c:pt idx="994">
                  <c:v>43039.902164351857</c:v>
                </c:pt>
                <c:pt idx="995">
                  <c:v>43039.902199074073</c:v>
                </c:pt>
                <c:pt idx="996">
                  <c:v>43039.90225694445</c:v>
                </c:pt>
                <c:pt idx="997">
                  <c:v>43039.902280092596</c:v>
                </c:pt>
                <c:pt idx="998">
                  <c:v>43039.902349537042</c:v>
                </c:pt>
                <c:pt idx="999">
                  <c:v>43039.902372685188</c:v>
                </c:pt>
                <c:pt idx="1000">
                  <c:v>43039.902442129634</c:v>
                </c:pt>
                <c:pt idx="1001">
                  <c:v>43039.902465277781</c:v>
                </c:pt>
                <c:pt idx="1002">
                  <c:v>43039.90252314815</c:v>
                </c:pt>
                <c:pt idx="1003">
                  <c:v>43039.902557870373</c:v>
                </c:pt>
                <c:pt idx="1004">
                  <c:v>43039.902615740742</c:v>
                </c:pt>
                <c:pt idx="1005">
                  <c:v>43039.902650462966</c:v>
                </c:pt>
                <c:pt idx="1006">
                  <c:v>43039.902708333335</c:v>
                </c:pt>
                <c:pt idx="1007">
                  <c:v>43039.902731481481</c:v>
                </c:pt>
                <c:pt idx="1008">
                  <c:v>43039.902800925927</c:v>
                </c:pt>
                <c:pt idx="1009">
                  <c:v>43039.902824074074</c:v>
                </c:pt>
                <c:pt idx="1010">
                  <c:v>43039.90289351852</c:v>
                </c:pt>
                <c:pt idx="1011">
                  <c:v>43039.902916666666</c:v>
                </c:pt>
                <c:pt idx="1012">
                  <c:v>43039.902986111112</c:v>
                </c:pt>
                <c:pt idx="1013">
                  <c:v>43039.903009259258</c:v>
                </c:pt>
                <c:pt idx="1014">
                  <c:v>43039.903067129635</c:v>
                </c:pt>
                <c:pt idx="1015">
                  <c:v>43039.903101851851</c:v>
                </c:pt>
                <c:pt idx="1016">
                  <c:v>43039.903159722227</c:v>
                </c:pt>
                <c:pt idx="1017">
                  <c:v>43039.903182870374</c:v>
                </c:pt>
                <c:pt idx="1018">
                  <c:v>43039.90325231482</c:v>
                </c:pt>
                <c:pt idx="1019">
                  <c:v>43039.903275462966</c:v>
                </c:pt>
                <c:pt idx="1020">
                  <c:v>43039.903344907412</c:v>
                </c:pt>
                <c:pt idx="1021">
                  <c:v>43039.903368055559</c:v>
                </c:pt>
                <c:pt idx="1022">
                  <c:v>43039.903437500005</c:v>
                </c:pt>
                <c:pt idx="1023">
                  <c:v>43039.903460648151</c:v>
                </c:pt>
                <c:pt idx="1024">
                  <c:v>43039.903530092597</c:v>
                </c:pt>
                <c:pt idx="1025">
                  <c:v>43039.903553240743</c:v>
                </c:pt>
                <c:pt idx="1026">
                  <c:v>43039.903622685189</c:v>
                </c:pt>
                <c:pt idx="1027">
                  <c:v>43039.903645833336</c:v>
                </c:pt>
                <c:pt idx="1028">
                  <c:v>43039.903703703705</c:v>
                </c:pt>
                <c:pt idx="1029">
                  <c:v>43039.903738425928</c:v>
                </c:pt>
                <c:pt idx="1030">
                  <c:v>43039.903796296298</c:v>
                </c:pt>
                <c:pt idx="1031">
                  <c:v>43039.903819444444</c:v>
                </c:pt>
                <c:pt idx="1032">
                  <c:v>43039.90388888889</c:v>
                </c:pt>
                <c:pt idx="1033">
                  <c:v>43039.903912037036</c:v>
                </c:pt>
                <c:pt idx="1034">
                  <c:v>43039.903981481482</c:v>
                </c:pt>
                <c:pt idx="1035">
                  <c:v>43039.904004629629</c:v>
                </c:pt>
                <c:pt idx="1036">
                  <c:v>43039.904074074075</c:v>
                </c:pt>
                <c:pt idx="1037">
                  <c:v>43039.904097222221</c:v>
                </c:pt>
                <c:pt idx="1038">
                  <c:v>43039.904166666667</c:v>
                </c:pt>
                <c:pt idx="1039">
                  <c:v>43039.904189814821</c:v>
                </c:pt>
                <c:pt idx="1040">
                  <c:v>43039.90425925926</c:v>
                </c:pt>
                <c:pt idx="1041">
                  <c:v>43039.904282407413</c:v>
                </c:pt>
                <c:pt idx="1042">
                  <c:v>43039.904340277782</c:v>
                </c:pt>
                <c:pt idx="1043">
                  <c:v>43039.904375000006</c:v>
                </c:pt>
                <c:pt idx="1044">
                  <c:v>43039.904432870375</c:v>
                </c:pt>
                <c:pt idx="1045">
                  <c:v>43039.904456018521</c:v>
                </c:pt>
                <c:pt idx="1046">
                  <c:v>43039.904525462967</c:v>
                </c:pt>
                <c:pt idx="1047">
                  <c:v>43039.904548611114</c:v>
                </c:pt>
                <c:pt idx="1048">
                  <c:v>43039.90461805556</c:v>
                </c:pt>
                <c:pt idx="1049">
                  <c:v>43039.904675925929</c:v>
                </c:pt>
                <c:pt idx="1050">
                  <c:v>43039.904710648152</c:v>
                </c:pt>
                <c:pt idx="1051">
                  <c:v>43039.904768518521</c:v>
                </c:pt>
                <c:pt idx="1052">
                  <c:v>43039.904803240745</c:v>
                </c:pt>
                <c:pt idx="1053">
                  <c:v>43039.904861111114</c:v>
                </c:pt>
                <c:pt idx="1054">
                  <c:v>43039.90488425926</c:v>
                </c:pt>
                <c:pt idx="1055">
                  <c:v>43039.904942129629</c:v>
                </c:pt>
                <c:pt idx="1056">
                  <c:v>43039.904976851853</c:v>
                </c:pt>
                <c:pt idx="1057">
                  <c:v>43039.905034722222</c:v>
                </c:pt>
                <c:pt idx="1058">
                  <c:v>43039.905069444445</c:v>
                </c:pt>
                <c:pt idx="1059">
                  <c:v>43039.905127314814</c:v>
                </c:pt>
                <c:pt idx="1060">
                  <c:v>43039.905162037037</c:v>
                </c:pt>
                <c:pt idx="1061">
                  <c:v>43039.905219907407</c:v>
                </c:pt>
                <c:pt idx="1062">
                  <c:v>43039.90524305556</c:v>
                </c:pt>
                <c:pt idx="1063">
                  <c:v>43039.90530092593</c:v>
                </c:pt>
                <c:pt idx="1064">
                  <c:v>43039.905335648153</c:v>
                </c:pt>
                <c:pt idx="1065">
                  <c:v>43039.905393518522</c:v>
                </c:pt>
                <c:pt idx="1066">
                  <c:v>43039.905428240745</c:v>
                </c:pt>
                <c:pt idx="1067">
                  <c:v>43039.905486111114</c:v>
                </c:pt>
                <c:pt idx="1068">
                  <c:v>43039.905520833338</c:v>
                </c:pt>
                <c:pt idx="1069">
                  <c:v>43039.905578703707</c:v>
                </c:pt>
                <c:pt idx="1070">
                  <c:v>43039.905601851853</c:v>
                </c:pt>
                <c:pt idx="1071">
                  <c:v>43039.905659722222</c:v>
                </c:pt>
                <c:pt idx="1072">
                  <c:v>43039.905694444446</c:v>
                </c:pt>
                <c:pt idx="1073">
                  <c:v>43039.905752314815</c:v>
                </c:pt>
                <c:pt idx="1074">
                  <c:v>43039.905787037038</c:v>
                </c:pt>
                <c:pt idx="1075">
                  <c:v>43039.905844907407</c:v>
                </c:pt>
                <c:pt idx="1076">
                  <c:v>43039.90587962963</c:v>
                </c:pt>
                <c:pt idx="1077">
                  <c:v>43039.9059375</c:v>
                </c:pt>
                <c:pt idx="1078">
                  <c:v>43039.905960648153</c:v>
                </c:pt>
                <c:pt idx="1079">
                  <c:v>43039.906030092592</c:v>
                </c:pt>
                <c:pt idx="1080">
                  <c:v>43039.906053240746</c:v>
                </c:pt>
                <c:pt idx="1081">
                  <c:v>43039.906122685185</c:v>
                </c:pt>
                <c:pt idx="1082">
                  <c:v>43039.906145833338</c:v>
                </c:pt>
                <c:pt idx="1083">
                  <c:v>43039.906203703707</c:v>
                </c:pt>
                <c:pt idx="1084">
                  <c:v>43039.90623842593</c:v>
                </c:pt>
                <c:pt idx="1085">
                  <c:v>43039.9062962963</c:v>
                </c:pt>
                <c:pt idx="1086">
                  <c:v>43039.906319444446</c:v>
                </c:pt>
                <c:pt idx="1087">
                  <c:v>43039.906388888892</c:v>
                </c:pt>
                <c:pt idx="1088">
                  <c:v>43039.906412037039</c:v>
                </c:pt>
                <c:pt idx="1089">
                  <c:v>43039.906481481485</c:v>
                </c:pt>
                <c:pt idx="1090">
                  <c:v>43039.906504629631</c:v>
                </c:pt>
                <c:pt idx="1091">
                  <c:v>43039.90729166667</c:v>
                </c:pt>
                <c:pt idx="1092">
                  <c:v>43039.907407407409</c:v>
                </c:pt>
                <c:pt idx="1093">
                  <c:v>43039.907453703709</c:v>
                </c:pt>
                <c:pt idx="1094">
                  <c:v>43039.907511574078</c:v>
                </c:pt>
                <c:pt idx="1095">
                  <c:v>43039.907546296301</c:v>
                </c:pt>
                <c:pt idx="1096">
                  <c:v>43039.90760416667</c:v>
                </c:pt>
                <c:pt idx="1097">
                  <c:v>43039.907638888893</c:v>
                </c:pt>
                <c:pt idx="1098">
                  <c:v>43039.907696759263</c:v>
                </c:pt>
                <c:pt idx="1099">
                  <c:v>43039.907731481486</c:v>
                </c:pt>
                <c:pt idx="1100">
                  <c:v>43039.907789351855</c:v>
                </c:pt>
                <c:pt idx="1101">
                  <c:v>43039.907812500001</c:v>
                </c:pt>
                <c:pt idx="1102">
                  <c:v>43039.907870370371</c:v>
                </c:pt>
                <c:pt idx="1103">
                  <c:v>43039.907905092594</c:v>
                </c:pt>
                <c:pt idx="1104">
                  <c:v>43039.907962962963</c:v>
                </c:pt>
                <c:pt idx="1105">
                  <c:v>43039.907997685186</c:v>
                </c:pt>
                <c:pt idx="1106">
                  <c:v>43039.908055555556</c:v>
                </c:pt>
                <c:pt idx="1107">
                  <c:v>43039.908090277779</c:v>
                </c:pt>
                <c:pt idx="1108">
                  <c:v>43039.908148148148</c:v>
                </c:pt>
                <c:pt idx="1109">
                  <c:v>43039.908171296302</c:v>
                </c:pt>
                <c:pt idx="1110">
                  <c:v>43039.908229166671</c:v>
                </c:pt>
                <c:pt idx="1111">
                  <c:v>43039.908263888894</c:v>
                </c:pt>
                <c:pt idx="1112">
                  <c:v>43039.908321759263</c:v>
                </c:pt>
                <c:pt idx="1113">
                  <c:v>43039.908356481486</c:v>
                </c:pt>
                <c:pt idx="1114">
                  <c:v>43039.908414351856</c:v>
                </c:pt>
                <c:pt idx="1115">
                  <c:v>43039.908449074079</c:v>
                </c:pt>
                <c:pt idx="1116">
                  <c:v>43039.908506944448</c:v>
                </c:pt>
                <c:pt idx="1117">
                  <c:v>43039.908530092594</c:v>
                </c:pt>
                <c:pt idx="1118">
                  <c:v>43039.908587962964</c:v>
                </c:pt>
                <c:pt idx="1119">
                  <c:v>43039.908622685187</c:v>
                </c:pt>
                <c:pt idx="1120">
                  <c:v>43039.908680555556</c:v>
                </c:pt>
                <c:pt idx="1121">
                  <c:v>43039.908715277779</c:v>
                </c:pt>
                <c:pt idx="1122">
                  <c:v>43039.908773148149</c:v>
                </c:pt>
                <c:pt idx="1123">
                  <c:v>43039.908807870372</c:v>
                </c:pt>
                <c:pt idx="1124">
                  <c:v>43039.908865740741</c:v>
                </c:pt>
                <c:pt idx="1125">
                  <c:v>43039.908888888895</c:v>
                </c:pt>
                <c:pt idx="1126">
                  <c:v>43039.908946759264</c:v>
                </c:pt>
                <c:pt idx="1127">
                  <c:v>43039.908981481487</c:v>
                </c:pt>
                <c:pt idx="1128">
                  <c:v>43039.909039351856</c:v>
                </c:pt>
                <c:pt idx="1129">
                  <c:v>43039.909074074079</c:v>
                </c:pt>
                <c:pt idx="1130">
                  <c:v>43039.909131944449</c:v>
                </c:pt>
                <c:pt idx="1131">
                  <c:v>43039.909166666672</c:v>
                </c:pt>
                <c:pt idx="1132">
                  <c:v>43039.909224537041</c:v>
                </c:pt>
                <c:pt idx="1133">
                  <c:v>43039.909247685187</c:v>
                </c:pt>
                <c:pt idx="1134">
                  <c:v>43039.909305555557</c:v>
                </c:pt>
                <c:pt idx="1135">
                  <c:v>43039.90934027778</c:v>
                </c:pt>
                <c:pt idx="1136">
                  <c:v>43039.909398148149</c:v>
                </c:pt>
                <c:pt idx="1137">
                  <c:v>43039.909432870372</c:v>
                </c:pt>
                <c:pt idx="1138">
                  <c:v>43039.909490740742</c:v>
                </c:pt>
                <c:pt idx="1139">
                  <c:v>43039.909525462965</c:v>
                </c:pt>
                <c:pt idx="1140">
                  <c:v>43039.909583333334</c:v>
                </c:pt>
                <c:pt idx="1141">
                  <c:v>43039.90960648148</c:v>
                </c:pt>
                <c:pt idx="1142">
                  <c:v>43039.909664351857</c:v>
                </c:pt>
                <c:pt idx="1143">
                  <c:v>43039.90969907408</c:v>
                </c:pt>
                <c:pt idx="1144">
                  <c:v>43039.909768518519</c:v>
                </c:pt>
                <c:pt idx="1145">
                  <c:v>43039.909803240742</c:v>
                </c:pt>
                <c:pt idx="1146">
                  <c:v>43039.909861111111</c:v>
                </c:pt>
                <c:pt idx="1147">
                  <c:v>43039.909895833334</c:v>
                </c:pt>
                <c:pt idx="1148">
                  <c:v>43039.909953703704</c:v>
                </c:pt>
                <c:pt idx="1149">
                  <c:v>43039.909976851857</c:v>
                </c:pt>
                <c:pt idx="1150">
                  <c:v>43039.910034722227</c:v>
                </c:pt>
                <c:pt idx="1151">
                  <c:v>43039.91006944445</c:v>
                </c:pt>
                <c:pt idx="1152">
                  <c:v>43039.910127314819</c:v>
                </c:pt>
                <c:pt idx="1153">
                  <c:v>43039.910162037042</c:v>
                </c:pt>
                <c:pt idx="1154">
                  <c:v>43039.910219907411</c:v>
                </c:pt>
                <c:pt idx="1155">
                  <c:v>43039.910254629634</c:v>
                </c:pt>
                <c:pt idx="1156">
                  <c:v>43039.910312500004</c:v>
                </c:pt>
                <c:pt idx="1157">
                  <c:v>43039.91033564815</c:v>
                </c:pt>
                <c:pt idx="1158">
                  <c:v>43039.910393518519</c:v>
                </c:pt>
                <c:pt idx="1159">
                  <c:v>43039.910428240742</c:v>
                </c:pt>
                <c:pt idx="1160">
                  <c:v>43039.910486111112</c:v>
                </c:pt>
                <c:pt idx="1161">
                  <c:v>43039.910520833335</c:v>
                </c:pt>
                <c:pt idx="1162">
                  <c:v>43039.910578703704</c:v>
                </c:pt>
                <c:pt idx="1163">
                  <c:v>43039.910613425927</c:v>
                </c:pt>
                <c:pt idx="1164">
                  <c:v>43039.910671296297</c:v>
                </c:pt>
                <c:pt idx="1165">
                  <c:v>43039.91069444445</c:v>
                </c:pt>
                <c:pt idx="1166">
                  <c:v>43039.91075231482</c:v>
                </c:pt>
                <c:pt idx="1167">
                  <c:v>43039.910787037043</c:v>
                </c:pt>
                <c:pt idx="1168">
                  <c:v>43039.910844907412</c:v>
                </c:pt>
                <c:pt idx="1169">
                  <c:v>43039.910879629635</c:v>
                </c:pt>
                <c:pt idx="1170">
                  <c:v>43039.910937500004</c:v>
                </c:pt>
                <c:pt idx="1171">
                  <c:v>43039.910972222227</c:v>
                </c:pt>
                <c:pt idx="1172">
                  <c:v>43039.911030092597</c:v>
                </c:pt>
                <c:pt idx="1173">
                  <c:v>43039.911053240743</c:v>
                </c:pt>
                <c:pt idx="1174">
                  <c:v>43039.911122685189</c:v>
                </c:pt>
                <c:pt idx="1175">
                  <c:v>43039.911145833335</c:v>
                </c:pt>
                <c:pt idx="1176">
                  <c:v>43039.911215277782</c:v>
                </c:pt>
                <c:pt idx="1177">
                  <c:v>43039.911238425928</c:v>
                </c:pt>
                <c:pt idx="1178">
                  <c:v>43039.911296296297</c:v>
                </c:pt>
                <c:pt idx="1179">
                  <c:v>43039.91133101852</c:v>
                </c:pt>
                <c:pt idx="1180">
                  <c:v>43039.91138888889</c:v>
                </c:pt>
                <c:pt idx="1181">
                  <c:v>43039.911412037036</c:v>
                </c:pt>
                <c:pt idx="1182">
                  <c:v>43039.911481481482</c:v>
                </c:pt>
                <c:pt idx="1183">
                  <c:v>43039.911504629636</c:v>
                </c:pt>
                <c:pt idx="1184">
                  <c:v>43039.911574074074</c:v>
                </c:pt>
                <c:pt idx="1185">
                  <c:v>43039.911597222228</c:v>
                </c:pt>
                <c:pt idx="1186">
                  <c:v>43039.911666666667</c:v>
                </c:pt>
                <c:pt idx="1187">
                  <c:v>43039.91168981482</c:v>
                </c:pt>
                <c:pt idx="1188">
                  <c:v>43039.911759259259</c:v>
                </c:pt>
                <c:pt idx="1189">
                  <c:v>43039.911782407413</c:v>
                </c:pt>
                <c:pt idx="1190">
                  <c:v>43039.911851851852</c:v>
                </c:pt>
                <c:pt idx="1191">
                  <c:v>43039.911875000005</c:v>
                </c:pt>
                <c:pt idx="1192">
                  <c:v>43039.911932870375</c:v>
                </c:pt>
                <c:pt idx="1193">
                  <c:v>43039.911967592598</c:v>
                </c:pt>
                <c:pt idx="1194">
                  <c:v>43039.912025462967</c:v>
                </c:pt>
                <c:pt idx="1195">
                  <c:v>43039.912048611113</c:v>
                </c:pt>
                <c:pt idx="1196">
                  <c:v>43039.912118055559</c:v>
                </c:pt>
                <c:pt idx="1197">
                  <c:v>43039.912141203706</c:v>
                </c:pt>
                <c:pt idx="1198">
                  <c:v>43039.912210648152</c:v>
                </c:pt>
                <c:pt idx="1199">
                  <c:v>43039.912233796298</c:v>
                </c:pt>
                <c:pt idx="1200">
                  <c:v>43039.912303240744</c:v>
                </c:pt>
                <c:pt idx="1201">
                  <c:v>43039.912326388891</c:v>
                </c:pt>
                <c:pt idx="1202">
                  <c:v>43039.912395833337</c:v>
                </c:pt>
                <c:pt idx="1203">
                  <c:v>43039.912418981483</c:v>
                </c:pt>
                <c:pt idx="1204">
                  <c:v>43039.912488425929</c:v>
                </c:pt>
                <c:pt idx="1205">
                  <c:v>43039.912511574075</c:v>
                </c:pt>
                <c:pt idx="1206">
                  <c:v>43039.912569444445</c:v>
                </c:pt>
                <c:pt idx="1207">
                  <c:v>43039.912604166668</c:v>
                </c:pt>
                <c:pt idx="1208">
                  <c:v>43039.912662037037</c:v>
                </c:pt>
                <c:pt idx="1209">
                  <c:v>43039.912685185191</c:v>
                </c:pt>
                <c:pt idx="1210">
                  <c:v>43039.912754629629</c:v>
                </c:pt>
                <c:pt idx="1211">
                  <c:v>43039.912777777783</c:v>
                </c:pt>
                <c:pt idx="1212">
                  <c:v>43039.912847222222</c:v>
                </c:pt>
                <c:pt idx="1213">
                  <c:v>43039.912870370375</c:v>
                </c:pt>
                <c:pt idx="1214">
                  <c:v>43039.912939814814</c:v>
                </c:pt>
                <c:pt idx="1215">
                  <c:v>43039.912962962968</c:v>
                </c:pt>
                <c:pt idx="1216">
                  <c:v>43039.913032407407</c:v>
                </c:pt>
                <c:pt idx="1217">
                  <c:v>43039.91305555556</c:v>
                </c:pt>
                <c:pt idx="1218">
                  <c:v>43039.913124999999</c:v>
                </c:pt>
                <c:pt idx="1219">
                  <c:v>43039.913148148153</c:v>
                </c:pt>
                <c:pt idx="1220">
                  <c:v>43039.913206018522</c:v>
                </c:pt>
                <c:pt idx="1221">
                  <c:v>43039.913275462968</c:v>
                </c:pt>
                <c:pt idx="1222">
                  <c:v>43039.913298611114</c:v>
                </c:pt>
                <c:pt idx="1223">
                  <c:v>43039.913356481484</c:v>
                </c:pt>
                <c:pt idx="1224">
                  <c:v>43039.913391203707</c:v>
                </c:pt>
                <c:pt idx="1225">
                  <c:v>43039.913449074076</c:v>
                </c:pt>
                <c:pt idx="1226">
                  <c:v>43039.913483796299</c:v>
                </c:pt>
                <c:pt idx="1227">
                  <c:v>43039.913541666669</c:v>
                </c:pt>
                <c:pt idx="1228">
                  <c:v>43039.913564814815</c:v>
                </c:pt>
                <c:pt idx="1229">
                  <c:v>43039.913634259261</c:v>
                </c:pt>
                <c:pt idx="1230">
                  <c:v>43039.913657407407</c:v>
                </c:pt>
                <c:pt idx="1231">
                  <c:v>43039.913715277777</c:v>
                </c:pt>
                <c:pt idx="1232">
                  <c:v>43039.91375</c:v>
                </c:pt>
                <c:pt idx="1233">
                  <c:v>43039.913807870376</c:v>
                </c:pt>
                <c:pt idx="1234">
                  <c:v>43039.913842592592</c:v>
                </c:pt>
                <c:pt idx="1235">
                  <c:v>43039.913900462969</c:v>
                </c:pt>
                <c:pt idx="1236">
                  <c:v>43039.913923611115</c:v>
                </c:pt>
                <c:pt idx="1237">
                  <c:v>43039.913993055561</c:v>
                </c:pt>
                <c:pt idx="1238">
                  <c:v>43039.914016203707</c:v>
                </c:pt>
                <c:pt idx="1239">
                  <c:v>43039.914074074077</c:v>
                </c:pt>
                <c:pt idx="1240">
                  <c:v>43039.9141087963</c:v>
                </c:pt>
                <c:pt idx="1241">
                  <c:v>43039.914166666669</c:v>
                </c:pt>
                <c:pt idx="1242">
                  <c:v>43039.914201388892</c:v>
                </c:pt>
                <c:pt idx="1243">
                  <c:v>43039.914259259262</c:v>
                </c:pt>
                <c:pt idx="1244">
                  <c:v>43039.914282407408</c:v>
                </c:pt>
                <c:pt idx="1245">
                  <c:v>43039.914351851854</c:v>
                </c:pt>
                <c:pt idx="1246">
                  <c:v>43039.914375</c:v>
                </c:pt>
                <c:pt idx="1247">
                  <c:v>43039.91443287037</c:v>
                </c:pt>
                <c:pt idx="1248">
                  <c:v>43039.914467592593</c:v>
                </c:pt>
                <c:pt idx="1249">
                  <c:v>43039.914525462962</c:v>
                </c:pt>
                <c:pt idx="1250">
                  <c:v>43039.914560185185</c:v>
                </c:pt>
                <c:pt idx="1251">
                  <c:v>43039.914618055554</c:v>
                </c:pt>
                <c:pt idx="1252">
                  <c:v>43039.914641203708</c:v>
                </c:pt>
                <c:pt idx="1253">
                  <c:v>43039.914710648154</c:v>
                </c:pt>
                <c:pt idx="1254">
                  <c:v>43039.9147337963</c:v>
                </c:pt>
                <c:pt idx="1255">
                  <c:v>43039.914803240747</c:v>
                </c:pt>
                <c:pt idx="1256">
                  <c:v>43039.914826388893</c:v>
                </c:pt>
                <c:pt idx="1257">
                  <c:v>43039.914895833339</c:v>
                </c:pt>
                <c:pt idx="1258">
                  <c:v>43039.914918981485</c:v>
                </c:pt>
                <c:pt idx="1259">
                  <c:v>43039.914976851855</c:v>
                </c:pt>
                <c:pt idx="1260">
                  <c:v>43039.915011574078</c:v>
                </c:pt>
                <c:pt idx="1261">
                  <c:v>43039.915069444447</c:v>
                </c:pt>
                <c:pt idx="1262">
                  <c:v>43039.915092592593</c:v>
                </c:pt>
                <c:pt idx="1263">
                  <c:v>43039.915162037039</c:v>
                </c:pt>
                <c:pt idx="1264">
                  <c:v>43039.915185185186</c:v>
                </c:pt>
                <c:pt idx="1265">
                  <c:v>43039.915254629632</c:v>
                </c:pt>
                <c:pt idx="1266">
                  <c:v>43039.915277777778</c:v>
                </c:pt>
                <c:pt idx="1267">
                  <c:v>43039.915347222224</c:v>
                </c:pt>
                <c:pt idx="1268">
                  <c:v>43039.915370370371</c:v>
                </c:pt>
                <c:pt idx="1269">
                  <c:v>43039.915439814817</c:v>
                </c:pt>
                <c:pt idx="1270">
                  <c:v>43039.915462962963</c:v>
                </c:pt>
                <c:pt idx="1271">
                  <c:v>43039.915532407409</c:v>
                </c:pt>
                <c:pt idx="1272">
                  <c:v>43039.915555555555</c:v>
                </c:pt>
                <c:pt idx="1273">
                  <c:v>43039.915613425932</c:v>
                </c:pt>
                <c:pt idx="1274">
                  <c:v>43039.915648148148</c:v>
                </c:pt>
                <c:pt idx="1275">
                  <c:v>43039.915706018524</c:v>
                </c:pt>
                <c:pt idx="1276">
                  <c:v>43039.915729166671</c:v>
                </c:pt>
                <c:pt idx="1277">
                  <c:v>43039.915798611117</c:v>
                </c:pt>
                <c:pt idx="1278">
                  <c:v>43039.915821759263</c:v>
                </c:pt>
                <c:pt idx="1279">
                  <c:v>43039.915891203709</c:v>
                </c:pt>
                <c:pt idx="1280">
                  <c:v>43039.915914351855</c:v>
                </c:pt>
                <c:pt idx="1281">
                  <c:v>43039.915983796302</c:v>
                </c:pt>
                <c:pt idx="1282">
                  <c:v>43039.916006944448</c:v>
                </c:pt>
                <c:pt idx="1283">
                  <c:v>43039.916076388894</c:v>
                </c:pt>
                <c:pt idx="1284">
                  <c:v>43039.91609953704</c:v>
                </c:pt>
                <c:pt idx="1285">
                  <c:v>43039.916168981486</c:v>
                </c:pt>
                <c:pt idx="1286">
                  <c:v>43039.916192129633</c:v>
                </c:pt>
                <c:pt idx="1287">
                  <c:v>43039.916250000002</c:v>
                </c:pt>
                <c:pt idx="1288">
                  <c:v>43039.916284722225</c:v>
                </c:pt>
                <c:pt idx="1289">
                  <c:v>43039.916342592594</c:v>
                </c:pt>
                <c:pt idx="1290">
                  <c:v>43039.916365740741</c:v>
                </c:pt>
                <c:pt idx="1291">
                  <c:v>43039.916435185187</c:v>
                </c:pt>
                <c:pt idx="1292">
                  <c:v>43039.916458333333</c:v>
                </c:pt>
                <c:pt idx="1293">
                  <c:v>43039.916527777779</c:v>
                </c:pt>
                <c:pt idx="1294">
                  <c:v>43039.916550925926</c:v>
                </c:pt>
                <c:pt idx="1295">
                  <c:v>43039.916620370372</c:v>
                </c:pt>
                <c:pt idx="1296">
                  <c:v>43039.916643518518</c:v>
                </c:pt>
              </c:numCache>
            </c:numRef>
          </c:xVal>
          <c:yVal>
            <c:numRef>
              <c:f>Calibration!$X$2:$X$1298</c:f>
              <c:numCache>
                <c:formatCode>General</c:formatCode>
                <c:ptCount val="1297"/>
                <c:pt idx="0">
                  <c:v>0.54032000000000002</c:v>
                </c:pt>
                <c:pt idx="2">
                  <c:v>0.54205999999999999</c:v>
                </c:pt>
                <c:pt idx="4">
                  <c:v>0.53812000000000004</c:v>
                </c:pt>
                <c:pt idx="6">
                  <c:v>0.54032000000000002</c:v>
                </c:pt>
                <c:pt idx="8">
                  <c:v>0.54086999999999996</c:v>
                </c:pt>
                <c:pt idx="10">
                  <c:v>0.54105999999999999</c:v>
                </c:pt>
                <c:pt idx="12">
                  <c:v>0.53693000000000002</c:v>
                </c:pt>
                <c:pt idx="14">
                  <c:v>0.53913</c:v>
                </c:pt>
                <c:pt idx="16">
                  <c:v>0.53922000000000003</c:v>
                </c:pt>
                <c:pt idx="18">
                  <c:v>0.53785000000000005</c:v>
                </c:pt>
                <c:pt idx="20">
                  <c:v>0.53866999999999998</c:v>
                </c:pt>
                <c:pt idx="22">
                  <c:v>0.53702000000000005</c:v>
                </c:pt>
                <c:pt idx="24">
                  <c:v>0.53756999999999999</c:v>
                </c:pt>
                <c:pt idx="26">
                  <c:v>0.53886000000000001</c:v>
                </c:pt>
                <c:pt idx="28">
                  <c:v>0.53886000000000001</c:v>
                </c:pt>
                <c:pt idx="30">
                  <c:v>0.53666000000000003</c:v>
                </c:pt>
                <c:pt idx="32">
                  <c:v>0.53812000000000004</c:v>
                </c:pt>
                <c:pt idx="34">
                  <c:v>0.53785000000000005</c:v>
                </c:pt>
                <c:pt idx="36">
                  <c:v>0.53637999999999997</c:v>
                </c:pt>
                <c:pt idx="38">
                  <c:v>0.53666000000000003</c:v>
                </c:pt>
                <c:pt idx="40">
                  <c:v>0.53547</c:v>
                </c:pt>
                <c:pt idx="42">
                  <c:v>0.53454999999999997</c:v>
                </c:pt>
                <c:pt idx="44">
                  <c:v>0.53481999999999996</c:v>
                </c:pt>
                <c:pt idx="46">
                  <c:v>0.55213999999999996</c:v>
                </c:pt>
                <c:pt idx="48">
                  <c:v>0.58687999999999996</c:v>
                </c:pt>
                <c:pt idx="50">
                  <c:v>0.61922999999999995</c:v>
                </c:pt>
                <c:pt idx="52">
                  <c:v>0.64195000000000002</c:v>
                </c:pt>
                <c:pt idx="54">
                  <c:v>0.65752999999999995</c:v>
                </c:pt>
                <c:pt idx="56">
                  <c:v>0.66734000000000004</c:v>
                </c:pt>
                <c:pt idx="58">
                  <c:v>0.67374999999999996</c:v>
                </c:pt>
                <c:pt idx="59">
                  <c:v>0.67659000000000002</c:v>
                </c:pt>
                <c:pt idx="61">
                  <c:v>0.67944000000000004</c:v>
                </c:pt>
                <c:pt idx="63">
                  <c:v>0.67971000000000004</c:v>
                </c:pt>
                <c:pt idx="65">
                  <c:v>0.67815000000000003</c:v>
                </c:pt>
                <c:pt idx="67">
                  <c:v>0.6744</c:v>
                </c:pt>
                <c:pt idx="69">
                  <c:v>0.6754</c:v>
                </c:pt>
                <c:pt idx="71">
                  <c:v>0.67201</c:v>
                </c:pt>
                <c:pt idx="73">
                  <c:v>0.66898999999999997</c:v>
                </c:pt>
                <c:pt idx="75">
                  <c:v>0.66696999999999995</c:v>
                </c:pt>
                <c:pt idx="77">
                  <c:v>0.66476999999999997</c:v>
                </c:pt>
                <c:pt idx="79">
                  <c:v>0.66496</c:v>
                </c:pt>
                <c:pt idx="81">
                  <c:v>0.65817000000000003</c:v>
                </c:pt>
                <c:pt idx="83">
                  <c:v>0.65451000000000004</c:v>
                </c:pt>
                <c:pt idx="85">
                  <c:v>0.65359</c:v>
                </c:pt>
                <c:pt idx="87">
                  <c:v>0.64973999999999998</c:v>
                </c:pt>
                <c:pt idx="89">
                  <c:v>0.64588999999999996</c:v>
                </c:pt>
                <c:pt idx="91">
                  <c:v>0.64553000000000005</c:v>
                </c:pt>
                <c:pt idx="93">
                  <c:v>0.64507000000000003</c:v>
                </c:pt>
                <c:pt idx="95">
                  <c:v>0.64122000000000001</c:v>
                </c:pt>
                <c:pt idx="97">
                  <c:v>0.63875000000000004</c:v>
                </c:pt>
                <c:pt idx="99">
                  <c:v>0.63490000000000002</c:v>
                </c:pt>
                <c:pt idx="101">
                  <c:v>0.63719000000000003</c:v>
                </c:pt>
                <c:pt idx="103">
                  <c:v>0.63397999999999999</c:v>
                </c:pt>
                <c:pt idx="105">
                  <c:v>0.63141000000000003</c:v>
                </c:pt>
                <c:pt idx="107">
                  <c:v>0.63187000000000004</c:v>
                </c:pt>
                <c:pt idx="109">
                  <c:v>0.62619000000000002</c:v>
                </c:pt>
                <c:pt idx="111">
                  <c:v>0.62517999999999996</c:v>
                </c:pt>
                <c:pt idx="113">
                  <c:v>0.62363000000000002</c:v>
                </c:pt>
                <c:pt idx="115">
                  <c:v>0.78693000000000002</c:v>
                </c:pt>
                <c:pt idx="117">
                  <c:v>1.07084</c:v>
                </c:pt>
                <c:pt idx="119">
                  <c:v>1.2947200000000001</c:v>
                </c:pt>
                <c:pt idx="121">
                  <c:v>1.4500500000000001</c:v>
                </c:pt>
                <c:pt idx="123">
                  <c:v>1.5482</c:v>
                </c:pt>
                <c:pt idx="125">
                  <c:v>1.6193200000000001</c:v>
                </c:pt>
                <c:pt idx="127">
                  <c:v>1.65726</c:v>
                </c:pt>
                <c:pt idx="129">
                  <c:v>1.6848399999999999</c:v>
                </c:pt>
                <c:pt idx="131">
                  <c:v>1.70143</c:v>
                </c:pt>
                <c:pt idx="133">
                  <c:v>1.71838</c:v>
                </c:pt>
                <c:pt idx="134">
                  <c:v>1.7260800000000001</c:v>
                </c:pt>
                <c:pt idx="136">
                  <c:v>1.7325900000000001</c:v>
                </c:pt>
                <c:pt idx="138">
                  <c:v>1.73763</c:v>
                </c:pt>
                <c:pt idx="140">
                  <c:v>1.7408399999999999</c:v>
                </c:pt>
                <c:pt idx="142">
                  <c:v>1.7435799999999999</c:v>
                </c:pt>
                <c:pt idx="144">
                  <c:v>1.7455099999999999</c:v>
                </c:pt>
                <c:pt idx="146">
                  <c:v>1.7480800000000001</c:v>
                </c:pt>
                <c:pt idx="148">
                  <c:v>1.74661</c:v>
                </c:pt>
                <c:pt idx="150">
                  <c:v>1.7482599999999999</c:v>
                </c:pt>
                <c:pt idx="152">
                  <c:v>1.74505</c:v>
                </c:pt>
                <c:pt idx="154">
                  <c:v>1.74533</c:v>
                </c:pt>
                <c:pt idx="156">
                  <c:v>1.7435799999999999</c:v>
                </c:pt>
                <c:pt idx="158">
                  <c:v>1.7445900000000001</c:v>
                </c:pt>
                <c:pt idx="160">
                  <c:v>1.74661</c:v>
                </c:pt>
                <c:pt idx="162">
                  <c:v>1.74468</c:v>
                </c:pt>
                <c:pt idx="164">
                  <c:v>1.74468</c:v>
                </c:pt>
                <c:pt idx="166">
                  <c:v>1.74377</c:v>
                </c:pt>
                <c:pt idx="168">
                  <c:v>1.74349</c:v>
                </c:pt>
                <c:pt idx="170">
                  <c:v>2.0202499999999999</c:v>
                </c:pt>
                <c:pt idx="172">
                  <c:v>2.7034500000000001</c:v>
                </c:pt>
                <c:pt idx="174">
                  <c:v>3.2947199999999999</c:v>
                </c:pt>
                <c:pt idx="176">
                  <c:v>3.6980400000000002</c:v>
                </c:pt>
                <c:pt idx="178">
                  <c:v>3.96637</c:v>
                </c:pt>
                <c:pt idx="180">
                  <c:v>4.1365499999999997</c:v>
                </c:pt>
                <c:pt idx="182">
                  <c:v>4.2502700000000004</c:v>
                </c:pt>
                <c:pt idx="184">
                  <c:v>4.3201999999999998</c:v>
                </c:pt>
                <c:pt idx="186">
                  <c:v>4.3657399999999997</c:v>
                </c:pt>
                <c:pt idx="188">
                  <c:v>4.3987299999999996</c:v>
                </c:pt>
                <c:pt idx="190">
                  <c:v>4.4196299999999997</c:v>
                </c:pt>
                <c:pt idx="192">
                  <c:v>4.4334699999999998</c:v>
                </c:pt>
                <c:pt idx="194">
                  <c:v>4.4437300000000004</c:v>
                </c:pt>
                <c:pt idx="196">
                  <c:v>4.45024</c:v>
                </c:pt>
                <c:pt idx="198">
                  <c:v>4.4544499999999996</c:v>
                </c:pt>
                <c:pt idx="200">
                  <c:v>4.4577499999999999</c:v>
                </c:pt>
                <c:pt idx="202">
                  <c:v>4.4566499999999998</c:v>
                </c:pt>
                <c:pt idx="204">
                  <c:v>4.4580299999999999</c:v>
                </c:pt>
                <c:pt idx="206">
                  <c:v>4.4559199999999999</c:v>
                </c:pt>
                <c:pt idx="208">
                  <c:v>4.4557399999999996</c:v>
                </c:pt>
                <c:pt idx="209">
                  <c:v>4.45207</c:v>
                </c:pt>
                <c:pt idx="211">
                  <c:v>4.4531700000000001</c:v>
                </c:pt>
                <c:pt idx="213">
                  <c:v>4.45024</c:v>
                </c:pt>
                <c:pt idx="215">
                  <c:v>4.4497799999999996</c:v>
                </c:pt>
                <c:pt idx="217">
                  <c:v>4.4465700000000004</c:v>
                </c:pt>
                <c:pt idx="219">
                  <c:v>4.4451099999999997</c:v>
                </c:pt>
                <c:pt idx="221">
                  <c:v>4.44062</c:v>
                </c:pt>
                <c:pt idx="223">
                  <c:v>4.5456399999999997</c:v>
                </c:pt>
                <c:pt idx="225">
                  <c:v>3.8982800000000002</c:v>
                </c:pt>
                <c:pt idx="227">
                  <c:v>2.9298000000000002</c:v>
                </c:pt>
                <c:pt idx="229">
                  <c:v>2.1675200000000001</c:v>
                </c:pt>
                <c:pt idx="231">
                  <c:v>1.65341</c:v>
                </c:pt>
                <c:pt idx="233">
                  <c:v>1.31552</c:v>
                </c:pt>
                <c:pt idx="235">
                  <c:v>1.0957699999999999</c:v>
                </c:pt>
                <c:pt idx="237">
                  <c:v>1.02383</c:v>
                </c:pt>
                <c:pt idx="239">
                  <c:v>6</c:v>
                </c:pt>
                <c:pt idx="241">
                  <c:v>6</c:v>
                </c:pt>
                <c:pt idx="243">
                  <c:v>6</c:v>
                </c:pt>
                <c:pt idx="245">
                  <c:v>6</c:v>
                </c:pt>
                <c:pt idx="247">
                  <c:v>6</c:v>
                </c:pt>
                <c:pt idx="249">
                  <c:v>6</c:v>
                </c:pt>
                <c:pt idx="251">
                  <c:v>6</c:v>
                </c:pt>
                <c:pt idx="253">
                  <c:v>6</c:v>
                </c:pt>
                <c:pt idx="255">
                  <c:v>6</c:v>
                </c:pt>
                <c:pt idx="257">
                  <c:v>6</c:v>
                </c:pt>
                <c:pt idx="259">
                  <c:v>6</c:v>
                </c:pt>
                <c:pt idx="261">
                  <c:v>6</c:v>
                </c:pt>
                <c:pt idx="263">
                  <c:v>6</c:v>
                </c:pt>
                <c:pt idx="265">
                  <c:v>6</c:v>
                </c:pt>
                <c:pt idx="267">
                  <c:v>6</c:v>
                </c:pt>
                <c:pt idx="269">
                  <c:v>6</c:v>
                </c:pt>
                <c:pt idx="271">
                  <c:v>6</c:v>
                </c:pt>
                <c:pt idx="273">
                  <c:v>6</c:v>
                </c:pt>
                <c:pt idx="275">
                  <c:v>6</c:v>
                </c:pt>
                <c:pt idx="277">
                  <c:v>6</c:v>
                </c:pt>
                <c:pt idx="279">
                  <c:v>6</c:v>
                </c:pt>
                <c:pt idx="281">
                  <c:v>6</c:v>
                </c:pt>
                <c:pt idx="283">
                  <c:v>6</c:v>
                </c:pt>
                <c:pt idx="284">
                  <c:v>6</c:v>
                </c:pt>
                <c:pt idx="286">
                  <c:v>6</c:v>
                </c:pt>
                <c:pt idx="288">
                  <c:v>6</c:v>
                </c:pt>
                <c:pt idx="290">
                  <c:v>6</c:v>
                </c:pt>
                <c:pt idx="292">
                  <c:v>6</c:v>
                </c:pt>
                <c:pt idx="294">
                  <c:v>6</c:v>
                </c:pt>
                <c:pt idx="296">
                  <c:v>6</c:v>
                </c:pt>
                <c:pt idx="298">
                  <c:v>6</c:v>
                </c:pt>
                <c:pt idx="300">
                  <c:v>6</c:v>
                </c:pt>
                <c:pt idx="302">
                  <c:v>6</c:v>
                </c:pt>
                <c:pt idx="304">
                  <c:v>6</c:v>
                </c:pt>
                <c:pt idx="306">
                  <c:v>6</c:v>
                </c:pt>
                <c:pt idx="308">
                  <c:v>6</c:v>
                </c:pt>
                <c:pt idx="310">
                  <c:v>6</c:v>
                </c:pt>
                <c:pt idx="312">
                  <c:v>6</c:v>
                </c:pt>
                <c:pt idx="314">
                  <c:v>6</c:v>
                </c:pt>
                <c:pt idx="316">
                  <c:v>6</c:v>
                </c:pt>
                <c:pt idx="318">
                  <c:v>6</c:v>
                </c:pt>
                <c:pt idx="320">
                  <c:v>6</c:v>
                </c:pt>
                <c:pt idx="322">
                  <c:v>6</c:v>
                </c:pt>
                <c:pt idx="324">
                  <c:v>6</c:v>
                </c:pt>
                <c:pt idx="326">
                  <c:v>6</c:v>
                </c:pt>
                <c:pt idx="328">
                  <c:v>6</c:v>
                </c:pt>
                <c:pt idx="330">
                  <c:v>6</c:v>
                </c:pt>
                <c:pt idx="332">
                  <c:v>6</c:v>
                </c:pt>
                <c:pt idx="334">
                  <c:v>6</c:v>
                </c:pt>
                <c:pt idx="336">
                  <c:v>6</c:v>
                </c:pt>
                <c:pt idx="338">
                  <c:v>6</c:v>
                </c:pt>
                <c:pt idx="340">
                  <c:v>6</c:v>
                </c:pt>
                <c:pt idx="342">
                  <c:v>6</c:v>
                </c:pt>
                <c:pt idx="344">
                  <c:v>6</c:v>
                </c:pt>
                <c:pt idx="346">
                  <c:v>6</c:v>
                </c:pt>
                <c:pt idx="348">
                  <c:v>6</c:v>
                </c:pt>
                <c:pt idx="350">
                  <c:v>6</c:v>
                </c:pt>
                <c:pt idx="352">
                  <c:v>6</c:v>
                </c:pt>
                <c:pt idx="354">
                  <c:v>6</c:v>
                </c:pt>
                <c:pt idx="356">
                  <c:v>6</c:v>
                </c:pt>
                <c:pt idx="358">
                  <c:v>6</c:v>
                </c:pt>
                <c:pt idx="359">
                  <c:v>6</c:v>
                </c:pt>
                <c:pt idx="361">
                  <c:v>6</c:v>
                </c:pt>
                <c:pt idx="363">
                  <c:v>6</c:v>
                </c:pt>
                <c:pt idx="365">
                  <c:v>6</c:v>
                </c:pt>
                <c:pt idx="367">
                  <c:v>6</c:v>
                </c:pt>
                <c:pt idx="369">
                  <c:v>6</c:v>
                </c:pt>
                <c:pt idx="371">
                  <c:v>6</c:v>
                </c:pt>
                <c:pt idx="373">
                  <c:v>6</c:v>
                </c:pt>
                <c:pt idx="375">
                  <c:v>6</c:v>
                </c:pt>
                <c:pt idx="377">
                  <c:v>6</c:v>
                </c:pt>
                <c:pt idx="379">
                  <c:v>6</c:v>
                </c:pt>
                <c:pt idx="381">
                  <c:v>6</c:v>
                </c:pt>
                <c:pt idx="383">
                  <c:v>6</c:v>
                </c:pt>
                <c:pt idx="385">
                  <c:v>6</c:v>
                </c:pt>
                <c:pt idx="387">
                  <c:v>6</c:v>
                </c:pt>
                <c:pt idx="389">
                  <c:v>6</c:v>
                </c:pt>
                <c:pt idx="391">
                  <c:v>6</c:v>
                </c:pt>
                <c:pt idx="393">
                  <c:v>6</c:v>
                </c:pt>
                <c:pt idx="395">
                  <c:v>6</c:v>
                </c:pt>
                <c:pt idx="398">
                  <c:v>6</c:v>
                </c:pt>
                <c:pt idx="400">
                  <c:v>6</c:v>
                </c:pt>
                <c:pt idx="402">
                  <c:v>6</c:v>
                </c:pt>
                <c:pt idx="404">
                  <c:v>6</c:v>
                </c:pt>
                <c:pt idx="406">
                  <c:v>6</c:v>
                </c:pt>
                <c:pt idx="408">
                  <c:v>6</c:v>
                </c:pt>
                <c:pt idx="410">
                  <c:v>6</c:v>
                </c:pt>
                <c:pt idx="412">
                  <c:v>6</c:v>
                </c:pt>
                <c:pt idx="414">
                  <c:v>6</c:v>
                </c:pt>
                <c:pt idx="416">
                  <c:v>6</c:v>
                </c:pt>
                <c:pt idx="418">
                  <c:v>6</c:v>
                </c:pt>
                <c:pt idx="420">
                  <c:v>6</c:v>
                </c:pt>
                <c:pt idx="422">
                  <c:v>6</c:v>
                </c:pt>
                <c:pt idx="424">
                  <c:v>6</c:v>
                </c:pt>
                <c:pt idx="426">
                  <c:v>6</c:v>
                </c:pt>
                <c:pt idx="428">
                  <c:v>6</c:v>
                </c:pt>
                <c:pt idx="430">
                  <c:v>6</c:v>
                </c:pt>
                <c:pt idx="432">
                  <c:v>6</c:v>
                </c:pt>
                <c:pt idx="433">
                  <c:v>6</c:v>
                </c:pt>
                <c:pt idx="435">
                  <c:v>6</c:v>
                </c:pt>
                <c:pt idx="437">
                  <c:v>6</c:v>
                </c:pt>
                <c:pt idx="439">
                  <c:v>6</c:v>
                </c:pt>
                <c:pt idx="441">
                  <c:v>6</c:v>
                </c:pt>
                <c:pt idx="443">
                  <c:v>6</c:v>
                </c:pt>
                <c:pt idx="445">
                  <c:v>6</c:v>
                </c:pt>
                <c:pt idx="447">
                  <c:v>6</c:v>
                </c:pt>
                <c:pt idx="449">
                  <c:v>6</c:v>
                </c:pt>
                <c:pt idx="451">
                  <c:v>6</c:v>
                </c:pt>
                <c:pt idx="453">
                  <c:v>6</c:v>
                </c:pt>
                <c:pt idx="455">
                  <c:v>6</c:v>
                </c:pt>
                <c:pt idx="457">
                  <c:v>6</c:v>
                </c:pt>
                <c:pt idx="459">
                  <c:v>6</c:v>
                </c:pt>
                <c:pt idx="461">
                  <c:v>6</c:v>
                </c:pt>
                <c:pt idx="463">
                  <c:v>6</c:v>
                </c:pt>
                <c:pt idx="465">
                  <c:v>6</c:v>
                </c:pt>
                <c:pt idx="467">
                  <c:v>6</c:v>
                </c:pt>
                <c:pt idx="469">
                  <c:v>6</c:v>
                </c:pt>
                <c:pt idx="471">
                  <c:v>6</c:v>
                </c:pt>
                <c:pt idx="473">
                  <c:v>6</c:v>
                </c:pt>
                <c:pt idx="475">
                  <c:v>6</c:v>
                </c:pt>
                <c:pt idx="477">
                  <c:v>6</c:v>
                </c:pt>
                <c:pt idx="479">
                  <c:v>6</c:v>
                </c:pt>
                <c:pt idx="481">
                  <c:v>6</c:v>
                </c:pt>
                <c:pt idx="483">
                  <c:v>6</c:v>
                </c:pt>
                <c:pt idx="485">
                  <c:v>6</c:v>
                </c:pt>
                <c:pt idx="487">
                  <c:v>6</c:v>
                </c:pt>
                <c:pt idx="489">
                  <c:v>6</c:v>
                </c:pt>
                <c:pt idx="491">
                  <c:v>6</c:v>
                </c:pt>
                <c:pt idx="493">
                  <c:v>6</c:v>
                </c:pt>
                <c:pt idx="495">
                  <c:v>6</c:v>
                </c:pt>
                <c:pt idx="497">
                  <c:v>6</c:v>
                </c:pt>
                <c:pt idx="499">
                  <c:v>6</c:v>
                </c:pt>
                <c:pt idx="501">
                  <c:v>6</c:v>
                </c:pt>
                <c:pt idx="503">
                  <c:v>6</c:v>
                </c:pt>
                <c:pt idx="505">
                  <c:v>6</c:v>
                </c:pt>
                <c:pt idx="507">
                  <c:v>6</c:v>
                </c:pt>
                <c:pt idx="509">
                  <c:v>6</c:v>
                </c:pt>
                <c:pt idx="510">
                  <c:v>6</c:v>
                </c:pt>
                <c:pt idx="512">
                  <c:v>6</c:v>
                </c:pt>
                <c:pt idx="514">
                  <c:v>6</c:v>
                </c:pt>
                <c:pt idx="516">
                  <c:v>6</c:v>
                </c:pt>
                <c:pt idx="518">
                  <c:v>6</c:v>
                </c:pt>
                <c:pt idx="520">
                  <c:v>6</c:v>
                </c:pt>
                <c:pt idx="522">
                  <c:v>6</c:v>
                </c:pt>
                <c:pt idx="524">
                  <c:v>6</c:v>
                </c:pt>
                <c:pt idx="526">
                  <c:v>6</c:v>
                </c:pt>
                <c:pt idx="528">
                  <c:v>6</c:v>
                </c:pt>
                <c:pt idx="530">
                  <c:v>6</c:v>
                </c:pt>
                <c:pt idx="532">
                  <c:v>6</c:v>
                </c:pt>
                <c:pt idx="534">
                  <c:v>6</c:v>
                </c:pt>
                <c:pt idx="536">
                  <c:v>6</c:v>
                </c:pt>
                <c:pt idx="538">
                  <c:v>6</c:v>
                </c:pt>
                <c:pt idx="540">
                  <c:v>6</c:v>
                </c:pt>
                <c:pt idx="542">
                  <c:v>6</c:v>
                </c:pt>
                <c:pt idx="544">
                  <c:v>6</c:v>
                </c:pt>
                <c:pt idx="546">
                  <c:v>6</c:v>
                </c:pt>
                <c:pt idx="548">
                  <c:v>6</c:v>
                </c:pt>
                <c:pt idx="550">
                  <c:v>6</c:v>
                </c:pt>
                <c:pt idx="552">
                  <c:v>6</c:v>
                </c:pt>
                <c:pt idx="554">
                  <c:v>6</c:v>
                </c:pt>
                <c:pt idx="556">
                  <c:v>6</c:v>
                </c:pt>
                <c:pt idx="558">
                  <c:v>6</c:v>
                </c:pt>
                <c:pt idx="560">
                  <c:v>6</c:v>
                </c:pt>
                <c:pt idx="562">
                  <c:v>6</c:v>
                </c:pt>
                <c:pt idx="564">
                  <c:v>6</c:v>
                </c:pt>
                <c:pt idx="566">
                  <c:v>6</c:v>
                </c:pt>
                <c:pt idx="568">
                  <c:v>6</c:v>
                </c:pt>
                <c:pt idx="570">
                  <c:v>6</c:v>
                </c:pt>
                <c:pt idx="572">
                  <c:v>6</c:v>
                </c:pt>
                <c:pt idx="574">
                  <c:v>6</c:v>
                </c:pt>
                <c:pt idx="576">
                  <c:v>6</c:v>
                </c:pt>
                <c:pt idx="578">
                  <c:v>6</c:v>
                </c:pt>
                <c:pt idx="580">
                  <c:v>6</c:v>
                </c:pt>
                <c:pt idx="582">
                  <c:v>6</c:v>
                </c:pt>
                <c:pt idx="584">
                  <c:v>6</c:v>
                </c:pt>
                <c:pt idx="585">
                  <c:v>6</c:v>
                </c:pt>
                <c:pt idx="587">
                  <c:v>6</c:v>
                </c:pt>
                <c:pt idx="589">
                  <c:v>6</c:v>
                </c:pt>
                <c:pt idx="591">
                  <c:v>6</c:v>
                </c:pt>
                <c:pt idx="593">
                  <c:v>6</c:v>
                </c:pt>
                <c:pt idx="595">
                  <c:v>6</c:v>
                </c:pt>
                <c:pt idx="597">
                  <c:v>6</c:v>
                </c:pt>
                <c:pt idx="599">
                  <c:v>6</c:v>
                </c:pt>
                <c:pt idx="601">
                  <c:v>6</c:v>
                </c:pt>
                <c:pt idx="603">
                  <c:v>6</c:v>
                </c:pt>
                <c:pt idx="605">
                  <c:v>6</c:v>
                </c:pt>
                <c:pt idx="607">
                  <c:v>6</c:v>
                </c:pt>
                <c:pt idx="609">
                  <c:v>6</c:v>
                </c:pt>
                <c:pt idx="611">
                  <c:v>6</c:v>
                </c:pt>
                <c:pt idx="613">
                  <c:v>6</c:v>
                </c:pt>
                <c:pt idx="615">
                  <c:v>6</c:v>
                </c:pt>
                <c:pt idx="617">
                  <c:v>6</c:v>
                </c:pt>
                <c:pt idx="619">
                  <c:v>6</c:v>
                </c:pt>
                <c:pt idx="621">
                  <c:v>6</c:v>
                </c:pt>
                <c:pt idx="623">
                  <c:v>6</c:v>
                </c:pt>
                <c:pt idx="625">
                  <c:v>6</c:v>
                </c:pt>
                <c:pt idx="627">
                  <c:v>6</c:v>
                </c:pt>
                <c:pt idx="629">
                  <c:v>6</c:v>
                </c:pt>
                <c:pt idx="631">
                  <c:v>6</c:v>
                </c:pt>
                <c:pt idx="633">
                  <c:v>6</c:v>
                </c:pt>
                <c:pt idx="635">
                  <c:v>6</c:v>
                </c:pt>
                <c:pt idx="637">
                  <c:v>6</c:v>
                </c:pt>
                <c:pt idx="639">
                  <c:v>6</c:v>
                </c:pt>
                <c:pt idx="641">
                  <c:v>6</c:v>
                </c:pt>
                <c:pt idx="643">
                  <c:v>6</c:v>
                </c:pt>
                <c:pt idx="645">
                  <c:v>6</c:v>
                </c:pt>
                <c:pt idx="647">
                  <c:v>6</c:v>
                </c:pt>
                <c:pt idx="649">
                  <c:v>6</c:v>
                </c:pt>
                <c:pt idx="651">
                  <c:v>6</c:v>
                </c:pt>
                <c:pt idx="653">
                  <c:v>6</c:v>
                </c:pt>
                <c:pt idx="655">
                  <c:v>6</c:v>
                </c:pt>
                <c:pt idx="657">
                  <c:v>6</c:v>
                </c:pt>
                <c:pt idx="659">
                  <c:v>6</c:v>
                </c:pt>
                <c:pt idx="661">
                  <c:v>6</c:v>
                </c:pt>
                <c:pt idx="662">
                  <c:v>6</c:v>
                </c:pt>
                <c:pt idx="664">
                  <c:v>6</c:v>
                </c:pt>
                <c:pt idx="666">
                  <c:v>6</c:v>
                </c:pt>
                <c:pt idx="668">
                  <c:v>6</c:v>
                </c:pt>
                <c:pt idx="670">
                  <c:v>6</c:v>
                </c:pt>
                <c:pt idx="672">
                  <c:v>6</c:v>
                </c:pt>
                <c:pt idx="674">
                  <c:v>6</c:v>
                </c:pt>
                <c:pt idx="676">
                  <c:v>6</c:v>
                </c:pt>
                <c:pt idx="678">
                  <c:v>6</c:v>
                </c:pt>
                <c:pt idx="680">
                  <c:v>6</c:v>
                </c:pt>
                <c:pt idx="682">
                  <c:v>6</c:v>
                </c:pt>
                <c:pt idx="684">
                  <c:v>6</c:v>
                </c:pt>
                <c:pt idx="686">
                  <c:v>6</c:v>
                </c:pt>
                <c:pt idx="688">
                  <c:v>6</c:v>
                </c:pt>
                <c:pt idx="690">
                  <c:v>6</c:v>
                </c:pt>
                <c:pt idx="692">
                  <c:v>6</c:v>
                </c:pt>
                <c:pt idx="694">
                  <c:v>6</c:v>
                </c:pt>
                <c:pt idx="696">
                  <c:v>6</c:v>
                </c:pt>
                <c:pt idx="698">
                  <c:v>6</c:v>
                </c:pt>
                <c:pt idx="700">
                  <c:v>6</c:v>
                </c:pt>
                <c:pt idx="702">
                  <c:v>6</c:v>
                </c:pt>
                <c:pt idx="704">
                  <c:v>6</c:v>
                </c:pt>
                <c:pt idx="706">
                  <c:v>6</c:v>
                </c:pt>
                <c:pt idx="708">
                  <c:v>6</c:v>
                </c:pt>
                <c:pt idx="710">
                  <c:v>6</c:v>
                </c:pt>
                <c:pt idx="712">
                  <c:v>6</c:v>
                </c:pt>
                <c:pt idx="714">
                  <c:v>6</c:v>
                </c:pt>
                <c:pt idx="716">
                  <c:v>6</c:v>
                </c:pt>
                <c:pt idx="718">
                  <c:v>6</c:v>
                </c:pt>
                <c:pt idx="720">
                  <c:v>6</c:v>
                </c:pt>
                <c:pt idx="722">
                  <c:v>6</c:v>
                </c:pt>
                <c:pt idx="724">
                  <c:v>6</c:v>
                </c:pt>
                <c:pt idx="726">
                  <c:v>6</c:v>
                </c:pt>
                <c:pt idx="728">
                  <c:v>6</c:v>
                </c:pt>
                <c:pt idx="730">
                  <c:v>6</c:v>
                </c:pt>
                <c:pt idx="732">
                  <c:v>6</c:v>
                </c:pt>
                <c:pt idx="734">
                  <c:v>6</c:v>
                </c:pt>
                <c:pt idx="736">
                  <c:v>6</c:v>
                </c:pt>
                <c:pt idx="738">
                  <c:v>6</c:v>
                </c:pt>
                <c:pt idx="739">
                  <c:v>6</c:v>
                </c:pt>
                <c:pt idx="741">
                  <c:v>6</c:v>
                </c:pt>
                <c:pt idx="743">
                  <c:v>6</c:v>
                </c:pt>
                <c:pt idx="745">
                  <c:v>6</c:v>
                </c:pt>
                <c:pt idx="747">
                  <c:v>6</c:v>
                </c:pt>
                <c:pt idx="749">
                  <c:v>6</c:v>
                </c:pt>
                <c:pt idx="751">
                  <c:v>6</c:v>
                </c:pt>
                <c:pt idx="753">
                  <c:v>6</c:v>
                </c:pt>
                <c:pt idx="755">
                  <c:v>6</c:v>
                </c:pt>
                <c:pt idx="757">
                  <c:v>6</c:v>
                </c:pt>
                <c:pt idx="759">
                  <c:v>6</c:v>
                </c:pt>
                <c:pt idx="761">
                  <c:v>6</c:v>
                </c:pt>
                <c:pt idx="763">
                  <c:v>6</c:v>
                </c:pt>
                <c:pt idx="765">
                  <c:v>6</c:v>
                </c:pt>
                <c:pt idx="767">
                  <c:v>6</c:v>
                </c:pt>
                <c:pt idx="769">
                  <c:v>6</c:v>
                </c:pt>
                <c:pt idx="771">
                  <c:v>6</c:v>
                </c:pt>
                <c:pt idx="773">
                  <c:v>6</c:v>
                </c:pt>
                <c:pt idx="775">
                  <c:v>6</c:v>
                </c:pt>
                <c:pt idx="777">
                  <c:v>6</c:v>
                </c:pt>
                <c:pt idx="779">
                  <c:v>6</c:v>
                </c:pt>
                <c:pt idx="781">
                  <c:v>6</c:v>
                </c:pt>
                <c:pt idx="783">
                  <c:v>6</c:v>
                </c:pt>
                <c:pt idx="785">
                  <c:v>6</c:v>
                </c:pt>
                <c:pt idx="787">
                  <c:v>6</c:v>
                </c:pt>
                <c:pt idx="789">
                  <c:v>6</c:v>
                </c:pt>
                <c:pt idx="791">
                  <c:v>6</c:v>
                </c:pt>
                <c:pt idx="793">
                  <c:v>6</c:v>
                </c:pt>
                <c:pt idx="795">
                  <c:v>6</c:v>
                </c:pt>
                <c:pt idx="797">
                  <c:v>6</c:v>
                </c:pt>
                <c:pt idx="799">
                  <c:v>6</c:v>
                </c:pt>
                <c:pt idx="801">
                  <c:v>6</c:v>
                </c:pt>
                <c:pt idx="803">
                  <c:v>6</c:v>
                </c:pt>
                <c:pt idx="805">
                  <c:v>6</c:v>
                </c:pt>
                <c:pt idx="807">
                  <c:v>6</c:v>
                </c:pt>
                <c:pt idx="809">
                  <c:v>6</c:v>
                </c:pt>
                <c:pt idx="811">
                  <c:v>6</c:v>
                </c:pt>
                <c:pt idx="813">
                  <c:v>6</c:v>
                </c:pt>
                <c:pt idx="815">
                  <c:v>6</c:v>
                </c:pt>
                <c:pt idx="816">
                  <c:v>6</c:v>
                </c:pt>
                <c:pt idx="818">
                  <c:v>6</c:v>
                </c:pt>
                <c:pt idx="820">
                  <c:v>6</c:v>
                </c:pt>
                <c:pt idx="822">
                  <c:v>6</c:v>
                </c:pt>
                <c:pt idx="824">
                  <c:v>6</c:v>
                </c:pt>
                <c:pt idx="826">
                  <c:v>6</c:v>
                </c:pt>
                <c:pt idx="828">
                  <c:v>6</c:v>
                </c:pt>
                <c:pt idx="830">
                  <c:v>6</c:v>
                </c:pt>
                <c:pt idx="832">
                  <c:v>6</c:v>
                </c:pt>
                <c:pt idx="834">
                  <c:v>6</c:v>
                </c:pt>
                <c:pt idx="836">
                  <c:v>6</c:v>
                </c:pt>
                <c:pt idx="838">
                  <c:v>6</c:v>
                </c:pt>
                <c:pt idx="840">
                  <c:v>6</c:v>
                </c:pt>
                <c:pt idx="842">
                  <c:v>6</c:v>
                </c:pt>
                <c:pt idx="844">
                  <c:v>6</c:v>
                </c:pt>
                <c:pt idx="846">
                  <c:v>6</c:v>
                </c:pt>
                <c:pt idx="848">
                  <c:v>6</c:v>
                </c:pt>
                <c:pt idx="850">
                  <c:v>6</c:v>
                </c:pt>
                <c:pt idx="852">
                  <c:v>6</c:v>
                </c:pt>
                <c:pt idx="854">
                  <c:v>6</c:v>
                </c:pt>
                <c:pt idx="856">
                  <c:v>6</c:v>
                </c:pt>
                <c:pt idx="858">
                  <c:v>6</c:v>
                </c:pt>
                <c:pt idx="860">
                  <c:v>6</c:v>
                </c:pt>
                <c:pt idx="862">
                  <c:v>6</c:v>
                </c:pt>
                <c:pt idx="864">
                  <c:v>6</c:v>
                </c:pt>
                <c:pt idx="866">
                  <c:v>6</c:v>
                </c:pt>
                <c:pt idx="868">
                  <c:v>6</c:v>
                </c:pt>
                <c:pt idx="870">
                  <c:v>6</c:v>
                </c:pt>
                <c:pt idx="872">
                  <c:v>6</c:v>
                </c:pt>
                <c:pt idx="874">
                  <c:v>6</c:v>
                </c:pt>
                <c:pt idx="876">
                  <c:v>6</c:v>
                </c:pt>
                <c:pt idx="878">
                  <c:v>6</c:v>
                </c:pt>
                <c:pt idx="880">
                  <c:v>6</c:v>
                </c:pt>
                <c:pt idx="882">
                  <c:v>6</c:v>
                </c:pt>
                <c:pt idx="884">
                  <c:v>6</c:v>
                </c:pt>
                <c:pt idx="886">
                  <c:v>6</c:v>
                </c:pt>
                <c:pt idx="888">
                  <c:v>6</c:v>
                </c:pt>
                <c:pt idx="890">
                  <c:v>6</c:v>
                </c:pt>
                <c:pt idx="892">
                  <c:v>6</c:v>
                </c:pt>
                <c:pt idx="893">
                  <c:v>6</c:v>
                </c:pt>
                <c:pt idx="895">
                  <c:v>6</c:v>
                </c:pt>
                <c:pt idx="897">
                  <c:v>6</c:v>
                </c:pt>
                <c:pt idx="899">
                  <c:v>6</c:v>
                </c:pt>
                <c:pt idx="901">
                  <c:v>6</c:v>
                </c:pt>
                <c:pt idx="903">
                  <c:v>6</c:v>
                </c:pt>
                <c:pt idx="905">
                  <c:v>6</c:v>
                </c:pt>
                <c:pt idx="907">
                  <c:v>6</c:v>
                </c:pt>
                <c:pt idx="909">
                  <c:v>6</c:v>
                </c:pt>
                <c:pt idx="911">
                  <c:v>6</c:v>
                </c:pt>
                <c:pt idx="913">
                  <c:v>6</c:v>
                </c:pt>
                <c:pt idx="915">
                  <c:v>6</c:v>
                </c:pt>
                <c:pt idx="917">
                  <c:v>6</c:v>
                </c:pt>
                <c:pt idx="919">
                  <c:v>6</c:v>
                </c:pt>
                <c:pt idx="921">
                  <c:v>6</c:v>
                </c:pt>
                <c:pt idx="923">
                  <c:v>6</c:v>
                </c:pt>
                <c:pt idx="925">
                  <c:v>6</c:v>
                </c:pt>
                <c:pt idx="927">
                  <c:v>6</c:v>
                </c:pt>
                <c:pt idx="929">
                  <c:v>6</c:v>
                </c:pt>
                <c:pt idx="931">
                  <c:v>6</c:v>
                </c:pt>
                <c:pt idx="933">
                  <c:v>6</c:v>
                </c:pt>
                <c:pt idx="935">
                  <c:v>6</c:v>
                </c:pt>
                <c:pt idx="937">
                  <c:v>6</c:v>
                </c:pt>
                <c:pt idx="939">
                  <c:v>6</c:v>
                </c:pt>
                <c:pt idx="941">
                  <c:v>6</c:v>
                </c:pt>
                <c:pt idx="943">
                  <c:v>6</c:v>
                </c:pt>
                <c:pt idx="945">
                  <c:v>6</c:v>
                </c:pt>
                <c:pt idx="947">
                  <c:v>6</c:v>
                </c:pt>
                <c:pt idx="949">
                  <c:v>6</c:v>
                </c:pt>
                <c:pt idx="951">
                  <c:v>6</c:v>
                </c:pt>
                <c:pt idx="953">
                  <c:v>6</c:v>
                </c:pt>
                <c:pt idx="955">
                  <c:v>6</c:v>
                </c:pt>
                <c:pt idx="957">
                  <c:v>6</c:v>
                </c:pt>
                <c:pt idx="959">
                  <c:v>6</c:v>
                </c:pt>
                <c:pt idx="961">
                  <c:v>6</c:v>
                </c:pt>
                <c:pt idx="963">
                  <c:v>6</c:v>
                </c:pt>
                <c:pt idx="965">
                  <c:v>6</c:v>
                </c:pt>
                <c:pt idx="967">
                  <c:v>6</c:v>
                </c:pt>
                <c:pt idx="969">
                  <c:v>6</c:v>
                </c:pt>
                <c:pt idx="970">
                  <c:v>6</c:v>
                </c:pt>
                <c:pt idx="972">
                  <c:v>6</c:v>
                </c:pt>
                <c:pt idx="974">
                  <c:v>6</c:v>
                </c:pt>
                <c:pt idx="976">
                  <c:v>6</c:v>
                </c:pt>
                <c:pt idx="978">
                  <c:v>6</c:v>
                </c:pt>
                <c:pt idx="980">
                  <c:v>6</c:v>
                </c:pt>
                <c:pt idx="982">
                  <c:v>6</c:v>
                </c:pt>
                <c:pt idx="984">
                  <c:v>6</c:v>
                </c:pt>
                <c:pt idx="986">
                  <c:v>6</c:v>
                </c:pt>
                <c:pt idx="988">
                  <c:v>6</c:v>
                </c:pt>
                <c:pt idx="990">
                  <c:v>6</c:v>
                </c:pt>
                <c:pt idx="992">
                  <c:v>6</c:v>
                </c:pt>
                <c:pt idx="994">
                  <c:v>6</c:v>
                </c:pt>
                <c:pt idx="996">
                  <c:v>6</c:v>
                </c:pt>
                <c:pt idx="998">
                  <c:v>6</c:v>
                </c:pt>
                <c:pt idx="1000">
                  <c:v>6</c:v>
                </c:pt>
                <c:pt idx="1002">
                  <c:v>6</c:v>
                </c:pt>
                <c:pt idx="1004">
                  <c:v>6</c:v>
                </c:pt>
                <c:pt idx="1006">
                  <c:v>6</c:v>
                </c:pt>
                <c:pt idx="1008">
                  <c:v>6</c:v>
                </c:pt>
                <c:pt idx="1010">
                  <c:v>6</c:v>
                </c:pt>
                <c:pt idx="1012">
                  <c:v>6</c:v>
                </c:pt>
                <c:pt idx="1014">
                  <c:v>6</c:v>
                </c:pt>
                <c:pt idx="1016">
                  <c:v>6</c:v>
                </c:pt>
                <c:pt idx="1018">
                  <c:v>6</c:v>
                </c:pt>
                <c:pt idx="1020">
                  <c:v>6</c:v>
                </c:pt>
                <c:pt idx="1022">
                  <c:v>6</c:v>
                </c:pt>
                <c:pt idx="1024">
                  <c:v>6</c:v>
                </c:pt>
                <c:pt idx="1026">
                  <c:v>6</c:v>
                </c:pt>
                <c:pt idx="1028">
                  <c:v>6</c:v>
                </c:pt>
                <c:pt idx="1030">
                  <c:v>6</c:v>
                </c:pt>
                <c:pt idx="1032">
                  <c:v>6</c:v>
                </c:pt>
                <c:pt idx="1034">
                  <c:v>6</c:v>
                </c:pt>
                <c:pt idx="1036">
                  <c:v>6</c:v>
                </c:pt>
                <c:pt idx="1038">
                  <c:v>6</c:v>
                </c:pt>
                <c:pt idx="1040">
                  <c:v>6</c:v>
                </c:pt>
                <c:pt idx="1042">
                  <c:v>6</c:v>
                </c:pt>
                <c:pt idx="1044">
                  <c:v>6</c:v>
                </c:pt>
                <c:pt idx="1046">
                  <c:v>6</c:v>
                </c:pt>
                <c:pt idx="1047">
                  <c:v>6</c:v>
                </c:pt>
                <c:pt idx="1049">
                  <c:v>6</c:v>
                </c:pt>
                <c:pt idx="1051">
                  <c:v>6</c:v>
                </c:pt>
                <c:pt idx="1053">
                  <c:v>6</c:v>
                </c:pt>
                <c:pt idx="1055">
                  <c:v>6</c:v>
                </c:pt>
                <c:pt idx="1057">
                  <c:v>6</c:v>
                </c:pt>
                <c:pt idx="1059">
                  <c:v>6</c:v>
                </c:pt>
                <c:pt idx="1061">
                  <c:v>6</c:v>
                </c:pt>
                <c:pt idx="1063">
                  <c:v>6</c:v>
                </c:pt>
                <c:pt idx="1065">
                  <c:v>6</c:v>
                </c:pt>
                <c:pt idx="1067">
                  <c:v>6</c:v>
                </c:pt>
                <c:pt idx="1069">
                  <c:v>6</c:v>
                </c:pt>
                <c:pt idx="1071">
                  <c:v>6</c:v>
                </c:pt>
                <c:pt idx="1073">
                  <c:v>6</c:v>
                </c:pt>
                <c:pt idx="1075">
                  <c:v>6</c:v>
                </c:pt>
                <c:pt idx="1077">
                  <c:v>6</c:v>
                </c:pt>
                <c:pt idx="1079">
                  <c:v>6</c:v>
                </c:pt>
                <c:pt idx="1081">
                  <c:v>6</c:v>
                </c:pt>
                <c:pt idx="1083">
                  <c:v>6</c:v>
                </c:pt>
                <c:pt idx="1085">
                  <c:v>6</c:v>
                </c:pt>
                <c:pt idx="1087">
                  <c:v>6</c:v>
                </c:pt>
                <c:pt idx="1089">
                  <c:v>6</c:v>
                </c:pt>
                <c:pt idx="1092">
                  <c:v>6</c:v>
                </c:pt>
                <c:pt idx="1094">
                  <c:v>6</c:v>
                </c:pt>
                <c:pt idx="1096">
                  <c:v>6</c:v>
                </c:pt>
                <c:pt idx="1098">
                  <c:v>6</c:v>
                </c:pt>
                <c:pt idx="1100">
                  <c:v>6</c:v>
                </c:pt>
                <c:pt idx="1102">
                  <c:v>6</c:v>
                </c:pt>
                <c:pt idx="1104">
                  <c:v>6</c:v>
                </c:pt>
                <c:pt idx="1106">
                  <c:v>6</c:v>
                </c:pt>
                <c:pt idx="1108">
                  <c:v>6</c:v>
                </c:pt>
                <c:pt idx="1110">
                  <c:v>6</c:v>
                </c:pt>
                <c:pt idx="1112">
                  <c:v>6</c:v>
                </c:pt>
                <c:pt idx="1114">
                  <c:v>6</c:v>
                </c:pt>
                <c:pt idx="1116">
                  <c:v>6</c:v>
                </c:pt>
                <c:pt idx="1118">
                  <c:v>6</c:v>
                </c:pt>
                <c:pt idx="1120">
                  <c:v>6</c:v>
                </c:pt>
                <c:pt idx="1122">
                  <c:v>6</c:v>
                </c:pt>
                <c:pt idx="1124">
                  <c:v>6</c:v>
                </c:pt>
                <c:pt idx="1126">
                  <c:v>6</c:v>
                </c:pt>
                <c:pt idx="1128">
                  <c:v>6</c:v>
                </c:pt>
                <c:pt idx="1130">
                  <c:v>6</c:v>
                </c:pt>
                <c:pt idx="1132">
                  <c:v>6</c:v>
                </c:pt>
                <c:pt idx="1134">
                  <c:v>6</c:v>
                </c:pt>
                <c:pt idx="1136">
                  <c:v>6</c:v>
                </c:pt>
                <c:pt idx="1138">
                  <c:v>6</c:v>
                </c:pt>
                <c:pt idx="1140">
                  <c:v>6</c:v>
                </c:pt>
                <c:pt idx="1142">
                  <c:v>6</c:v>
                </c:pt>
                <c:pt idx="1144">
                  <c:v>6</c:v>
                </c:pt>
                <c:pt idx="1146">
                  <c:v>6</c:v>
                </c:pt>
                <c:pt idx="1148">
                  <c:v>6</c:v>
                </c:pt>
                <c:pt idx="1150">
                  <c:v>6</c:v>
                </c:pt>
                <c:pt idx="1152">
                  <c:v>6</c:v>
                </c:pt>
                <c:pt idx="1154">
                  <c:v>6</c:v>
                </c:pt>
                <c:pt idx="1156">
                  <c:v>6</c:v>
                </c:pt>
                <c:pt idx="1158">
                  <c:v>6</c:v>
                </c:pt>
                <c:pt idx="1160">
                  <c:v>6</c:v>
                </c:pt>
                <c:pt idx="1162">
                  <c:v>6</c:v>
                </c:pt>
                <c:pt idx="1164">
                  <c:v>6</c:v>
                </c:pt>
                <c:pt idx="1166">
                  <c:v>6</c:v>
                </c:pt>
                <c:pt idx="1168">
                  <c:v>6</c:v>
                </c:pt>
                <c:pt idx="1170">
                  <c:v>6</c:v>
                </c:pt>
                <c:pt idx="1172">
                  <c:v>6</c:v>
                </c:pt>
                <c:pt idx="1174">
                  <c:v>6</c:v>
                </c:pt>
                <c:pt idx="1176">
                  <c:v>6</c:v>
                </c:pt>
                <c:pt idx="1178">
                  <c:v>6</c:v>
                </c:pt>
                <c:pt idx="1180">
                  <c:v>6</c:v>
                </c:pt>
                <c:pt idx="1182">
                  <c:v>6</c:v>
                </c:pt>
                <c:pt idx="1184">
                  <c:v>6</c:v>
                </c:pt>
                <c:pt idx="1186">
                  <c:v>6</c:v>
                </c:pt>
                <c:pt idx="1188">
                  <c:v>6</c:v>
                </c:pt>
                <c:pt idx="1190">
                  <c:v>6</c:v>
                </c:pt>
                <c:pt idx="1192">
                  <c:v>6</c:v>
                </c:pt>
                <c:pt idx="1194">
                  <c:v>6</c:v>
                </c:pt>
                <c:pt idx="1196">
                  <c:v>6</c:v>
                </c:pt>
                <c:pt idx="1198">
                  <c:v>6</c:v>
                </c:pt>
                <c:pt idx="1200">
                  <c:v>6</c:v>
                </c:pt>
                <c:pt idx="1202">
                  <c:v>6</c:v>
                </c:pt>
                <c:pt idx="1204">
                  <c:v>6</c:v>
                </c:pt>
                <c:pt idx="1206">
                  <c:v>6</c:v>
                </c:pt>
                <c:pt idx="1208">
                  <c:v>6</c:v>
                </c:pt>
                <c:pt idx="1210">
                  <c:v>6</c:v>
                </c:pt>
                <c:pt idx="1212">
                  <c:v>6</c:v>
                </c:pt>
                <c:pt idx="1214">
                  <c:v>6</c:v>
                </c:pt>
                <c:pt idx="1216">
                  <c:v>6</c:v>
                </c:pt>
                <c:pt idx="1218">
                  <c:v>6</c:v>
                </c:pt>
                <c:pt idx="1219">
                  <c:v>6</c:v>
                </c:pt>
                <c:pt idx="1221">
                  <c:v>6</c:v>
                </c:pt>
                <c:pt idx="1223">
                  <c:v>6</c:v>
                </c:pt>
                <c:pt idx="1225">
                  <c:v>6</c:v>
                </c:pt>
                <c:pt idx="1227">
                  <c:v>6</c:v>
                </c:pt>
                <c:pt idx="1229">
                  <c:v>6</c:v>
                </c:pt>
                <c:pt idx="1231">
                  <c:v>6</c:v>
                </c:pt>
                <c:pt idx="1233">
                  <c:v>6</c:v>
                </c:pt>
                <c:pt idx="1235">
                  <c:v>6</c:v>
                </c:pt>
                <c:pt idx="1237">
                  <c:v>6</c:v>
                </c:pt>
                <c:pt idx="1239">
                  <c:v>6</c:v>
                </c:pt>
                <c:pt idx="1241">
                  <c:v>6</c:v>
                </c:pt>
                <c:pt idx="1243">
                  <c:v>6</c:v>
                </c:pt>
                <c:pt idx="1245">
                  <c:v>6</c:v>
                </c:pt>
                <c:pt idx="1247">
                  <c:v>6</c:v>
                </c:pt>
                <c:pt idx="1249">
                  <c:v>6</c:v>
                </c:pt>
                <c:pt idx="1251">
                  <c:v>6</c:v>
                </c:pt>
                <c:pt idx="1253">
                  <c:v>6</c:v>
                </c:pt>
                <c:pt idx="1255">
                  <c:v>5.7058299999999997</c:v>
                </c:pt>
                <c:pt idx="1257">
                  <c:v>5.0174099999999999</c:v>
                </c:pt>
                <c:pt idx="1259">
                  <c:v>4.9650800000000004</c:v>
                </c:pt>
                <c:pt idx="1261">
                  <c:v>6</c:v>
                </c:pt>
                <c:pt idx="1263">
                  <c:v>6</c:v>
                </c:pt>
                <c:pt idx="1265">
                  <c:v>6</c:v>
                </c:pt>
                <c:pt idx="1267">
                  <c:v>6</c:v>
                </c:pt>
                <c:pt idx="1269">
                  <c:v>6</c:v>
                </c:pt>
                <c:pt idx="1271">
                  <c:v>6</c:v>
                </c:pt>
                <c:pt idx="1273">
                  <c:v>6</c:v>
                </c:pt>
                <c:pt idx="1275">
                  <c:v>6</c:v>
                </c:pt>
                <c:pt idx="1277">
                  <c:v>6</c:v>
                </c:pt>
                <c:pt idx="1279">
                  <c:v>6</c:v>
                </c:pt>
                <c:pt idx="1281">
                  <c:v>6</c:v>
                </c:pt>
                <c:pt idx="1283">
                  <c:v>6</c:v>
                </c:pt>
                <c:pt idx="1285">
                  <c:v>6</c:v>
                </c:pt>
                <c:pt idx="1287">
                  <c:v>6</c:v>
                </c:pt>
                <c:pt idx="1289">
                  <c:v>6</c:v>
                </c:pt>
                <c:pt idx="1291">
                  <c:v>6</c:v>
                </c:pt>
                <c:pt idx="1293">
                  <c:v>6</c:v>
                </c:pt>
                <c:pt idx="1295">
                  <c:v>6</c:v>
                </c:pt>
                <c:pt idx="1296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D1-40B6-A2C1-7B690A7F7B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6371576"/>
        <c:axId val="511526440"/>
      </c:scatterChart>
      <c:valAx>
        <c:axId val="456371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526440"/>
        <c:crosses val="autoZero"/>
        <c:crossBetween val="midCat"/>
      </c:valAx>
      <c:valAx>
        <c:axId val="511526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371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CO2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Calibration!$I$9:$I$14</c:f>
              <c:numCache>
                <c:formatCode>General</c:formatCode>
                <c:ptCount val="6"/>
                <c:pt idx="0">
                  <c:v>2.9603448275862076</c:v>
                </c:pt>
                <c:pt idx="1">
                  <c:v>58.239130434782609</c:v>
                </c:pt>
                <c:pt idx="2">
                  <c:v>189.50888888888892</c:v>
                </c:pt>
                <c:pt idx="4">
                  <c:v>983.79743589743566</c:v>
                </c:pt>
                <c:pt idx="5">
                  <c:v>728.55217391304348</c:v>
                </c:pt>
              </c:numCache>
            </c:numRef>
          </c:xVal>
          <c:yVal>
            <c:numRef>
              <c:f>(Calibration!$D$9:$D$11,Calibration!$D$13:$D$14)</c:f>
              <c:numCache>
                <c:formatCode>0.00</c:formatCode>
                <c:ptCount val="5"/>
                <c:pt idx="0">
                  <c:v>0</c:v>
                </c:pt>
                <c:pt idx="1">
                  <c:v>43.782608695652172</c:v>
                </c:pt>
                <c:pt idx="2">
                  <c:v>154.92307692307693</c:v>
                </c:pt>
                <c:pt idx="3">
                  <c:v>1088.2882882882882</c:v>
                </c:pt>
                <c:pt idx="4">
                  <c:v>800.00000000000011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C5-4BA2-A042-DC2EB58E5A9F}"/>
            </c:ext>
          </c:extLst>
        </c:ser>
        <c:ser>
          <c:idx val="1"/>
          <c:order val="1"/>
          <c:tx>
            <c:v>CO2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(Calibration!$I$19:$I$21,Calibration!$I$23:$I$25)</c:f>
              <c:numCache>
                <c:formatCode>General</c:formatCode>
                <c:ptCount val="6"/>
                <c:pt idx="0">
                  <c:v>3.6653061224489787</c:v>
                </c:pt>
                <c:pt idx="1">
                  <c:v>965.58448275862088</c:v>
                </c:pt>
                <c:pt idx="2">
                  <c:v>712.72</c:v>
                </c:pt>
                <c:pt idx="3">
                  <c:v>45.176315789473684</c:v>
                </c:pt>
                <c:pt idx="4">
                  <c:v>157.78939393939402</c:v>
                </c:pt>
                <c:pt idx="5">
                  <c:v>2.1750000000000003</c:v>
                </c:pt>
              </c:numCache>
            </c:numRef>
          </c:xVal>
          <c:yVal>
            <c:numRef>
              <c:f>(Calibration!$D$19:$D$21,Calibration!$D$23:$D$25)</c:f>
              <c:numCache>
                <c:formatCode>0.00</c:formatCode>
                <c:ptCount val="6"/>
                <c:pt idx="0">
                  <c:v>0</c:v>
                </c:pt>
                <c:pt idx="1">
                  <c:v>1088.2882882882882</c:v>
                </c:pt>
                <c:pt idx="2">
                  <c:v>800.00000000000011</c:v>
                </c:pt>
                <c:pt idx="3">
                  <c:v>43.782608695652172</c:v>
                </c:pt>
                <c:pt idx="4">
                  <c:v>154.92307692307693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9C5-4BA2-A042-DC2EB58E5A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1522520"/>
        <c:axId val="511524088"/>
      </c:scatterChart>
      <c:valAx>
        <c:axId val="511522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524088"/>
        <c:crosses val="autoZero"/>
        <c:crossBetween val="midCat"/>
      </c:valAx>
      <c:valAx>
        <c:axId val="511524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522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11/2/2017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(Calibration!$E$19:$E$21,Calibration!$E$23:$E$25)</c:f>
              <c:numCache>
                <c:formatCode>0.00</c:formatCode>
                <c:ptCount val="6"/>
                <c:pt idx="0">
                  <c:v>0</c:v>
                </c:pt>
                <c:pt idx="1">
                  <c:v>17.90990990990991</c:v>
                </c:pt>
                <c:pt idx="2">
                  <c:v>13.165562913907287</c:v>
                </c:pt>
                <c:pt idx="3">
                  <c:v>1.5304347826086957</c:v>
                </c:pt>
                <c:pt idx="4">
                  <c:v>5.4153846153846157</c:v>
                </c:pt>
                <c:pt idx="5">
                  <c:v>0</c:v>
                </c:pt>
              </c:numCache>
            </c:numRef>
          </c:xVal>
          <c:yVal>
            <c:numRef>
              <c:f>(Calibration!$M$19:$M$21,Calibration!$M$23:$M$25)</c:f>
              <c:numCache>
                <c:formatCode>General</c:formatCode>
                <c:ptCount val="6"/>
                <c:pt idx="0">
                  <c:v>0.35722599999999999</c:v>
                </c:pt>
                <c:pt idx="1">
                  <c:v>2.4726210344827582</c:v>
                </c:pt>
                <c:pt idx="2">
                  <c:v>2.162856774193548</c:v>
                </c:pt>
                <c:pt idx="3">
                  <c:v>0.4824274999999999</c:v>
                </c:pt>
                <c:pt idx="4">
                  <c:v>0.27126647058823539</c:v>
                </c:pt>
                <c:pt idx="5">
                  <c:v>0.185255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59-4D74-BFD5-67BBF053AD39}"/>
            </c:ext>
          </c:extLst>
        </c:ser>
        <c:ser>
          <c:idx val="1"/>
          <c:order val="1"/>
          <c:tx>
            <c:v>10/31/2017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(Calibration!$E$9:$E$11,Calibration!$E$13:$E$14)</c:f>
              <c:numCache>
                <c:formatCode>0.00</c:formatCode>
                <c:ptCount val="5"/>
                <c:pt idx="0">
                  <c:v>0</c:v>
                </c:pt>
                <c:pt idx="1">
                  <c:v>1.5304347826086957</c:v>
                </c:pt>
                <c:pt idx="2">
                  <c:v>5.4153846153846157</c:v>
                </c:pt>
                <c:pt idx="3">
                  <c:v>17.90990990990991</c:v>
                </c:pt>
                <c:pt idx="4">
                  <c:v>13.165562913907287</c:v>
                </c:pt>
              </c:numCache>
            </c:numRef>
          </c:xVal>
          <c:yVal>
            <c:numRef>
              <c:f>(Calibration!$M$9:$M$11,Calibration!$M$13:$M$14)</c:f>
              <c:numCache>
                <c:formatCode>General</c:formatCode>
                <c:ptCount val="5"/>
                <c:pt idx="0">
                  <c:v>0.45515700000000003</c:v>
                </c:pt>
                <c:pt idx="1">
                  <c:v>0.47849958333333342</c:v>
                </c:pt>
                <c:pt idx="2">
                  <c:v>0.50316826086956512</c:v>
                </c:pt>
                <c:pt idx="3">
                  <c:v>2.3760949999999998</c:v>
                </c:pt>
                <c:pt idx="4">
                  <c:v>2.376324545454545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59-4D74-BFD5-67BBF053AD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1529576"/>
        <c:axId val="511523304"/>
      </c:scatterChart>
      <c:valAx>
        <c:axId val="511529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523304"/>
        <c:crosses val="autoZero"/>
        <c:crossBetween val="midCat"/>
      </c:valAx>
      <c:valAx>
        <c:axId val="511523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529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10/31/2017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6134825252106645E-2"/>
                  <c:y val="0.2625036453776611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(Calibration!$F$9:$F$11,Calibration!$F$13:$F$14)</c:f>
              <c:numCache>
                <c:formatCode>0.00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7.3027027027027032</c:v>
                </c:pt>
                <c:pt idx="4">
                  <c:v>5.3682119205298022</c:v>
                </c:pt>
              </c:numCache>
            </c:numRef>
          </c:xVal>
          <c:yVal>
            <c:numRef>
              <c:f>(Calibration!$L$9:$L$11,Calibration!$L$13:$L$14)</c:f>
              <c:numCache>
                <c:formatCode>General</c:formatCode>
                <c:ptCount val="5"/>
                <c:pt idx="0">
                  <c:v>1.8061999999999911E-2</c:v>
                </c:pt>
                <c:pt idx="1">
                  <c:v>1.6091250000000057E-2</c:v>
                </c:pt>
                <c:pt idx="2">
                  <c:v>1.4563043478260818E-2</c:v>
                </c:pt>
                <c:pt idx="3">
                  <c:v>0.42544850000000001</c:v>
                </c:pt>
                <c:pt idx="4">
                  <c:v>0.27798454545454548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565-4F6F-87CF-EB98CCF0FBC7}"/>
            </c:ext>
          </c:extLst>
        </c:ser>
        <c:ser>
          <c:idx val="1"/>
          <c:order val="1"/>
          <c:tx>
            <c:v>11/2/2017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(Calibration!$F$19:$F$21,Calibration!$F$23:$F$25)</c:f>
              <c:numCache>
                <c:formatCode>0.00</c:formatCode>
                <c:ptCount val="6"/>
                <c:pt idx="0">
                  <c:v>0</c:v>
                </c:pt>
                <c:pt idx="1">
                  <c:v>7.3027027027027032</c:v>
                </c:pt>
                <c:pt idx="2">
                  <c:v>5.3682119205298022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xVal>
          <c:yVal>
            <c:numRef>
              <c:f>(Calibration!$L$19:$L$21,Calibration!$L$23:$L$25)</c:f>
              <c:numCache>
                <c:formatCode>General</c:formatCode>
                <c:ptCount val="6"/>
                <c:pt idx="0">
                  <c:v>3.59352E-2</c:v>
                </c:pt>
                <c:pt idx="1">
                  <c:v>0.46023275862068952</c:v>
                </c:pt>
                <c:pt idx="2">
                  <c:v>0.2808245161290322</c:v>
                </c:pt>
                <c:pt idx="3">
                  <c:v>6.7761000000000127E-2</c:v>
                </c:pt>
                <c:pt idx="4">
                  <c:v>4.0650882352941231E-2</c:v>
                </c:pt>
                <c:pt idx="5">
                  <c:v>3.1689999999999996E-2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565-4F6F-87CF-EB98CCF0FB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5364672"/>
        <c:axId val="515363888"/>
      </c:scatterChart>
      <c:valAx>
        <c:axId val="5153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363888"/>
        <c:crosses val="autoZero"/>
        <c:crossBetween val="midCat"/>
      </c:valAx>
      <c:valAx>
        <c:axId val="51536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3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585787</xdr:colOff>
      <xdr:row>36</xdr:row>
      <xdr:rowOff>116681</xdr:rowOff>
    </xdr:from>
    <xdr:to>
      <xdr:col>29</xdr:col>
      <xdr:colOff>616743</xdr:colOff>
      <xdr:row>54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478630</xdr:colOff>
      <xdr:row>2</xdr:row>
      <xdr:rowOff>116681</xdr:rowOff>
    </xdr:from>
    <xdr:to>
      <xdr:col>22</xdr:col>
      <xdr:colOff>516730</xdr:colOff>
      <xdr:row>17</xdr:row>
      <xdr:rowOff>145256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550068</xdr:colOff>
      <xdr:row>18</xdr:row>
      <xdr:rowOff>121444</xdr:rowOff>
    </xdr:from>
    <xdr:to>
      <xdr:col>22</xdr:col>
      <xdr:colOff>588168</xdr:colOff>
      <xdr:row>33</xdr:row>
      <xdr:rowOff>150019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586740</xdr:colOff>
      <xdr:row>27</xdr:row>
      <xdr:rowOff>87630</xdr:rowOff>
    </xdr:from>
    <xdr:to>
      <xdr:col>15</xdr:col>
      <xdr:colOff>259080</xdr:colOff>
      <xdr:row>42</xdr:row>
      <xdr:rowOff>87630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selection activeCell="I9" sqref="I9"/>
    </sheetView>
  </sheetViews>
  <sheetFormatPr defaultRowHeight="14.25" x14ac:dyDescent="0.45"/>
  <cols>
    <col min="3" max="3" width="17.6640625" bestFit="1" customWidth="1"/>
    <col min="4" max="4" width="24.19921875" bestFit="1" customWidth="1"/>
    <col min="7" max="7" width="16.33203125" bestFit="1" customWidth="1"/>
    <col min="8" max="8" width="24.19921875" bestFit="1" customWidth="1"/>
    <col min="9" max="9" width="9.796875" bestFit="1" customWidth="1"/>
    <col min="11" max="11" width="15.796875" bestFit="1" customWidth="1"/>
    <col min="12" max="12" width="24.19921875" bestFit="1" customWidth="1"/>
  </cols>
  <sheetData>
    <row r="1" spans="1:14" ht="30" x14ac:dyDescent="0.45">
      <c r="A1" s="1" t="s">
        <v>6</v>
      </c>
      <c r="B1" s="1" t="s">
        <v>0</v>
      </c>
      <c r="C1" s="2" t="s">
        <v>108</v>
      </c>
      <c r="D1" s="2" t="s">
        <v>1</v>
      </c>
      <c r="E1" s="1" t="s">
        <v>2</v>
      </c>
      <c r="F1" s="1" t="s">
        <v>3</v>
      </c>
      <c r="G1" s="3" t="s">
        <v>140</v>
      </c>
      <c r="H1" s="3" t="s">
        <v>4</v>
      </c>
      <c r="I1" s="3" t="s">
        <v>5</v>
      </c>
      <c r="J1" s="4" t="s">
        <v>3</v>
      </c>
      <c r="K1" s="5" t="s">
        <v>141</v>
      </c>
      <c r="L1" s="5" t="s">
        <v>4</v>
      </c>
      <c r="M1" s="5" t="s">
        <v>5</v>
      </c>
      <c r="N1" s="6" t="s">
        <v>3</v>
      </c>
    </row>
    <row r="2" spans="1:14" ht="26.25" x14ac:dyDescent="0.45">
      <c r="B2" t="s">
        <v>7</v>
      </c>
      <c r="C2" s="7">
        <v>43046</v>
      </c>
      <c r="D2" s="24" t="s">
        <v>104</v>
      </c>
      <c r="E2" t="s">
        <v>103</v>
      </c>
      <c r="F2">
        <v>1</v>
      </c>
      <c r="G2" s="7">
        <v>43053</v>
      </c>
      <c r="H2" s="25" t="s">
        <v>131</v>
      </c>
      <c r="I2" t="s">
        <v>8</v>
      </c>
      <c r="J2">
        <v>1</v>
      </c>
      <c r="K2" s="7">
        <v>43045</v>
      </c>
      <c r="L2" s="20" t="s">
        <v>100</v>
      </c>
      <c r="M2" t="s">
        <v>8</v>
      </c>
      <c r="N2">
        <v>0.5</v>
      </c>
    </row>
    <row r="3" spans="1:14" ht="26.25" x14ac:dyDescent="0.45">
      <c r="B3" t="s">
        <v>9</v>
      </c>
      <c r="C3" s="7">
        <v>43046</v>
      </c>
      <c r="D3" s="24" t="s">
        <v>109</v>
      </c>
      <c r="E3" t="s">
        <v>103</v>
      </c>
      <c r="F3">
        <v>1</v>
      </c>
      <c r="G3" s="7">
        <v>43054</v>
      </c>
      <c r="H3" s="25" t="s">
        <v>132</v>
      </c>
      <c r="I3" t="s">
        <v>8</v>
      </c>
      <c r="J3">
        <v>1</v>
      </c>
      <c r="K3" s="7">
        <v>43045</v>
      </c>
      <c r="L3" s="20" t="s">
        <v>101</v>
      </c>
      <c r="M3">
        <v>1</v>
      </c>
      <c r="N3">
        <v>1</v>
      </c>
    </row>
    <row r="4" spans="1:14" ht="26.25" x14ac:dyDescent="0.45">
      <c r="B4" t="s">
        <v>13</v>
      </c>
      <c r="C4" s="7">
        <v>43046</v>
      </c>
      <c r="D4" s="24" t="s">
        <v>139</v>
      </c>
      <c r="E4" t="s">
        <v>110</v>
      </c>
      <c r="F4">
        <v>1</v>
      </c>
      <c r="G4" s="7">
        <v>43055</v>
      </c>
      <c r="H4" s="25" t="s">
        <v>133</v>
      </c>
      <c r="I4" t="s">
        <v>137</v>
      </c>
      <c r="J4">
        <v>1</v>
      </c>
      <c r="K4" s="7">
        <v>43045</v>
      </c>
      <c r="L4" s="24" t="s">
        <v>107</v>
      </c>
      <c r="M4" t="s">
        <v>110</v>
      </c>
      <c r="N4">
        <v>1</v>
      </c>
    </row>
    <row r="5" spans="1:14" x14ac:dyDescent="0.45">
      <c r="B5" t="s">
        <v>10</v>
      </c>
      <c r="C5" s="7">
        <v>43046</v>
      </c>
      <c r="D5" s="24" t="s">
        <v>112</v>
      </c>
      <c r="E5">
        <v>1</v>
      </c>
      <c r="F5">
        <v>1</v>
      </c>
      <c r="G5" s="7">
        <v>43056</v>
      </c>
      <c r="H5" s="25" t="s">
        <v>134</v>
      </c>
      <c r="I5">
        <v>1</v>
      </c>
      <c r="J5">
        <v>1</v>
      </c>
      <c r="K5" s="7">
        <v>43045</v>
      </c>
      <c r="L5" s="24" t="s">
        <v>106</v>
      </c>
      <c r="M5">
        <v>2</v>
      </c>
      <c r="N5">
        <v>1</v>
      </c>
    </row>
    <row r="6" spans="1:14" ht="26.25" x14ac:dyDescent="0.45">
      <c r="B6" t="s">
        <v>11</v>
      </c>
      <c r="C6" s="7">
        <v>43049</v>
      </c>
      <c r="D6" s="24" t="s">
        <v>138</v>
      </c>
      <c r="E6">
        <v>1</v>
      </c>
      <c r="F6">
        <v>1</v>
      </c>
      <c r="G6" s="7">
        <v>43057</v>
      </c>
      <c r="H6" s="25" t="s">
        <v>136</v>
      </c>
      <c r="I6">
        <v>1</v>
      </c>
      <c r="J6">
        <v>1</v>
      </c>
      <c r="K6" s="7">
        <v>43045</v>
      </c>
      <c r="L6" s="24" t="s">
        <v>105</v>
      </c>
      <c r="M6">
        <v>1</v>
      </c>
      <c r="N6">
        <v>1</v>
      </c>
    </row>
    <row r="7" spans="1:14" x14ac:dyDescent="0.45">
      <c r="B7" t="s">
        <v>12</v>
      </c>
      <c r="C7" s="7">
        <v>43046</v>
      </c>
      <c r="D7" s="24" t="s">
        <v>111</v>
      </c>
      <c r="E7">
        <v>1</v>
      </c>
      <c r="F7">
        <v>1</v>
      </c>
      <c r="G7" s="7">
        <v>43058</v>
      </c>
      <c r="H7" s="25" t="s">
        <v>135</v>
      </c>
      <c r="I7">
        <v>1</v>
      </c>
      <c r="J7">
        <v>1</v>
      </c>
      <c r="K7" s="7">
        <v>43045</v>
      </c>
      <c r="L7" s="24" t="s">
        <v>102</v>
      </c>
      <c r="M7">
        <v>2</v>
      </c>
      <c r="N7">
        <v>1</v>
      </c>
    </row>
    <row r="8" spans="1:14" x14ac:dyDescent="0.45">
      <c r="B8" t="s">
        <v>9</v>
      </c>
      <c r="C8" s="7" t="s">
        <v>150</v>
      </c>
      <c r="D8" s="24" t="s">
        <v>149</v>
      </c>
      <c r="E8" t="s">
        <v>103</v>
      </c>
      <c r="F8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4"/>
  <sheetViews>
    <sheetView topLeftCell="A22" zoomScaleNormal="100" workbookViewId="0">
      <selection activeCell="J41" sqref="J41"/>
    </sheetView>
  </sheetViews>
  <sheetFormatPr defaultRowHeight="14.25" x14ac:dyDescent="0.45"/>
  <cols>
    <col min="1" max="1" width="6.19921875" bestFit="1" customWidth="1"/>
    <col min="2" max="2" width="12.53125" customWidth="1"/>
    <col min="3" max="3" width="12.59765625" bestFit="1" customWidth="1"/>
    <col min="4" max="4" width="16.59765625" bestFit="1" customWidth="1"/>
    <col min="5" max="5" width="13.06640625" bestFit="1" customWidth="1"/>
    <col min="6" max="6" width="13.53125" bestFit="1" customWidth="1"/>
    <col min="7" max="7" width="14.33203125" bestFit="1" customWidth="1"/>
    <col min="8" max="8" width="11.3984375" bestFit="1" customWidth="1"/>
    <col min="10" max="10" width="15.6640625" bestFit="1" customWidth="1"/>
    <col min="11" max="11" width="11.265625" bestFit="1" customWidth="1"/>
    <col min="12" max="12" width="25.19921875" bestFit="1" customWidth="1"/>
  </cols>
  <sheetData>
    <row r="1" spans="1:20" x14ac:dyDescent="0.45">
      <c r="A1" t="s">
        <v>0</v>
      </c>
      <c r="B1" t="s">
        <v>155</v>
      </c>
      <c r="C1" s="36" t="s">
        <v>156</v>
      </c>
      <c r="D1" s="36" t="s">
        <v>157</v>
      </c>
      <c r="E1" s="36" t="s">
        <v>154</v>
      </c>
      <c r="F1" s="36" t="s">
        <v>186</v>
      </c>
      <c r="G1" s="36" t="s">
        <v>305</v>
      </c>
      <c r="H1" s="36" t="s">
        <v>158</v>
      </c>
      <c r="I1" s="36" t="s">
        <v>153</v>
      </c>
      <c r="J1" s="36" t="s">
        <v>172</v>
      </c>
      <c r="K1" s="36" t="s">
        <v>152</v>
      </c>
      <c r="L1" s="36" t="s">
        <v>151</v>
      </c>
      <c r="M1" s="36" t="s">
        <v>310</v>
      </c>
      <c r="N1" s="36" t="s">
        <v>402</v>
      </c>
    </row>
    <row r="2" spans="1:20" x14ac:dyDescent="0.45">
      <c r="A2" t="s">
        <v>159</v>
      </c>
      <c r="B2" s="7">
        <v>43038</v>
      </c>
      <c r="C2" s="34">
        <v>0.52337962962962969</v>
      </c>
      <c r="D2" s="34">
        <v>0.56504629629629632</v>
      </c>
      <c r="E2" s="28">
        <f>D2-C2</f>
        <v>4.166666666666663E-2</v>
      </c>
      <c r="F2">
        <v>22.3</v>
      </c>
      <c r="G2" s="29">
        <f>F2/1000*E2*24*60</f>
        <v>1.3379999999999987</v>
      </c>
      <c r="H2" s="31">
        <v>57.888289242014508</v>
      </c>
      <c r="I2">
        <v>3</v>
      </c>
      <c r="J2">
        <f>I2*0.41</f>
        <v>1.23</v>
      </c>
      <c r="K2">
        <v>0.5</v>
      </c>
      <c r="L2" s="20" t="s">
        <v>173</v>
      </c>
      <c r="M2" t="s">
        <v>311</v>
      </c>
      <c r="N2" t="s">
        <v>311</v>
      </c>
      <c r="P2" t="s">
        <v>192</v>
      </c>
      <c r="Q2" t="s">
        <v>199</v>
      </c>
      <c r="R2" t="s">
        <v>200</v>
      </c>
    </row>
    <row r="3" spans="1:20" x14ac:dyDescent="0.45">
      <c r="A3" t="s">
        <v>160</v>
      </c>
      <c r="B3" s="7">
        <v>43038</v>
      </c>
      <c r="C3" s="34">
        <v>0.56597222222222221</v>
      </c>
      <c r="D3" s="35">
        <v>0.60763888888888895</v>
      </c>
      <c r="E3" s="28">
        <f t="shared" ref="E3:E20" si="0">D3-C3</f>
        <v>4.1666666666666741E-2</v>
      </c>
      <c r="F3">
        <v>22.3</v>
      </c>
      <c r="G3" s="29">
        <f t="shared" ref="G3:G37" si="1">F3/1000*E3*24*60</f>
        <v>1.3380000000000023</v>
      </c>
      <c r="H3" s="31">
        <v>57.888289242014508</v>
      </c>
      <c r="I3">
        <v>4</v>
      </c>
      <c r="J3">
        <f t="shared" ref="J3:J12" si="2">I3*0.41</f>
        <v>1.64</v>
      </c>
      <c r="K3">
        <v>0.5</v>
      </c>
      <c r="L3" s="20" t="s">
        <v>174</v>
      </c>
      <c r="M3" t="s">
        <v>311</v>
      </c>
      <c r="N3" t="s">
        <v>311</v>
      </c>
      <c r="P3" s="25" t="s">
        <v>193</v>
      </c>
    </row>
    <row r="4" spans="1:20" x14ac:dyDescent="0.45">
      <c r="A4" t="s">
        <v>161</v>
      </c>
      <c r="B4" s="7">
        <v>43038</v>
      </c>
      <c r="C4" s="34">
        <v>0.60884259259259255</v>
      </c>
      <c r="D4" s="34">
        <v>0.65050925925925929</v>
      </c>
      <c r="E4" s="28">
        <f t="shared" si="0"/>
        <v>4.1666666666666741E-2</v>
      </c>
      <c r="F4">
        <v>22.3</v>
      </c>
      <c r="G4" s="29">
        <f t="shared" si="1"/>
        <v>1.3380000000000023</v>
      </c>
      <c r="H4" s="31">
        <v>57.888289242014508</v>
      </c>
      <c r="I4">
        <v>3</v>
      </c>
      <c r="J4">
        <f t="shared" si="2"/>
        <v>1.23</v>
      </c>
      <c r="K4">
        <v>0.5</v>
      </c>
      <c r="L4" s="20" t="s">
        <v>175</v>
      </c>
      <c r="M4" t="s">
        <v>311</v>
      </c>
      <c r="N4" t="s">
        <v>311</v>
      </c>
      <c r="P4" s="25" t="s">
        <v>194</v>
      </c>
      <c r="Q4">
        <v>2.52</v>
      </c>
      <c r="R4">
        <f>PI()*((37-2*Q4)/2/10)^2</f>
        <v>8.0223835665775116</v>
      </c>
    </row>
    <row r="5" spans="1:20" x14ac:dyDescent="0.45">
      <c r="A5" t="s">
        <v>162</v>
      </c>
      <c r="B5" s="7">
        <v>43038</v>
      </c>
      <c r="C5" s="34">
        <v>0.69532407407407415</v>
      </c>
      <c r="D5" s="34">
        <v>0.73888888888888893</v>
      </c>
      <c r="E5" s="28">
        <f t="shared" si="0"/>
        <v>4.3564814814814778E-2</v>
      </c>
      <c r="F5">
        <v>22.3</v>
      </c>
      <c r="G5" s="29">
        <f t="shared" si="1"/>
        <v>1.3989533333333322</v>
      </c>
      <c r="H5" s="31">
        <v>57.888289242014508</v>
      </c>
      <c r="I5">
        <v>2</v>
      </c>
      <c r="J5">
        <f t="shared" si="2"/>
        <v>0.82</v>
      </c>
      <c r="K5">
        <v>0.5</v>
      </c>
      <c r="L5" s="20" t="s">
        <v>176</v>
      </c>
      <c r="M5" t="s">
        <v>311</v>
      </c>
      <c r="N5" t="s">
        <v>311</v>
      </c>
      <c r="P5" s="25" t="s">
        <v>195</v>
      </c>
      <c r="Q5">
        <v>1.85</v>
      </c>
    </row>
    <row r="6" spans="1:20" x14ac:dyDescent="0.45">
      <c r="A6" t="s">
        <v>163</v>
      </c>
      <c r="B6" s="7">
        <v>43038</v>
      </c>
      <c r="C6" s="34">
        <v>0.73958333333333337</v>
      </c>
      <c r="D6" s="34">
        <v>0.77638888888888891</v>
      </c>
      <c r="E6" s="28">
        <f t="shared" si="0"/>
        <v>3.6805555555555536E-2</v>
      </c>
      <c r="F6">
        <v>22.3</v>
      </c>
      <c r="G6" s="29">
        <f t="shared" si="1"/>
        <v>1.1818999999999995</v>
      </c>
      <c r="H6" s="31">
        <v>57.888289242014508</v>
      </c>
      <c r="I6">
        <v>1</v>
      </c>
      <c r="J6">
        <f t="shared" si="2"/>
        <v>0.41</v>
      </c>
      <c r="K6">
        <v>0.5</v>
      </c>
      <c r="L6" s="20" t="s">
        <v>177</v>
      </c>
      <c r="M6" t="s">
        <v>311</v>
      </c>
      <c r="N6" t="s">
        <v>311</v>
      </c>
      <c r="P6" s="25"/>
    </row>
    <row r="7" spans="1:20" x14ac:dyDescent="0.45">
      <c r="A7" t="s">
        <v>164</v>
      </c>
      <c r="B7" s="7">
        <v>43038</v>
      </c>
      <c r="C7" s="34">
        <v>0.82291666666666663</v>
      </c>
      <c r="D7" s="34">
        <v>0.84375</v>
      </c>
      <c r="E7" s="28">
        <f t="shared" si="0"/>
        <v>2.083333333333337E-2</v>
      </c>
      <c r="F7">
        <v>22.3</v>
      </c>
      <c r="G7" s="29">
        <f t="shared" si="1"/>
        <v>0.66900000000000115</v>
      </c>
      <c r="H7" s="31">
        <v>57.888289242014508</v>
      </c>
      <c r="I7">
        <v>1</v>
      </c>
      <c r="J7">
        <f t="shared" si="2"/>
        <v>0.41</v>
      </c>
      <c r="K7">
        <v>0.5</v>
      </c>
      <c r="L7" s="20" t="s">
        <v>178</v>
      </c>
      <c r="M7" t="s">
        <v>311</v>
      </c>
      <c r="N7" t="s">
        <v>311</v>
      </c>
      <c r="P7" s="25"/>
    </row>
    <row r="8" spans="1:20" x14ac:dyDescent="0.45">
      <c r="A8" t="s">
        <v>165</v>
      </c>
      <c r="B8" s="7">
        <v>43038</v>
      </c>
      <c r="C8" s="34">
        <v>0.84375</v>
      </c>
      <c r="D8" s="34">
        <v>0.86458333333333337</v>
      </c>
      <c r="E8" s="28">
        <f t="shared" si="0"/>
        <v>2.083333333333337E-2</v>
      </c>
      <c r="F8">
        <v>22.3</v>
      </c>
      <c r="G8" s="28">
        <f>F8/1000*E8*24*60</f>
        <v>0.66900000000000115</v>
      </c>
      <c r="H8" s="31">
        <v>57.888289242014508</v>
      </c>
      <c r="I8">
        <v>4</v>
      </c>
      <c r="J8">
        <f t="shared" si="2"/>
        <v>1.64</v>
      </c>
      <c r="K8">
        <v>0.5</v>
      </c>
      <c r="L8" s="20" t="s">
        <v>179</v>
      </c>
      <c r="M8" t="s">
        <v>311</v>
      </c>
      <c r="N8" t="s">
        <v>311</v>
      </c>
      <c r="O8" t="s">
        <v>401</v>
      </c>
      <c r="P8" s="25" t="s">
        <v>196</v>
      </c>
      <c r="Q8" t="s">
        <v>308</v>
      </c>
      <c r="R8" t="s">
        <v>309</v>
      </c>
      <c r="S8" t="s">
        <v>306</v>
      </c>
      <c r="T8" t="s">
        <v>307</v>
      </c>
    </row>
    <row r="9" spans="1:20" x14ac:dyDescent="0.45">
      <c r="A9" t="s">
        <v>166</v>
      </c>
      <c r="B9" s="7">
        <v>43038</v>
      </c>
      <c r="C9" s="34">
        <v>0.86458333333333337</v>
      </c>
      <c r="D9" s="34">
        <v>0.88541666666666663</v>
      </c>
      <c r="E9" s="28">
        <f t="shared" si="0"/>
        <v>2.0833333333333259E-2</v>
      </c>
      <c r="F9">
        <v>22.3</v>
      </c>
      <c r="G9" s="29">
        <f t="shared" si="1"/>
        <v>0.66899999999999771</v>
      </c>
      <c r="H9" s="31">
        <v>57.888289242014508</v>
      </c>
      <c r="I9">
        <v>2</v>
      </c>
      <c r="J9">
        <f t="shared" si="2"/>
        <v>0.82</v>
      </c>
      <c r="K9">
        <v>0.5</v>
      </c>
      <c r="L9" s="20" t="s">
        <v>180</v>
      </c>
      <c r="M9" t="s">
        <v>311</v>
      </c>
      <c r="N9" t="s">
        <v>311</v>
      </c>
      <c r="P9" s="25" t="s">
        <v>197</v>
      </c>
      <c r="Q9">
        <v>20.23</v>
      </c>
      <c r="R9">
        <v>0.85</v>
      </c>
      <c r="S9">
        <f>R9*Q9/100</f>
        <v>0.171955</v>
      </c>
      <c r="T9">
        <f>0.3175*(R9/10)</f>
        <v>2.6987499999999998E-2</v>
      </c>
    </row>
    <row r="10" spans="1:20" x14ac:dyDescent="0.45">
      <c r="A10" t="s">
        <v>167</v>
      </c>
      <c r="B10" s="7">
        <v>43038</v>
      </c>
      <c r="C10" s="34">
        <v>0.88541666666666663</v>
      </c>
      <c r="D10" s="34">
        <v>0.90625</v>
      </c>
      <c r="E10" s="28">
        <f t="shared" si="0"/>
        <v>2.083333333333337E-2</v>
      </c>
      <c r="F10">
        <v>22.3</v>
      </c>
      <c r="G10" s="29">
        <f t="shared" si="1"/>
        <v>0.66900000000000115</v>
      </c>
      <c r="H10" s="31">
        <v>57.888289242014508</v>
      </c>
      <c r="I10">
        <v>1</v>
      </c>
      <c r="J10">
        <f t="shared" si="2"/>
        <v>0.41</v>
      </c>
      <c r="K10">
        <v>0.5</v>
      </c>
      <c r="L10" s="20" t="s">
        <v>181</v>
      </c>
      <c r="M10" t="s">
        <v>311</v>
      </c>
      <c r="N10" t="s">
        <v>311</v>
      </c>
      <c r="P10" s="25" t="s">
        <v>198</v>
      </c>
      <c r="Q10">
        <v>20.23</v>
      </c>
      <c r="R10">
        <v>0.5</v>
      </c>
      <c r="S10">
        <f>R10*Q10/100</f>
        <v>0.10115</v>
      </c>
      <c r="T10">
        <f>0.3175*(R10/10)</f>
        <v>1.5875E-2</v>
      </c>
    </row>
    <row r="11" spans="1:20" x14ac:dyDescent="0.45">
      <c r="A11" t="s">
        <v>10</v>
      </c>
      <c r="B11" s="7">
        <v>43038</v>
      </c>
      <c r="C11" s="34">
        <v>0.90625</v>
      </c>
      <c r="D11" s="34">
        <v>0.92708333333333337</v>
      </c>
      <c r="E11" s="28">
        <f t="shared" si="0"/>
        <v>2.083333333333337E-2</v>
      </c>
      <c r="F11">
        <v>22.3</v>
      </c>
      <c r="G11" s="29">
        <f t="shared" si="1"/>
        <v>0.66900000000000115</v>
      </c>
      <c r="H11" s="31">
        <v>57.888289242014508</v>
      </c>
      <c r="I11">
        <v>1</v>
      </c>
      <c r="J11">
        <f t="shared" si="2"/>
        <v>0.41</v>
      </c>
      <c r="K11">
        <v>0.5</v>
      </c>
      <c r="L11" s="20" t="s">
        <v>182</v>
      </c>
      <c r="M11" t="s">
        <v>311</v>
      </c>
      <c r="N11" t="s">
        <v>311</v>
      </c>
      <c r="P11" s="25"/>
    </row>
    <row r="12" spans="1:20" x14ac:dyDescent="0.45">
      <c r="A12" t="s">
        <v>168</v>
      </c>
      <c r="B12" s="7">
        <v>43038</v>
      </c>
      <c r="C12" s="34">
        <v>0</v>
      </c>
      <c r="D12" s="34">
        <v>0</v>
      </c>
      <c r="E12" s="28">
        <f t="shared" si="0"/>
        <v>0</v>
      </c>
      <c r="F12">
        <v>22.3</v>
      </c>
      <c r="G12" s="29">
        <f t="shared" si="1"/>
        <v>0</v>
      </c>
      <c r="H12" s="31">
        <v>57.888289242014508</v>
      </c>
      <c r="I12">
        <v>4</v>
      </c>
      <c r="J12">
        <f t="shared" si="2"/>
        <v>1.64</v>
      </c>
      <c r="K12">
        <v>0.5</v>
      </c>
      <c r="L12" s="20" t="s">
        <v>183</v>
      </c>
      <c r="M12" t="s">
        <v>311</v>
      </c>
      <c r="N12" t="s">
        <v>311</v>
      </c>
      <c r="P12" s="25"/>
    </row>
    <row r="13" spans="1:20" x14ac:dyDescent="0.45">
      <c r="A13" t="s">
        <v>169</v>
      </c>
      <c r="B13" s="7">
        <v>43039</v>
      </c>
      <c r="C13" s="34">
        <v>0.48383101851851856</v>
      </c>
      <c r="D13" s="34">
        <v>0.50466435185185188</v>
      </c>
      <c r="E13" s="28">
        <f>D13-C13+(D14-C14)</f>
        <v>4.1666666666666685E-2</v>
      </c>
      <c r="F13">
        <v>22.3</v>
      </c>
      <c r="G13" s="29">
        <f t="shared" si="1"/>
        <v>1.3380000000000007</v>
      </c>
      <c r="H13" s="31">
        <v>57.888289242014508</v>
      </c>
      <c r="I13" t="s">
        <v>103</v>
      </c>
      <c r="J13">
        <f>2*PI()*(0.3/2)^2</f>
        <v>0.1413716694115407</v>
      </c>
      <c r="K13">
        <v>0.5</v>
      </c>
      <c r="L13" s="20" t="s">
        <v>184</v>
      </c>
      <c r="M13" t="s">
        <v>311</v>
      </c>
      <c r="N13" t="s">
        <v>311</v>
      </c>
      <c r="P13" s="25"/>
    </row>
    <row r="14" spans="1:20" x14ac:dyDescent="0.45">
      <c r="C14" s="34">
        <v>0.55038194444444444</v>
      </c>
      <c r="D14" s="34">
        <v>0.57121527777777781</v>
      </c>
      <c r="E14" s="28"/>
      <c r="G14" s="29"/>
      <c r="H14" s="31"/>
      <c r="P14" s="25"/>
    </row>
    <row r="15" spans="1:20" x14ac:dyDescent="0.45">
      <c r="A15" t="s">
        <v>170</v>
      </c>
      <c r="B15" s="7">
        <v>43039</v>
      </c>
      <c r="C15" s="34">
        <v>0.50814814814814813</v>
      </c>
      <c r="D15" s="34">
        <v>0.5289814814814815</v>
      </c>
      <c r="E15" s="28">
        <f t="shared" si="0"/>
        <v>2.083333333333337E-2</v>
      </c>
      <c r="F15">
        <v>22.3</v>
      </c>
      <c r="G15" s="29">
        <f t="shared" si="1"/>
        <v>0.66900000000000115</v>
      </c>
      <c r="H15" s="31">
        <v>57.888289242014508</v>
      </c>
      <c r="I15" t="s">
        <v>171</v>
      </c>
      <c r="J15">
        <f>3*PI()*(0.3/2)^2</f>
        <v>0.21205750411731103</v>
      </c>
      <c r="K15">
        <v>0.5</v>
      </c>
      <c r="L15" s="20" t="s">
        <v>185</v>
      </c>
      <c r="M15" t="s">
        <v>311</v>
      </c>
      <c r="N15" t="s">
        <v>311</v>
      </c>
      <c r="P15" s="25"/>
    </row>
    <row r="16" spans="1:20" x14ac:dyDescent="0.45">
      <c r="A16" t="s">
        <v>11</v>
      </c>
      <c r="B16" s="7">
        <v>43039</v>
      </c>
      <c r="C16" s="28">
        <v>0.58333333333333337</v>
      </c>
      <c r="D16" s="28">
        <v>0.60416666666666663</v>
      </c>
      <c r="E16" s="28">
        <f t="shared" si="0"/>
        <v>2.0833333333333259E-2</v>
      </c>
      <c r="F16">
        <v>22.3</v>
      </c>
      <c r="G16" s="29">
        <f t="shared" si="1"/>
        <v>0.66899999999999771</v>
      </c>
      <c r="I16">
        <v>1</v>
      </c>
      <c r="J16">
        <f>I16*0.41</f>
        <v>0.41</v>
      </c>
      <c r="K16">
        <v>0.5</v>
      </c>
      <c r="L16" s="20" t="s">
        <v>217</v>
      </c>
      <c r="M16" s="20" t="s">
        <v>311</v>
      </c>
      <c r="N16" s="20" t="s">
        <v>311</v>
      </c>
    </row>
    <row r="17" spans="1:14" x14ac:dyDescent="0.45">
      <c r="A17" t="s">
        <v>187</v>
      </c>
      <c r="B17" s="7">
        <v>43039</v>
      </c>
      <c r="C17" s="28">
        <v>0.60416666666666663</v>
      </c>
      <c r="D17" s="28">
        <v>0.625</v>
      </c>
      <c r="E17" s="28">
        <f t="shared" si="0"/>
        <v>2.083333333333337E-2</v>
      </c>
      <c r="F17">
        <v>22.3</v>
      </c>
      <c r="G17" s="29">
        <f t="shared" si="1"/>
        <v>0.66900000000000115</v>
      </c>
      <c r="I17" t="s">
        <v>110</v>
      </c>
      <c r="J17">
        <f>3*PI()*(0.3/2)^2</f>
        <v>0.21205750411731103</v>
      </c>
      <c r="K17">
        <v>0.5</v>
      </c>
      <c r="L17" s="20" t="s">
        <v>218</v>
      </c>
      <c r="M17" s="20" t="s">
        <v>311</v>
      </c>
      <c r="N17" s="20" t="s">
        <v>311</v>
      </c>
    </row>
    <row r="18" spans="1:14" x14ac:dyDescent="0.45">
      <c r="A18" t="s">
        <v>188</v>
      </c>
      <c r="B18" s="7">
        <v>43039</v>
      </c>
      <c r="C18" s="28">
        <v>0.625</v>
      </c>
      <c r="D18" s="28">
        <v>0.64583333333333337</v>
      </c>
      <c r="E18" s="28">
        <f t="shared" si="0"/>
        <v>2.083333333333337E-2</v>
      </c>
      <c r="F18">
        <v>22.3</v>
      </c>
      <c r="G18" s="29">
        <f t="shared" si="1"/>
        <v>0.66900000000000115</v>
      </c>
      <c r="I18">
        <v>1</v>
      </c>
      <c r="J18">
        <f>I18*0.41</f>
        <v>0.41</v>
      </c>
      <c r="K18">
        <v>0.5</v>
      </c>
      <c r="L18" s="20" t="s">
        <v>219</v>
      </c>
      <c r="M18" s="20" t="s">
        <v>311</v>
      </c>
      <c r="N18" s="20" t="s">
        <v>311</v>
      </c>
    </row>
    <row r="19" spans="1:14" x14ac:dyDescent="0.45">
      <c r="A19" t="s">
        <v>189</v>
      </c>
      <c r="B19" s="7">
        <v>43039</v>
      </c>
      <c r="C19" s="28">
        <v>0.64583333333333337</v>
      </c>
      <c r="D19" s="28">
        <v>0.66666666666666663</v>
      </c>
      <c r="E19" s="28">
        <f t="shared" si="0"/>
        <v>2.0833333333333259E-2</v>
      </c>
      <c r="F19">
        <v>22.3</v>
      </c>
      <c r="G19" s="29">
        <f t="shared" si="1"/>
        <v>0.66899999999999771</v>
      </c>
      <c r="I19">
        <v>2</v>
      </c>
      <c r="J19">
        <f t="shared" ref="J19:J26" si="3">I19*0.41</f>
        <v>0.82</v>
      </c>
      <c r="K19">
        <v>0.5</v>
      </c>
      <c r="L19" s="20" t="s">
        <v>220</v>
      </c>
      <c r="M19" s="20" t="s">
        <v>311</v>
      </c>
      <c r="N19" s="20" t="s">
        <v>311</v>
      </c>
    </row>
    <row r="20" spans="1:14" x14ac:dyDescent="0.45">
      <c r="A20" t="s">
        <v>190</v>
      </c>
      <c r="B20" s="7">
        <v>43039</v>
      </c>
      <c r="C20" s="28">
        <v>0.91666666666666663</v>
      </c>
      <c r="D20" s="28">
        <v>0.94791666666666663</v>
      </c>
      <c r="E20" s="28">
        <f t="shared" si="0"/>
        <v>3.125E-2</v>
      </c>
      <c r="F20">
        <v>22.3</v>
      </c>
      <c r="G20" s="29">
        <f t="shared" si="1"/>
        <v>1.0035000000000001</v>
      </c>
      <c r="I20">
        <v>1</v>
      </c>
      <c r="J20">
        <f t="shared" si="3"/>
        <v>0.41</v>
      </c>
      <c r="K20">
        <v>0.5</v>
      </c>
      <c r="L20" s="20" t="s">
        <v>221</v>
      </c>
      <c r="M20" s="20" t="s">
        <v>311</v>
      </c>
      <c r="N20" s="20" t="s">
        <v>311</v>
      </c>
    </row>
    <row r="21" spans="1:14" x14ac:dyDescent="0.45">
      <c r="A21" t="s">
        <v>191</v>
      </c>
      <c r="B21" s="7">
        <v>43039</v>
      </c>
      <c r="C21" s="28">
        <v>0.98958333333333337</v>
      </c>
      <c r="D21" s="28">
        <v>2.0833333333333332E-2</v>
      </c>
      <c r="E21" s="28">
        <v>3.125E-2</v>
      </c>
      <c r="F21">
        <v>22.3</v>
      </c>
      <c r="G21" s="29">
        <f t="shared" si="1"/>
        <v>1.0035000000000001</v>
      </c>
      <c r="I21">
        <v>1</v>
      </c>
      <c r="J21">
        <f t="shared" si="3"/>
        <v>0.41</v>
      </c>
      <c r="K21">
        <v>0.5</v>
      </c>
      <c r="L21" s="20" t="s">
        <v>222</v>
      </c>
      <c r="M21" s="20" t="s">
        <v>311</v>
      </c>
      <c r="N21" s="20" t="s">
        <v>311</v>
      </c>
    </row>
    <row r="22" spans="1:14" x14ac:dyDescent="0.45">
      <c r="A22" t="s">
        <v>12</v>
      </c>
      <c r="B22" s="7">
        <v>43040</v>
      </c>
      <c r="C22" s="28">
        <v>6.25E-2</v>
      </c>
      <c r="D22" s="28">
        <v>9.375E-2</v>
      </c>
      <c r="E22" s="28">
        <v>3.125E-2</v>
      </c>
      <c r="F22">
        <v>22.3</v>
      </c>
      <c r="G22" s="29">
        <f t="shared" si="1"/>
        <v>1.0035000000000001</v>
      </c>
      <c r="I22">
        <v>1</v>
      </c>
      <c r="J22">
        <f t="shared" si="3"/>
        <v>0.41</v>
      </c>
      <c r="K22">
        <v>0.5</v>
      </c>
      <c r="L22" s="20" t="s">
        <v>223</v>
      </c>
      <c r="M22" s="20" t="s">
        <v>311</v>
      </c>
      <c r="N22" s="20" t="s">
        <v>311</v>
      </c>
    </row>
    <row r="23" spans="1:14" x14ac:dyDescent="0.45">
      <c r="A23" t="s">
        <v>202</v>
      </c>
      <c r="B23" s="7">
        <v>43040</v>
      </c>
      <c r="C23" s="28">
        <v>0.13541666666666666</v>
      </c>
      <c r="D23" s="28">
        <v>0.16666666666666666</v>
      </c>
      <c r="E23" s="28">
        <v>3.125E-2</v>
      </c>
      <c r="F23">
        <v>22.3</v>
      </c>
      <c r="G23" s="29">
        <f t="shared" si="1"/>
        <v>1.0035000000000001</v>
      </c>
      <c r="I23">
        <v>2</v>
      </c>
      <c r="J23">
        <f t="shared" si="3"/>
        <v>0.82</v>
      </c>
      <c r="K23">
        <v>0.5</v>
      </c>
      <c r="L23" s="20" t="s">
        <v>224</v>
      </c>
      <c r="M23" s="20" t="s">
        <v>311</v>
      </c>
      <c r="N23" s="20" t="s">
        <v>311</v>
      </c>
    </row>
    <row r="24" spans="1:14" x14ac:dyDescent="0.45">
      <c r="A24" t="s">
        <v>203</v>
      </c>
      <c r="B24" s="7">
        <v>43040</v>
      </c>
      <c r="C24" s="28">
        <v>0.20833333333333334</v>
      </c>
      <c r="D24" s="28">
        <v>0.23958333333333334</v>
      </c>
      <c r="E24" s="28">
        <v>3.125E-2</v>
      </c>
      <c r="F24">
        <v>22.3</v>
      </c>
      <c r="G24" s="29">
        <f t="shared" si="1"/>
        <v>1.0035000000000001</v>
      </c>
      <c r="I24">
        <v>1</v>
      </c>
      <c r="J24">
        <f t="shared" si="3"/>
        <v>0.41</v>
      </c>
      <c r="K24">
        <v>0.5</v>
      </c>
      <c r="L24" s="20" t="s">
        <v>225</v>
      </c>
      <c r="M24" s="20" t="s">
        <v>387</v>
      </c>
      <c r="N24" s="20" t="s">
        <v>311</v>
      </c>
    </row>
    <row r="25" spans="1:14" x14ac:dyDescent="0.45">
      <c r="A25" t="s">
        <v>204</v>
      </c>
      <c r="B25" s="7">
        <v>43040</v>
      </c>
      <c r="C25" s="28">
        <v>0.28125</v>
      </c>
      <c r="D25" s="28">
        <v>0.30687500000000001</v>
      </c>
      <c r="E25" s="28">
        <v>3.125E-2</v>
      </c>
      <c r="F25">
        <v>22.3</v>
      </c>
      <c r="G25" s="29">
        <f t="shared" si="1"/>
        <v>1.0035000000000001</v>
      </c>
      <c r="I25">
        <v>2</v>
      </c>
      <c r="J25">
        <f t="shared" si="3"/>
        <v>0.82</v>
      </c>
      <c r="K25">
        <v>0.5</v>
      </c>
      <c r="L25" s="20" t="s">
        <v>226</v>
      </c>
      <c r="M25" s="20" t="s">
        <v>311</v>
      </c>
      <c r="N25" s="20" t="s">
        <v>311</v>
      </c>
    </row>
    <row r="26" spans="1:14" x14ac:dyDescent="0.45">
      <c r="A26" t="s">
        <v>205</v>
      </c>
      <c r="B26" s="7">
        <v>43040</v>
      </c>
      <c r="C26" s="34">
        <v>0.46915509259259264</v>
      </c>
      <c r="D26" s="34">
        <v>0.5005208333333333</v>
      </c>
      <c r="E26" s="28">
        <v>3.125E-2</v>
      </c>
      <c r="F26">
        <v>22.3</v>
      </c>
      <c r="G26" s="29">
        <f t="shared" si="1"/>
        <v>1.0035000000000001</v>
      </c>
      <c r="I26">
        <v>1</v>
      </c>
      <c r="J26">
        <f t="shared" si="3"/>
        <v>0.41</v>
      </c>
      <c r="K26">
        <v>0.5</v>
      </c>
      <c r="L26" s="20" t="s">
        <v>227</v>
      </c>
      <c r="M26" s="20" t="s">
        <v>311</v>
      </c>
      <c r="N26" s="20" t="s">
        <v>311</v>
      </c>
    </row>
    <row r="27" spans="1:14" x14ac:dyDescent="0.45">
      <c r="A27" t="s">
        <v>206</v>
      </c>
      <c r="B27" s="7">
        <v>43040</v>
      </c>
      <c r="C27" s="34">
        <v>0.54166666666666663</v>
      </c>
      <c r="D27" s="34">
        <v>0.5625</v>
      </c>
      <c r="E27" s="28">
        <v>3.125E-2</v>
      </c>
      <c r="F27">
        <v>22.3</v>
      </c>
      <c r="G27" s="29">
        <f t="shared" si="1"/>
        <v>1.0035000000000001</v>
      </c>
      <c r="I27" t="s">
        <v>110</v>
      </c>
      <c r="J27">
        <f>3*PI()*(0.3/2)^2</f>
        <v>0.21205750411731103</v>
      </c>
      <c r="K27">
        <v>0.5</v>
      </c>
      <c r="L27" s="20" t="s">
        <v>228</v>
      </c>
      <c r="M27" s="20" t="s">
        <v>311</v>
      </c>
      <c r="N27" s="20" t="s">
        <v>311</v>
      </c>
    </row>
    <row r="28" spans="1:14" x14ac:dyDescent="0.45">
      <c r="A28" t="s">
        <v>207</v>
      </c>
      <c r="B28" s="7">
        <v>43040</v>
      </c>
      <c r="C28" s="34">
        <v>0.5625</v>
      </c>
      <c r="D28" s="34">
        <v>0.58333333333333337</v>
      </c>
      <c r="E28" s="28">
        <v>3.125E-2</v>
      </c>
      <c r="F28">
        <v>22.3</v>
      </c>
      <c r="G28" s="29">
        <f t="shared" si="1"/>
        <v>1.0035000000000001</v>
      </c>
      <c r="I28" t="s">
        <v>201</v>
      </c>
      <c r="J28">
        <f>2*PI()*(0.3/2)^2</f>
        <v>0.1413716694115407</v>
      </c>
      <c r="K28">
        <v>0.5</v>
      </c>
      <c r="L28" s="20" t="s">
        <v>229</v>
      </c>
      <c r="M28" s="20" t="s">
        <v>311</v>
      </c>
      <c r="N28" s="20" t="s">
        <v>311</v>
      </c>
    </row>
    <row r="29" spans="1:14" x14ac:dyDescent="0.45">
      <c r="A29" t="s">
        <v>208</v>
      </c>
      <c r="B29" s="7">
        <v>43040</v>
      </c>
      <c r="C29" s="34">
        <v>0.58333333333333337</v>
      </c>
      <c r="D29" s="34">
        <v>0.60416666666666663</v>
      </c>
      <c r="E29" s="28">
        <v>3.125E-2</v>
      </c>
      <c r="F29">
        <v>22.3</v>
      </c>
      <c r="G29" s="29">
        <f t="shared" si="1"/>
        <v>1.0035000000000001</v>
      </c>
      <c r="I29" t="s">
        <v>201</v>
      </c>
      <c r="J29">
        <f t="shared" ref="J29:J31" si="4">2*PI()*(0.3/2)^2</f>
        <v>0.1413716694115407</v>
      </c>
      <c r="K29">
        <v>0.5</v>
      </c>
      <c r="L29" s="25" t="s">
        <v>230</v>
      </c>
      <c r="M29" s="20" t="s">
        <v>311</v>
      </c>
      <c r="N29" s="20" t="s">
        <v>311</v>
      </c>
    </row>
    <row r="30" spans="1:14" x14ac:dyDescent="0.45">
      <c r="A30" t="s">
        <v>209</v>
      </c>
      <c r="B30" s="7">
        <v>43040</v>
      </c>
      <c r="C30" s="34">
        <v>0.60416666666666663</v>
      </c>
      <c r="D30" s="34">
        <v>0.625</v>
      </c>
      <c r="E30" s="28">
        <v>3.125E-2</v>
      </c>
      <c r="F30">
        <v>22.3</v>
      </c>
      <c r="G30" s="29">
        <f t="shared" si="1"/>
        <v>1.0035000000000001</v>
      </c>
      <c r="I30" t="s">
        <v>201</v>
      </c>
      <c r="J30">
        <f t="shared" si="4"/>
        <v>0.1413716694115407</v>
      </c>
      <c r="K30">
        <v>0.5</v>
      </c>
      <c r="L30" s="25" t="s">
        <v>231</v>
      </c>
      <c r="M30" s="20" t="s">
        <v>311</v>
      </c>
      <c r="N30" s="20" t="s">
        <v>311</v>
      </c>
    </row>
    <row r="31" spans="1:14" x14ac:dyDescent="0.45">
      <c r="A31" t="s">
        <v>210</v>
      </c>
      <c r="B31" s="7">
        <v>43040</v>
      </c>
      <c r="C31" s="34">
        <v>0.625</v>
      </c>
      <c r="D31" s="34">
        <v>0.64583333333333337</v>
      </c>
      <c r="E31" s="28">
        <v>3.125E-2</v>
      </c>
      <c r="F31">
        <v>22.3</v>
      </c>
      <c r="G31" s="29">
        <f t="shared" si="1"/>
        <v>1.0035000000000001</v>
      </c>
      <c r="I31" t="s">
        <v>201</v>
      </c>
      <c r="J31">
        <f t="shared" si="4"/>
        <v>0.1413716694115407</v>
      </c>
      <c r="K31">
        <v>0.5</v>
      </c>
      <c r="L31" s="25" t="s">
        <v>232</v>
      </c>
      <c r="M31" s="20" t="s">
        <v>311</v>
      </c>
      <c r="N31" s="20" t="s">
        <v>311</v>
      </c>
    </row>
    <row r="32" spans="1:14" x14ac:dyDescent="0.45">
      <c r="A32" t="s">
        <v>211</v>
      </c>
      <c r="B32" s="7">
        <v>43040</v>
      </c>
      <c r="C32" s="34">
        <v>0.92708333333333337</v>
      </c>
      <c r="D32" s="34">
        <v>0.96875</v>
      </c>
      <c r="E32" s="28">
        <v>3.125E-2</v>
      </c>
      <c r="F32">
        <v>22.3</v>
      </c>
      <c r="G32" s="29">
        <f t="shared" si="1"/>
        <v>1.0035000000000001</v>
      </c>
      <c r="I32">
        <v>2</v>
      </c>
      <c r="J32">
        <f>I32*0.41</f>
        <v>0.82</v>
      </c>
      <c r="K32">
        <v>0.5</v>
      </c>
      <c r="L32" s="25" t="s">
        <v>233</v>
      </c>
      <c r="M32" s="20" t="s">
        <v>311</v>
      </c>
      <c r="N32" s="20" t="s">
        <v>311</v>
      </c>
    </row>
    <row r="33" spans="1:14" x14ac:dyDescent="0.45">
      <c r="A33" t="s">
        <v>212</v>
      </c>
      <c r="B33" s="7">
        <v>43040</v>
      </c>
      <c r="C33" s="34">
        <v>0</v>
      </c>
      <c r="D33" s="34">
        <v>4.1666666666666664E-2</v>
      </c>
      <c r="E33" s="28">
        <v>3.125E-2</v>
      </c>
      <c r="F33">
        <v>22.3</v>
      </c>
      <c r="G33" s="29">
        <f t="shared" si="1"/>
        <v>1.0035000000000001</v>
      </c>
      <c r="I33">
        <v>3</v>
      </c>
      <c r="J33">
        <f t="shared" ref="J33:J37" si="5">I33*0.41</f>
        <v>1.23</v>
      </c>
      <c r="K33">
        <v>0.5</v>
      </c>
      <c r="L33" s="25" t="s">
        <v>234</v>
      </c>
      <c r="M33" s="20" t="s">
        <v>311</v>
      </c>
      <c r="N33" s="20" t="s">
        <v>311</v>
      </c>
    </row>
    <row r="34" spans="1:14" x14ac:dyDescent="0.45">
      <c r="A34" t="s">
        <v>213</v>
      </c>
      <c r="B34" s="7">
        <v>43040</v>
      </c>
      <c r="C34" s="34">
        <v>7.2916666666666671E-2</v>
      </c>
      <c r="D34" s="34">
        <v>0.11458333333333333</v>
      </c>
      <c r="E34" s="28">
        <v>3.125E-2</v>
      </c>
      <c r="F34">
        <v>22.3</v>
      </c>
      <c r="G34" s="29">
        <f t="shared" si="1"/>
        <v>1.0035000000000001</v>
      </c>
      <c r="I34">
        <v>3</v>
      </c>
      <c r="J34">
        <f t="shared" si="5"/>
        <v>1.23</v>
      </c>
      <c r="K34">
        <v>0.5</v>
      </c>
      <c r="L34" s="25" t="s">
        <v>235</v>
      </c>
      <c r="M34" s="20" t="s">
        <v>311</v>
      </c>
      <c r="N34" s="20" t="s">
        <v>311</v>
      </c>
    </row>
    <row r="35" spans="1:14" x14ac:dyDescent="0.45">
      <c r="A35" t="s">
        <v>214</v>
      </c>
      <c r="B35" s="7">
        <v>43040</v>
      </c>
      <c r="C35" s="34">
        <v>0.14583333333333334</v>
      </c>
      <c r="D35" s="34">
        <v>0.1875</v>
      </c>
      <c r="E35" s="28">
        <v>3.125E-2</v>
      </c>
      <c r="F35">
        <v>22.3</v>
      </c>
      <c r="G35" s="29">
        <f t="shared" si="1"/>
        <v>1.0035000000000001</v>
      </c>
      <c r="I35">
        <v>3</v>
      </c>
      <c r="J35">
        <f t="shared" si="5"/>
        <v>1.23</v>
      </c>
      <c r="K35">
        <v>0.5</v>
      </c>
      <c r="L35" s="25" t="s">
        <v>236</v>
      </c>
      <c r="M35" s="20" t="s">
        <v>311</v>
      </c>
      <c r="N35" s="20" t="s">
        <v>311</v>
      </c>
    </row>
    <row r="36" spans="1:14" x14ac:dyDescent="0.45">
      <c r="A36" t="s">
        <v>215</v>
      </c>
      <c r="B36" s="7">
        <v>43040</v>
      </c>
      <c r="C36" s="34">
        <v>0.21875</v>
      </c>
      <c r="D36" s="34">
        <v>0.26041666666666669</v>
      </c>
      <c r="E36" s="28">
        <v>3.125E-2</v>
      </c>
      <c r="F36">
        <v>22.3</v>
      </c>
      <c r="G36" s="29">
        <f t="shared" si="1"/>
        <v>1.0035000000000001</v>
      </c>
      <c r="I36">
        <v>3</v>
      </c>
      <c r="J36">
        <f t="shared" si="5"/>
        <v>1.23</v>
      </c>
      <c r="K36">
        <v>0.5</v>
      </c>
      <c r="L36" s="25" t="s">
        <v>237</v>
      </c>
      <c r="M36" s="20" t="s">
        <v>311</v>
      </c>
      <c r="N36" s="20" t="s">
        <v>311</v>
      </c>
    </row>
    <row r="37" spans="1:14" x14ac:dyDescent="0.45">
      <c r="A37" t="s">
        <v>216</v>
      </c>
      <c r="B37" s="7">
        <v>43040</v>
      </c>
      <c r="C37" s="34">
        <v>0.29166666666666669</v>
      </c>
      <c r="D37" s="34">
        <v>0.32817129629629632</v>
      </c>
      <c r="E37" s="28">
        <v>3.125E-2</v>
      </c>
      <c r="F37">
        <v>22.3</v>
      </c>
      <c r="G37" s="29">
        <f t="shared" si="1"/>
        <v>1.0035000000000001</v>
      </c>
      <c r="I37">
        <v>3</v>
      </c>
      <c r="J37">
        <f t="shared" si="5"/>
        <v>1.23</v>
      </c>
      <c r="K37">
        <v>0.5</v>
      </c>
      <c r="L37" s="25" t="s">
        <v>238</v>
      </c>
      <c r="M37" s="20"/>
      <c r="N37" s="20" t="s">
        <v>311</v>
      </c>
    </row>
    <row r="38" spans="1:14" x14ac:dyDescent="0.45">
      <c r="E38" s="28"/>
    </row>
    <row r="39" spans="1:14" x14ac:dyDescent="0.45">
      <c r="A39" t="s">
        <v>26</v>
      </c>
      <c r="B39" s="7">
        <v>43038</v>
      </c>
      <c r="C39" s="41">
        <v>0.49791666666666662</v>
      </c>
      <c r="D39" s="42">
        <v>0.51111111111111118</v>
      </c>
      <c r="E39" s="45">
        <f>(D39-C39)*24*60</f>
        <v>19.000000000000171</v>
      </c>
      <c r="F39">
        <v>8.9</v>
      </c>
      <c r="G39" s="29">
        <f>F39/1000*E39</f>
        <v>0.16910000000000153</v>
      </c>
      <c r="H39">
        <f>$S$9</f>
        <v>0.171955</v>
      </c>
      <c r="I39" s="20">
        <v>2</v>
      </c>
      <c r="J39" s="46">
        <f>I39*$T$9</f>
        <v>5.3974999999999995E-2</v>
      </c>
      <c r="K39">
        <v>0.5</v>
      </c>
      <c r="L39" s="25" t="s">
        <v>241</v>
      </c>
      <c r="M39" t="s">
        <v>311</v>
      </c>
      <c r="N39" s="20"/>
    </row>
    <row r="40" spans="1:14" x14ac:dyDescent="0.45">
      <c r="A40" t="s">
        <v>27</v>
      </c>
      <c r="B40" s="7">
        <v>43038</v>
      </c>
      <c r="C40" s="41">
        <v>0.49791666666666662</v>
      </c>
      <c r="D40" s="42">
        <v>0.51111111111111118</v>
      </c>
      <c r="E40" s="45">
        <f t="shared" ref="E40:E101" si="6">(D40-C40)*24*60</f>
        <v>19.000000000000171</v>
      </c>
      <c r="F40">
        <v>8.9</v>
      </c>
      <c r="G40" s="29">
        <f t="shared" ref="G40:G102" si="7">F40/1000*E40</f>
        <v>0.16910000000000153</v>
      </c>
      <c r="H40">
        <f>$S$10</f>
        <v>0.10115</v>
      </c>
      <c r="I40" s="20">
        <v>2</v>
      </c>
      <c r="J40" s="46">
        <f>I40*$T$10</f>
        <v>3.175E-2</v>
      </c>
      <c r="K40">
        <v>0.5</v>
      </c>
      <c r="L40" s="25" t="s">
        <v>242</v>
      </c>
      <c r="M40" t="s">
        <v>387</v>
      </c>
    </row>
    <row r="41" spans="1:14" x14ac:dyDescent="0.45">
      <c r="A41" t="s">
        <v>28</v>
      </c>
      <c r="B41" s="7">
        <v>43038</v>
      </c>
      <c r="C41" s="41">
        <v>0.49791666666666662</v>
      </c>
      <c r="D41" s="42">
        <v>0.51111111111111118</v>
      </c>
      <c r="E41" s="45">
        <f t="shared" si="6"/>
        <v>19.000000000000171</v>
      </c>
      <c r="F41">
        <v>8.9</v>
      </c>
      <c r="G41" s="29">
        <f t="shared" si="7"/>
        <v>0.16910000000000153</v>
      </c>
      <c r="H41">
        <f>$R$4</f>
        <v>8.0223835665775116</v>
      </c>
      <c r="I41" s="20">
        <v>1</v>
      </c>
      <c r="J41" s="46">
        <f>0.41*I41</f>
        <v>0.41</v>
      </c>
      <c r="K41">
        <v>0.5</v>
      </c>
      <c r="L41" s="25" t="s">
        <v>243</v>
      </c>
      <c r="M41" t="s">
        <v>311</v>
      </c>
      <c r="N41" t="s">
        <v>311</v>
      </c>
    </row>
    <row r="42" spans="1:14" x14ac:dyDescent="0.45">
      <c r="A42" t="s">
        <v>30</v>
      </c>
      <c r="B42" s="7">
        <v>43038</v>
      </c>
      <c r="C42" s="41">
        <v>0.54513888888888895</v>
      </c>
      <c r="D42" s="41">
        <v>0.55277777777777781</v>
      </c>
      <c r="E42" s="45">
        <f t="shared" si="6"/>
        <v>10.999999999999961</v>
      </c>
      <c r="F42">
        <v>8.9</v>
      </c>
      <c r="G42" s="29">
        <f t="shared" si="7"/>
        <v>9.7899999999999654E-2</v>
      </c>
      <c r="H42">
        <f>$S$9</f>
        <v>0.171955</v>
      </c>
      <c r="I42" s="20">
        <v>2</v>
      </c>
      <c r="J42" s="46">
        <f>I42*$T$9</f>
        <v>5.3974999999999995E-2</v>
      </c>
      <c r="K42">
        <v>0.5</v>
      </c>
      <c r="L42" s="25" t="s">
        <v>244</v>
      </c>
      <c r="M42" t="s">
        <v>311</v>
      </c>
    </row>
    <row r="43" spans="1:14" x14ac:dyDescent="0.45">
      <c r="A43" s="55" t="s">
        <v>31</v>
      </c>
      <c r="B43" s="56">
        <v>43038</v>
      </c>
      <c r="C43" s="41">
        <v>0.54513888888888895</v>
      </c>
      <c r="D43" s="41">
        <v>0.55277777777777781</v>
      </c>
      <c r="E43" s="57">
        <f t="shared" si="6"/>
        <v>10.999999999999961</v>
      </c>
      <c r="F43" s="55">
        <v>8.9</v>
      </c>
      <c r="G43" s="58">
        <f t="shared" si="7"/>
        <v>9.7899999999999654E-2</v>
      </c>
      <c r="H43" s="55">
        <f>$S$10</f>
        <v>0.10115</v>
      </c>
      <c r="I43" s="20">
        <v>3</v>
      </c>
      <c r="J43" s="59">
        <f>I43*$T$10</f>
        <v>4.7625000000000001E-2</v>
      </c>
      <c r="K43" s="55">
        <v>0.5</v>
      </c>
      <c r="L43" s="25" t="s">
        <v>245</v>
      </c>
      <c r="M43" t="s">
        <v>311</v>
      </c>
    </row>
    <row r="44" spans="1:14" x14ac:dyDescent="0.45">
      <c r="A44" t="s">
        <v>32</v>
      </c>
      <c r="B44" s="7">
        <v>43038</v>
      </c>
      <c r="C44" s="41">
        <v>0.54513888888888895</v>
      </c>
      <c r="D44" s="41">
        <v>0.55277777777777781</v>
      </c>
      <c r="E44" s="45">
        <f t="shared" si="6"/>
        <v>10.999999999999961</v>
      </c>
      <c r="F44">
        <v>8.9</v>
      </c>
      <c r="G44" s="29">
        <f t="shared" si="7"/>
        <v>9.7899999999999654E-2</v>
      </c>
      <c r="H44">
        <f>$R$4</f>
        <v>8.0223835665775116</v>
      </c>
      <c r="I44" s="20" t="s">
        <v>103</v>
      </c>
      <c r="J44" s="46">
        <f>2*(0.3/2)^2*PI()</f>
        <v>0.1413716694115407</v>
      </c>
      <c r="K44">
        <v>0.5</v>
      </c>
      <c r="L44" s="25" t="s">
        <v>246</v>
      </c>
      <c r="M44" t="s">
        <v>311</v>
      </c>
      <c r="N44" t="s">
        <v>311</v>
      </c>
    </row>
    <row r="45" spans="1:14" x14ac:dyDescent="0.45">
      <c r="A45" t="s">
        <v>33</v>
      </c>
      <c r="B45" s="7">
        <v>43038</v>
      </c>
      <c r="C45" s="42">
        <v>0.70729166666666676</v>
      </c>
      <c r="D45" s="41">
        <v>0.71597222222222223</v>
      </c>
      <c r="E45" s="45">
        <f t="shared" si="6"/>
        <v>12.499999999999876</v>
      </c>
      <c r="F45">
        <v>8.9</v>
      </c>
      <c r="G45" s="29">
        <f t="shared" si="7"/>
        <v>0.11124999999999889</v>
      </c>
      <c r="H45">
        <f t="shared" ref="H45" si="8">$S$9</f>
        <v>0.171955</v>
      </c>
      <c r="I45" s="20">
        <v>3</v>
      </c>
      <c r="J45" s="46">
        <f>I45*$T$9</f>
        <v>8.0962499999999993E-2</v>
      </c>
      <c r="K45">
        <v>0.5</v>
      </c>
      <c r="L45" s="25" t="s">
        <v>247</v>
      </c>
      <c r="M45" t="s">
        <v>311</v>
      </c>
    </row>
    <row r="46" spans="1:14" x14ac:dyDescent="0.45">
      <c r="A46" t="s">
        <v>34</v>
      </c>
      <c r="B46" s="7">
        <v>43038</v>
      </c>
      <c r="C46" s="42">
        <v>0.70729166666666676</v>
      </c>
      <c r="D46" s="41">
        <v>0.71597222222222223</v>
      </c>
      <c r="E46" s="45">
        <f t="shared" si="6"/>
        <v>12.499999999999876</v>
      </c>
      <c r="F46">
        <v>8.9</v>
      </c>
      <c r="G46" s="29">
        <f t="shared" si="7"/>
        <v>0.11124999999999889</v>
      </c>
      <c r="H46">
        <f t="shared" ref="H46" si="9">$S$10</f>
        <v>0.10115</v>
      </c>
      <c r="I46" s="20">
        <v>3</v>
      </c>
      <c r="J46" s="46">
        <f>I46*$T$10</f>
        <v>4.7625000000000001E-2</v>
      </c>
      <c r="K46">
        <v>0.5</v>
      </c>
      <c r="L46" s="25" t="s">
        <v>248</v>
      </c>
      <c r="M46" t="s">
        <v>387</v>
      </c>
    </row>
    <row r="47" spans="1:14" x14ac:dyDescent="0.45">
      <c r="A47" t="s">
        <v>35</v>
      </c>
      <c r="B47" s="7">
        <v>43038</v>
      </c>
      <c r="C47" s="42">
        <v>0.70729166666666676</v>
      </c>
      <c r="D47" s="41">
        <v>0.71597222222222223</v>
      </c>
      <c r="E47" s="45">
        <f t="shared" si="6"/>
        <v>12.499999999999876</v>
      </c>
      <c r="F47">
        <v>8.9</v>
      </c>
      <c r="G47" s="29">
        <f t="shared" si="7"/>
        <v>0.11124999999999889</v>
      </c>
      <c r="H47">
        <f t="shared" ref="H47" si="10">$R$4</f>
        <v>8.0223835665775116</v>
      </c>
      <c r="I47" s="20">
        <v>2</v>
      </c>
      <c r="J47" s="46">
        <f>0.41*I47</f>
        <v>0.82</v>
      </c>
      <c r="K47">
        <v>0.5</v>
      </c>
      <c r="L47" s="25" t="s">
        <v>249</v>
      </c>
      <c r="M47" t="s">
        <v>311</v>
      </c>
      <c r="N47" t="s">
        <v>311</v>
      </c>
    </row>
    <row r="48" spans="1:14" x14ac:dyDescent="0.45">
      <c r="A48" t="s">
        <v>36</v>
      </c>
      <c r="B48" s="7">
        <v>43038</v>
      </c>
      <c r="C48" s="42">
        <v>0.76770833333333333</v>
      </c>
      <c r="D48" s="41">
        <v>0.77569444444444446</v>
      </c>
      <c r="E48" s="45">
        <f t="shared" si="6"/>
        <v>11.500000000000039</v>
      </c>
      <c r="F48">
        <v>8.9</v>
      </c>
      <c r="G48" s="29">
        <f t="shared" si="7"/>
        <v>0.10235000000000034</v>
      </c>
      <c r="H48">
        <f t="shared" ref="H48" si="11">$S$9</f>
        <v>0.171955</v>
      </c>
      <c r="I48" s="20">
        <v>3</v>
      </c>
      <c r="J48" s="46">
        <f>I48*$T$9</f>
        <v>8.0962499999999993E-2</v>
      </c>
      <c r="K48">
        <v>0.5</v>
      </c>
      <c r="L48" s="25" t="s">
        <v>250</v>
      </c>
      <c r="M48" t="s">
        <v>311</v>
      </c>
    </row>
    <row r="49" spans="1:14" x14ac:dyDescent="0.45">
      <c r="A49" t="s">
        <v>37</v>
      </c>
      <c r="B49" s="7">
        <v>43038</v>
      </c>
      <c r="C49" s="42">
        <v>0.76770833333333333</v>
      </c>
      <c r="D49" s="41">
        <v>0.77569444444444446</v>
      </c>
      <c r="E49" s="45">
        <f t="shared" si="6"/>
        <v>11.500000000000039</v>
      </c>
      <c r="F49">
        <v>8.9</v>
      </c>
      <c r="G49" s="29">
        <f t="shared" si="7"/>
        <v>0.10235000000000034</v>
      </c>
      <c r="H49">
        <f t="shared" ref="H49" si="12">$S$10</f>
        <v>0.10115</v>
      </c>
      <c r="I49" s="20">
        <v>3</v>
      </c>
      <c r="J49" s="46">
        <f>I49*$T$10</f>
        <v>4.7625000000000001E-2</v>
      </c>
      <c r="K49">
        <v>0.5</v>
      </c>
      <c r="L49" s="25" t="s">
        <v>251</v>
      </c>
      <c r="M49" t="s">
        <v>387</v>
      </c>
    </row>
    <row r="50" spans="1:14" x14ac:dyDescent="0.45">
      <c r="A50" t="s">
        <v>38</v>
      </c>
      <c r="B50" s="7">
        <v>43038</v>
      </c>
      <c r="C50" s="42">
        <v>0.76770833333333333</v>
      </c>
      <c r="D50" s="41">
        <v>0.77569444444444446</v>
      </c>
      <c r="E50" s="45">
        <f t="shared" si="6"/>
        <v>11.500000000000039</v>
      </c>
      <c r="F50">
        <v>8.9</v>
      </c>
      <c r="G50" s="29">
        <f t="shared" si="7"/>
        <v>0.10235000000000034</v>
      </c>
      <c r="H50">
        <f t="shared" ref="H50" si="13">$R$4</f>
        <v>8.0223835665775116</v>
      </c>
      <c r="I50" s="20">
        <v>1</v>
      </c>
      <c r="J50" s="46">
        <f>0.41*I50</f>
        <v>0.41</v>
      </c>
      <c r="K50">
        <v>0.5</v>
      </c>
      <c r="L50" s="25" t="s">
        <v>252</v>
      </c>
      <c r="M50" t="s">
        <v>311</v>
      </c>
      <c r="N50" t="s">
        <v>311</v>
      </c>
    </row>
    <row r="51" spans="1:14" x14ac:dyDescent="0.45">
      <c r="A51" t="s">
        <v>39</v>
      </c>
      <c r="B51" s="7">
        <v>43039</v>
      </c>
      <c r="C51" s="43">
        <v>0.48055555555555557</v>
      </c>
      <c r="D51" s="44">
        <v>0.49374999999999997</v>
      </c>
      <c r="E51" s="45">
        <f t="shared" si="6"/>
        <v>18.999999999999932</v>
      </c>
      <c r="F51">
        <v>8.9</v>
      </c>
      <c r="G51" s="29">
        <f t="shared" si="7"/>
        <v>0.16909999999999939</v>
      </c>
      <c r="H51">
        <f t="shared" ref="H51" si="14">$S$9</f>
        <v>0.171955</v>
      </c>
      <c r="I51" s="20">
        <v>3</v>
      </c>
      <c r="J51" s="46">
        <f>I51*$T$9</f>
        <v>8.0962499999999993E-2</v>
      </c>
      <c r="K51">
        <v>0.5</v>
      </c>
      <c r="L51" s="25" t="s">
        <v>253</v>
      </c>
      <c r="M51" t="s">
        <v>387</v>
      </c>
    </row>
    <row r="52" spans="1:14" x14ac:dyDescent="0.45">
      <c r="A52" t="s">
        <v>40</v>
      </c>
      <c r="B52" s="7">
        <v>43039</v>
      </c>
      <c r="C52" s="43">
        <v>0.48055555555555557</v>
      </c>
      <c r="D52" s="44">
        <v>0.49374999999999997</v>
      </c>
      <c r="E52" s="45">
        <f t="shared" si="6"/>
        <v>18.999999999999932</v>
      </c>
      <c r="F52">
        <v>8.9</v>
      </c>
      <c r="G52" s="29">
        <f t="shared" si="7"/>
        <v>0.16909999999999939</v>
      </c>
      <c r="H52">
        <f t="shared" ref="H52" si="15">$S$10</f>
        <v>0.10115</v>
      </c>
      <c r="I52" s="20">
        <v>3</v>
      </c>
      <c r="J52" s="46">
        <f>I52*$T$10</f>
        <v>4.7625000000000001E-2</v>
      </c>
      <c r="K52">
        <v>0.5</v>
      </c>
      <c r="L52" s="25" t="s">
        <v>254</v>
      </c>
      <c r="M52" t="s">
        <v>311</v>
      </c>
    </row>
    <row r="53" spans="1:14" x14ac:dyDescent="0.45">
      <c r="A53" t="s">
        <v>41</v>
      </c>
      <c r="B53" s="7">
        <v>43039</v>
      </c>
      <c r="C53" s="43">
        <v>0.48055555555555557</v>
      </c>
      <c r="D53" s="44">
        <v>0.49374999999999997</v>
      </c>
      <c r="E53" s="45">
        <f t="shared" si="6"/>
        <v>18.999999999999932</v>
      </c>
      <c r="F53">
        <v>8.9</v>
      </c>
      <c r="G53" s="29">
        <f t="shared" si="7"/>
        <v>0.16909999999999939</v>
      </c>
      <c r="H53">
        <f t="shared" ref="H53" si="16">$R$4</f>
        <v>8.0223835665775116</v>
      </c>
      <c r="I53" s="20">
        <v>1</v>
      </c>
      <c r="J53" s="46">
        <f>0.41*I53</f>
        <v>0.41</v>
      </c>
      <c r="K53">
        <v>0.5</v>
      </c>
      <c r="L53" s="25" t="s">
        <v>255</v>
      </c>
      <c r="M53" t="s">
        <v>311</v>
      </c>
      <c r="N53" t="s">
        <v>311</v>
      </c>
    </row>
    <row r="54" spans="1:14" x14ac:dyDescent="0.45">
      <c r="A54" t="s">
        <v>43</v>
      </c>
      <c r="B54" s="7">
        <v>43039</v>
      </c>
      <c r="C54" s="42">
        <v>0.50763888888888886</v>
      </c>
      <c r="D54" s="41">
        <v>0.51736111111111105</v>
      </c>
      <c r="E54" s="45">
        <f t="shared" si="6"/>
        <v>13.99999999999995</v>
      </c>
      <c r="F54">
        <v>8.9</v>
      </c>
      <c r="G54" s="29">
        <f t="shared" si="7"/>
        <v>0.12459999999999956</v>
      </c>
      <c r="H54">
        <f t="shared" ref="H54" si="17">$S$9</f>
        <v>0.171955</v>
      </c>
      <c r="I54" s="20">
        <v>3</v>
      </c>
      <c r="J54" s="46">
        <f>I54*$T$9</f>
        <v>8.0962499999999993E-2</v>
      </c>
      <c r="K54">
        <v>0.5</v>
      </c>
      <c r="L54" s="25" t="s">
        <v>256</v>
      </c>
      <c r="M54" t="s">
        <v>387</v>
      </c>
    </row>
    <row r="55" spans="1:14" x14ac:dyDescent="0.45">
      <c r="A55" t="s">
        <v>44</v>
      </c>
      <c r="B55" s="7">
        <v>43039</v>
      </c>
      <c r="C55" s="42">
        <v>0.50763888888888886</v>
      </c>
      <c r="D55" s="41">
        <v>0.51736111111111105</v>
      </c>
      <c r="E55" s="45">
        <f t="shared" si="6"/>
        <v>13.99999999999995</v>
      </c>
      <c r="F55">
        <v>8.9</v>
      </c>
      <c r="G55" s="29">
        <f t="shared" si="7"/>
        <v>0.12459999999999956</v>
      </c>
      <c r="H55">
        <f t="shared" ref="H55" si="18">$S$10</f>
        <v>0.10115</v>
      </c>
      <c r="I55" s="20">
        <v>3</v>
      </c>
      <c r="J55" s="46">
        <f>I55*$T$10</f>
        <v>4.7625000000000001E-2</v>
      </c>
      <c r="K55">
        <v>0.5</v>
      </c>
      <c r="L55" s="25" t="s">
        <v>257</v>
      </c>
      <c r="M55" t="s">
        <v>387</v>
      </c>
    </row>
    <row r="56" spans="1:14" x14ac:dyDescent="0.45">
      <c r="A56" t="s">
        <v>45</v>
      </c>
      <c r="B56" s="7">
        <v>43039</v>
      </c>
      <c r="C56" s="42">
        <v>0.50763888888888886</v>
      </c>
      <c r="D56" s="41">
        <v>0.51736111111111105</v>
      </c>
      <c r="E56" s="45">
        <f t="shared" si="6"/>
        <v>13.99999999999995</v>
      </c>
      <c r="F56">
        <v>8.9</v>
      </c>
      <c r="G56" s="29">
        <f t="shared" si="7"/>
        <v>0.12459999999999956</v>
      </c>
      <c r="H56">
        <f t="shared" ref="H56" si="19">$R$4</f>
        <v>8.0223835665775116</v>
      </c>
      <c r="I56" s="20" t="s">
        <v>171</v>
      </c>
      <c r="J56" s="46">
        <f>3*(0.3/2)^2*PI()</f>
        <v>0.21205750411731106</v>
      </c>
      <c r="K56">
        <v>0.5</v>
      </c>
      <c r="L56" s="25" t="s">
        <v>258</v>
      </c>
      <c r="M56" t="s">
        <v>311</v>
      </c>
      <c r="N56" t="s">
        <v>311</v>
      </c>
    </row>
    <row r="57" spans="1:14" x14ac:dyDescent="0.45">
      <c r="A57" t="s">
        <v>46</v>
      </c>
      <c r="B57" s="7">
        <v>43039</v>
      </c>
      <c r="C57" s="42">
        <v>0.53125</v>
      </c>
      <c r="D57" s="42">
        <v>0.54062500000000002</v>
      </c>
      <c r="E57" s="45">
        <f t="shared" si="6"/>
        <v>13.500000000000032</v>
      </c>
      <c r="F57">
        <v>8.9</v>
      </c>
      <c r="G57" s="29">
        <f t="shared" si="7"/>
        <v>0.12015000000000028</v>
      </c>
      <c r="H57">
        <f t="shared" ref="H57" si="20">$S$9</f>
        <v>0.171955</v>
      </c>
      <c r="I57" s="20">
        <v>3</v>
      </c>
      <c r="J57" s="46">
        <f>I57*$T$9</f>
        <v>8.0962499999999993E-2</v>
      </c>
      <c r="K57">
        <v>0.5</v>
      </c>
      <c r="L57" s="25" t="s">
        <v>259</v>
      </c>
      <c r="M57" t="s">
        <v>387</v>
      </c>
    </row>
    <row r="58" spans="1:14" x14ac:dyDescent="0.45">
      <c r="A58" t="s">
        <v>47</v>
      </c>
      <c r="B58" s="7">
        <v>43039</v>
      </c>
      <c r="C58" s="42">
        <v>0.53125</v>
      </c>
      <c r="D58" s="42">
        <v>0.54062500000000002</v>
      </c>
      <c r="E58" s="45">
        <f t="shared" si="6"/>
        <v>13.500000000000032</v>
      </c>
      <c r="F58">
        <v>8.9</v>
      </c>
      <c r="G58" s="29">
        <f t="shared" si="7"/>
        <v>0.12015000000000028</v>
      </c>
      <c r="H58">
        <f t="shared" ref="H58" si="21">$S$10</f>
        <v>0.10115</v>
      </c>
      <c r="I58" s="20">
        <v>3</v>
      </c>
      <c r="J58" s="46">
        <f>I58*$T$10</f>
        <v>4.7625000000000001E-2</v>
      </c>
      <c r="K58">
        <v>0.5</v>
      </c>
      <c r="L58" s="25" t="s">
        <v>260</v>
      </c>
      <c r="M58" t="s">
        <v>387</v>
      </c>
    </row>
    <row r="59" spans="1:14" x14ac:dyDescent="0.45">
      <c r="A59" t="s">
        <v>48</v>
      </c>
      <c r="B59" s="7">
        <v>43039</v>
      </c>
      <c r="C59" s="42">
        <v>0.53125</v>
      </c>
      <c r="D59" s="42">
        <v>0.54062500000000002</v>
      </c>
      <c r="E59" s="45">
        <f t="shared" si="6"/>
        <v>13.500000000000032</v>
      </c>
      <c r="F59">
        <v>8.9</v>
      </c>
      <c r="G59" s="29">
        <f t="shared" si="7"/>
        <v>0.12015000000000028</v>
      </c>
      <c r="H59">
        <f t="shared" ref="H59" si="22">$R$4</f>
        <v>8.0223835665775116</v>
      </c>
      <c r="I59" s="20" t="s">
        <v>171</v>
      </c>
      <c r="J59" s="46">
        <f>3*(0.3/2)^2*PI()</f>
        <v>0.21205750411731106</v>
      </c>
      <c r="K59">
        <v>0.5</v>
      </c>
      <c r="L59" s="25" t="s">
        <v>261</v>
      </c>
      <c r="M59" t="s">
        <v>387</v>
      </c>
      <c r="N59" t="s">
        <v>311</v>
      </c>
    </row>
    <row r="60" spans="1:14" x14ac:dyDescent="0.45">
      <c r="A60" t="s">
        <v>49</v>
      </c>
      <c r="B60" s="7">
        <v>43039</v>
      </c>
      <c r="C60" s="42">
        <v>0.55902777777777779</v>
      </c>
      <c r="D60" s="42">
        <v>0.56597222222222221</v>
      </c>
      <c r="E60" s="45">
        <f t="shared" si="6"/>
        <v>9.9999999999999645</v>
      </c>
      <c r="F60">
        <v>8.9</v>
      </c>
      <c r="G60" s="29">
        <f t="shared" si="7"/>
        <v>8.8999999999999677E-2</v>
      </c>
      <c r="H60">
        <f t="shared" ref="H60" si="23">$S$9</f>
        <v>0.171955</v>
      </c>
      <c r="I60" s="20">
        <v>2</v>
      </c>
      <c r="J60" s="46">
        <f>I60*$T$9</f>
        <v>5.3974999999999995E-2</v>
      </c>
      <c r="K60">
        <v>0.5</v>
      </c>
      <c r="L60" s="25" t="s">
        <v>262</v>
      </c>
      <c r="M60" t="s">
        <v>387</v>
      </c>
    </row>
    <row r="61" spans="1:14" x14ac:dyDescent="0.45">
      <c r="A61" t="s">
        <v>50</v>
      </c>
      <c r="B61" s="7">
        <v>43039</v>
      </c>
      <c r="C61" s="42">
        <v>0.55902777777777779</v>
      </c>
      <c r="D61" s="42">
        <v>0.56597222222222221</v>
      </c>
      <c r="E61" s="45">
        <f t="shared" si="6"/>
        <v>9.9999999999999645</v>
      </c>
      <c r="F61">
        <v>8.9</v>
      </c>
      <c r="G61" s="29">
        <f t="shared" si="7"/>
        <v>8.8999999999999677E-2</v>
      </c>
      <c r="H61">
        <f t="shared" ref="H61" si="24">$S$10</f>
        <v>0.10115</v>
      </c>
      <c r="I61" s="20">
        <v>2</v>
      </c>
      <c r="J61" s="46">
        <f>I61*$T$10</f>
        <v>3.175E-2</v>
      </c>
      <c r="K61">
        <v>0.5</v>
      </c>
      <c r="L61" s="25" t="s">
        <v>263</v>
      </c>
      <c r="M61" t="s">
        <v>311</v>
      </c>
    </row>
    <row r="62" spans="1:14" x14ac:dyDescent="0.45">
      <c r="A62" t="s">
        <v>51</v>
      </c>
      <c r="B62" s="7">
        <v>43039</v>
      </c>
      <c r="C62" s="42">
        <v>0.55902777777777779</v>
      </c>
      <c r="D62" s="42">
        <v>0.56597222222222221</v>
      </c>
      <c r="E62" s="45">
        <f t="shared" si="6"/>
        <v>9.9999999999999645</v>
      </c>
      <c r="F62">
        <v>8.9</v>
      </c>
      <c r="G62" s="29">
        <f t="shared" si="7"/>
        <v>8.8999999999999677E-2</v>
      </c>
      <c r="H62">
        <f t="shared" ref="H62" si="25">$R$4</f>
        <v>8.0223835665775116</v>
      </c>
      <c r="I62" s="20" t="s">
        <v>103</v>
      </c>
      <c r="J62" s="46">
        <f>2*(0.3/2)^2*PI()</f>
        <v>0.1413716694115407</v>
      </c>
      <c r="K62">
        <v>0.5</v>
      </c>
      <c r="L62" s="25" t="s">
        <v>264</v>
      </c>
      <c r="M62" t="s">
        <v>311</v>
      </c>
      <c r="N62" t="s">
        <v>387</v>
      </c>
    </row>
    <row r="63" spans="1:14" x14ac:dyDescent="0.45">
      <c r="A63" t="s">
        <v>52</v>
      </c>
      <c r="B63" s="7">
        <v>43039</v>
      </c>
      <c r="C63" s="43">
        <v>0.6333333333333333</v>
      </c>
      <c r="D63" s="43">
        <v>0.64444444444444449</v>
      </c>
      <c r="E63" s="45">
        <f t="shared" si="6"/>
        <v>16.000000000000103</v>
      </c>
      <c r="F63">
        <v>8.9</v>
      </c>
      <c r="G63" s="29">
        <f t="shared" si="7"/>
        <v>0.14240000000000091</v>
      </c>
      <c r="H63">
        <f t="shared" ref="H63" si="26">$S$9</f>
        <v>0.171955</v>
      </c>
      <c r="I63" s="20">
        <v>3</v>
      </c>
      <c r="J63" s="46">
        <f>I63*$T$9</f>
        <v>8.0962499999999993E-2</v>
      </c>
      <c r="K63">
        <v>0.5</v>
      </c>
      <c r="L63" s="25" t="s">
        <v>265</v>
      </c>
      <c r="M63" t="s">
        <v>311</v>
      </c>
    </row>
    <row r="64" spans="1:14" x14ac:dyDescent="0.45">
      <c r="A64" t="s">
        <v>53</v>
      </c>
      <c r="B64" s="7">
        <v>43039</v>
      </c>
      <c r="C64" s="43">
        <v>0.6333333333333333</v>
      </c>
      <c r="D64" s="43">
        <v>0.64444444444444449</v>
      </c>
      <c r="E64" s="45">
        <f t="shared" si="6"/>
        <v>16.000000000000103</v>
      </c>
      <c r="F64">
        <v>8.9</v>
      </c>
      <c r="G64" s="29">
        <f t="shared" si="7"/>
        <v>0.14240000000000091</v>
      </c>
      <c r="H64">
        <f t="shared" ref="H64" si="27">$S$10</f>
        <v>0.10115</v>
      </c>
      <c r="I64" s="20">
        <v>3</v>
      </c>
      <c r="J64" s="46">
        <f>I64*$T$10</f>
        <v>4.7625000000000001E-2</v>
      </c>
      <c r="K64">
        <v>0.5</v>
      </c>
      <c r="L64" s="25" t="s">
        <v>266</v>
      </c>
      <c r="M64" t="s">
        <v>311</v>
      </c>
    </row>
    <row r="65" spans="1:14" x14ac:dyDescent="0.45">
      <c r="A65" t="s">
        <v>54</v>
      </c>
      <c r="B65" s="7">
        <v>43039</v>
      </c>
      <c r="C65" s="43">
        <v>0.6333333333333333</v>
      </c>
      <c r="D65" s="43">
        <v>0.64444444444444449</v>
      </c>
      <c r="E65" s="45">
        <f t="shared" si="6"/>
        <v>16.000000000000103</v>
      </c>
      <c r="F65">
        <v>8.9</v>
      </c>
      <c r="G65" s="29">
        <f t="shared" si="7"/>
        <v>0.14240000000000091</v>
      </c>
      <c r="H65">
        <f t="shared" ref="H65" si="28">$R$4</f>
        <v>8.0223835665775116</v>
      </c>
      <c r="I65" s="20">
        <v>4</v>
      </c>
      <c r="J65" s="46">
        <f>0.41*I65</f>
        <v>1.64</v>
      </c>
      <c r="K65">
        <v>0.5</v>
      </c>
      <c r="L65" s="25" t="s">
        <v>267</v>
      </c>
      <c r="M65" t="s">
        <v>311</v>
      </c>
      <c r="N65" t="s">
        <v>311</v>
      </c>
    </row>
    <row r="66" spans="1:14" x14ac:dyDescent="0.45">
      <c r="A66" t="s">
        <v>56</v>
      </c>
      <c r="B66" s="7">
        <v>43039</v>
      </c>
      <c r="C66" s="42">
        <v>0.67361111111111116</v>
      </c>
      <c r="D66" s="41">
        <v>0.68125000000000002</v>
      </c>
      <c r="E66" s="45">
        <f t="shared" si="6"/>
        <v>10.999999999999961</v>
      </c>
      <c r="F66">
        <v>8.9</v>
      </c>
      <c r="G66" s="29">
        <f t="shared" si="7"/>
        <v>9.7899999999999654E-2</v>
      </c>
      <c r="H66">
        <f t="shared" ref="H66" si="29">$S$9</f>
        <v>0.171955</v>
      </c>
      <c r="I66" s="20">
        <v>3</v>
      </c>
      <c r="J66" s="46">
        <f>I66*$T$9</f>
        <v>8.0962499999999993E-2</v>
      </c>
      <c r="K66">
        <v>0.5</v>
      </c>
      <c r="L66" s="25" t="s">
        <v>268</v>
      </c>
      <c r="M66" t="s">
        <v>387</v>
      </c>
    </row>
    <row r="67" spans="1:14" x14ac:dyDescent="0.45">
      <c r="A67" t="s">
        <v>57</v>
      </c>
      <c r="B67" s="7">
        <v>43039</v>
      </c>
      <c r="C67" s="42">
        <v>0.67361111111111116</v>
      </c>
      <c r="D67" s="41">
        <v>0.68125000000000002</v>
      </c>
      <c r="E67" s="45">
        <f t="shared" si="6"/>
        <v>10.999999999999961</v>
      </c>
      <c r="F67">
        <v>8.9</v>
      </c>
      <c r="G67" s="29">
        <f t="shared" si="7"/>
        <v>9.7899999999999654E-2</v>
      </c>
      <c r="H67">
        <f t="shared" ref="H67" si="30">$S$10</f>
        <v>0.10115</v>
      </c>
      <c r="I67" s="20">
        <v>3</v>
      </c>
      <c r="J67" s="46">
        <f>I67*$T$10</f>
        <v>4.7625000000000001E-2</v>
      </c>
      <c r="K67">
        <v>0.5</v>
      </c>
      <c r="L67" s="25" t="s">
        <v>269</v>
      </c>
      <c r="M67" t="s">
        <v>311</v>
      </c>
    </row>
    <row r="68" spans="1:14" x14ac:dyDescent="0.45">
      <c r="A68" t="s">
        <v>58</v>
      </c>
      <c r="B68" s="7">
        <v>43039</v>
      </c>
      <c r="C68" s="42">
        <v>0.67361111111111116</v>
      </c>
      <c r="D68" s="41">
        <v>0.68125000000000002</v>
      </c>
      <c r="E68" s="45">
        <f t="shared" si="6"/>
        <v>10.999999999999961</v>
      </c>
      <c r="F68">
        <v>8.9</v>
      </c>
      <c r="G68" s="29">
        <f t="shared" si="7"/>
        <v>9.7899999999999654E-2</v>
      </c>
      <c r="H68">
        <f t="shared" ref="H68" si="31">$R$4</f>
        <v>8.0223835665775116</v>
      </c>
      <c r="I68" s="20" t="s">
        <v>103</v>
      </c>
      <c r="J68" s="46">
        <f>2*(0.3/2)^2*PI()</f>
        <v>0.1413716694115407</v>
      </c>
      <c r="K68">
        <v>0.5</v>
      </c>
      <c r="L68" s="25" t="s">
        <v>270</v>
      </c>
      <c r="M68" t="s">
        <v>311</v>
      </c>
      <c r="N68" t="s">
        <v>311</v>
      </c>
    </row>
    <row r="69" spans="1:14" x14ac:dyDescent="0.45">
      <c r="A69" t="s">
        <v>59</v>
      </c>
      <c r="B69" s="7">
        <v>43039</v>
      </c>
      <c r="C69" s="42">
        <v>0.6972222222222223</v>
      </c>
      <c r="D69" s="42">
        <v>0.70451388888888899</v>
      </c>
      <c r="E69" s="45">
        <f t="shared" si="6"/>
        <v>10.500000000000043</v>
      </c>
      <c r="F69">
        <v>8.9</v>
      </c>
      <c r="G69" s="29">
        <f t="shared" si="7"/>
        <v>9.345000000000038E-2</v>
      </c>
      <c r="H69">
        <f t="shared" ref="H69" si="32">$S$9</f>
        <v>0.171955</v>
      </c>
      <c r="I69" s="20">
        <v>2</v>
      </c>
      <c r="J69" s="46">
        <f t="shared" ref="J69" si="33">I69*$T$9</f>
        <v>5.3974999999999995E-2</v>
      </c>
      <c r="K69">
        <v>0.5</v>
      </c>
      <c r="L69" s="25" t="s">
        <v>271</v>
      </c>
      <c r="M69" t="s">
        <v>387</v>
      </c>
    </row>
    <row r="70" spans="1:14" x14ac:dyDescent="0.45">
      <c r="A70" t="s">
        <v>60</v>
      </c>
      <c r="B70" s="7">
        <v>43039</v>
      </c>
      <c r="C70" s="42">
        <v>0.6972222222222223</v>
      </c>
      <c r="D70" s="42">
        <v>0.70451388888888899</v>
      </c>
      <c r="E70" s="45">
        <f t="shared" si="6"/>
        <v>10.500000000000043</v>
      </c>
      <c r="F70">
        <v>8.9</v>
      </c>
      <c r="G70" s="29">
        <f t="shared" si="7"/>
        <v>9.345000000000038E-2</v>
      </c>
      <c r="H70">
        <f t="shared" ref="H70" si="34">$S$10</f>
        <v>0.10115</v>
      </c>
      <c r="I70" s="20">
        <v>2</v>
      </c>
      <c r="J70" s="46">
        <f t="shared" ref="J70" si="35">I70*$T$10</f>
        <v>3.175E-2</v>
      </c>
      <c r="K70">
        <v>0.5</v>
      </c>
      <c r="L70" s="25" t="s">
        <v>272</v>
      </c>
      <c r="M70" t="s">
        <v>311</v>
      </c>
    </row>
    <row r="71" spans="1:14" x14ac:dyDescent="0.45">
      <c r="A71" t="s">
        <v>61</v>
      </c>
      <c r="B71" s="7">
        <v>43039</v>
      </c>
      <c r="C71" s="42">
        <v>0.6972222222222223</v>
      </c>
      <c r="D71" s="42">
        <v>0.70451388888888899</v>
      </c>
      <c r="E71" s="45">
        <f t="shared" si="6"/>
        <v>10.500000000000043</v>
      </c>
      <c r="F71">
        <v>8.9</v>
      </c>
      <c r="G71" s="29">
        <f t="shared" si="7"/>
        <v>9.345000000000038E-2</v>
      </c>
      <c r="H71">
        <f t="shared" ref="H71" si="36">$R$4</f>
        <v>8.0223835665775116</v>
      </c>
      <c r="I71" s="20">
        <v>1</v>
      </c>
      <c r="J71" s="46">
        <f t="shared" ref="J71" si="37">0.41*I71</f>
        <v>0.41</v>
      </c>
      <c r="K71">
        <v>0.5</v>
      </c>
      <c r="L71" s="25" t="s">
        <v>273</v>
      </c>
      <c r="M71" t="s">
        <v>311</v>
      </c>
      <c r="N71" t="s">
        <v>311</v>
      </c>
    </row>
    <row r="72" spans="1:14" x14ac:dyDescent="0.45">
      <c r="A72" t="s">
        <v>63</v>
      </c>
      <c r="B72" s="7">
        <v>43039</v>
      </c>
      <c r="C72" s="43">
        <v>0.91180555555555554</v>
      </c>
      <c r="D72" s="43">
        <v>0.92152777777777783</v>
      </c>
      <c r="E72" s="45">
        <f t="shared" si="6"/>
        <v>14.00000000000011</v>
      </c>
      <c r="F72">
        <v>8.9</v>
      </c>
      <c r="G72" s="29">
        <f t="shared" si="7"/>
        <v>0.12460000000000097</v>
      </c>
      <c r="H72">
        <f t="shared" ref="H72" si="38">$S$9</f>
        <v>0.171955</v>
      </c>
      <c r="I72" s="20">
        <v>2</v>
      </c>
      <c r="J72" s="46">
        <f t="shared" ref="J72" si="39">I72*$T$9</f>
        <v>5.3974999999999995E-2</v>
      </c>
      <c r="K72">
        <v>0.5</v>
      </c>
      <c r="L72" s="25" t="s">
        <v>274</v>
      </c>
      <c r="M72" t="s">
        <v>387</v>
      </c>
    </row>
    <row r="73" spans="1:14" x14ac:dyDescent="0.45">
      <c r="A73" t="s">
        <v>64</v>
      </c>
      <c r="B73" s="7">
        <v>43039</v>
      </c>
      <c r="C73" s="43">
        <v>0.91180555555555554</v>
      </c>
      <c r="D73" s="43">
        <v>0.92152777777777783</v>
      </c>
      <c r="E73" s="45">
        <f t="shared" si="6"/>
        <v>14.00000000000011</v>
      </c>
      <c r="F73">
        <v>8.9</v>
      </c>
      <c r="G73" s="29">
        <f t="shared" si="7"/>
        <v>0.12460000000000097</v>
      </c>
      <c r="H73">
        <f t="shared" ref="H73" si="40">$S$10</f>
        <v>0.10115</v>
      </c>
      <c r="I73" s="20">
        <v>2</v>
      </c>
      <c r="J73" s="46">
        <f t="shared" ref="J73" si="41">I73*$T$10</f>
        <v>3.175E-2</v>
      </c>
      <c r="K73">
        <v>0.5</v>
      </c>
      <c r="L73" s="25" t="s">
        <v>275</v>
      </c>
      <c r="M73" t="s">
        <v>311</v>
      </c>
    </row>
    <row r="74" spans="1:14" x14ac:dyDescent="0.45">
      <c r="A74" t="s">
        <v>9</v>
      </c>
      <c r="B74" s="7">
        <v>43039</v>
      </c>
      <c r="C74" s="43">
        <v>0.91180555555555554</v>
      </c>
      <c r="D74" s="43">
        <v>0.92152777777777783</v>
      </c>
      <c r="E74" s="45">
        <f t="shared" si="6"/>
        <v>14.00000000000011</v>
      </c>
      <c r="F74">
        <v>8.9</v>
      </c>
      <c r="G74" s="29">
        <f t="shared" si="7"/>
        <v>0.12460000000000097</v>
      </c>
      <c r="H74">
        <f t="shared" ref="H74" si="42">$R$4</f>
        <v>8.0223835665775116</v>
      </c>
      <c r="I74" s="20" t="s">
        <v>171</v>
      </c>
      <c r="J74" s="46">
        <f>3*(0.3/2)^2*PI()</f>
        <v>0.21205750411731106</v>
      </c>
      <c r="K74">
        <v>0.5</v>
      </c>
      <c r="L74" s="25" t="s">
        <v>276</v>
      </c>
      <c r="M74" t="s">
        <v>311</v>
      </c>
      <c r="N74" t="s">
        <v>311</v>
      </c>
    </row>
    <row r="75" spans="1:14" x14ac:dyDescent="0.45">
      <c r="A75" t="s">
        <v>66</v>
      </c>
      <c r="B75" s="7">
        <v>43039</v>
      </c>
      <c r="C75" s="43">
        <v>0.93055555555555547</v>
      </c>
      <c r="D75" s="43">
        <v>0.94027777777777777</v>
      </c>
      <c r="E75" s="45">
        <f t="shared" si="6"/>
        <v>14.00000000000011</v>
      </c>
      <c r="F75">
        <v>8.9</v>
      </c>
      <c r="G75" s="29">
        <f t="shared" si="7"/>
        <v>0.12460000000000097</v>
      </c>
      <c r="H75">
        <f t="shared" ref="H75" si="43">$S$9</f>
        <v>0.171955</v>
      </c>
      <c r="I75" s="20">
        <v>3</v>
      </c>
      <c r="J75" s="46">
        <f t="shared" ref="J75" si="44">I75*$T$9</f>
        <v>8.0962499999999993E-2</v>
      </c>
      <c r="K75">
        <v>0.5</v>
      </c>
      <c r="L75" s="25" t="s">
        <v>277</v>
      </c>
      <c r="M75" t="s">
        <v>387</v>
      </c>
    </row>
    <row r="76" spans="1:14" x14ac:dyDescent="0.45">
      <c r="A76" t="s">
        <v>67</v>
      </c>
      <c r="B76" s="7">
        <v>43039</v>
      </c>
      <c r="C76" s="43">
        <v>0.93055555555555547</v>
      </c>
      <c r="D76" s="43">
        <v>0.94027777777777777</v>
      </c>
      <c r="E76" s="45">
        <f t="shared" si="6"/>
        <v>14.00000000000011</v>
      </c>
      <c r="F76">
        <v>8.9</v>
      </c>
      <c r="G76" s="29">
        <f t="shared" si="7"/>
        <v>0.12460000000000097</v>
      </c>
      <c r="H76">
        <f t="shared" ref="H76" si="45">$S$10</f>
        <v>0.10115</v>
      </c>
      <c r="I76" s="20">
        <v>3</v>
      </c>
      <c r="J76" s="46">
        <f t="shared" ref="J76" si="46">I76*$T$10</f>
        <v>4.7625000000000001E-2</v>
      </c>
      <c r="K76">
        <v>0.5</v>
      </c>
      <c r="L76" s="25" t="s">
        <v>278</v>
      </c>
      <c r="M76" t="s">
        <v>311</v>
      </c>
    </row>
    <row r="77" spans="1:14" x14ac:dyDescent="0.45">
      <c r="A77" t="s">
        <v>68</v>
      </c>
      <c r="B77" s="7">
        <v>43039</v>
      </c>
      <c r="C77" s="43">
        <v>0.93055555555555547</v>
      </c>
      <c r="D77" s="43">
        <v>0.94027777777777777</v>
      </c>
      <c r="E77" s="45">
        <f t="shared" si="6"/>
        <v>14.00000000000011</v>
      </c>
      <c r="F77">
        <v>8.9</v>
      </c>
      <c r="G77" s="29">
        <f t="shared" si="7"/>
        <v>0.12460000000000097</v>
      </c>
      <c r="H77">
        <f t="shared" ref="H77" si="47">$R$4</f>
        <v>8.0223835665775116</v>
      </c>
      <c r="I77" s="20" t="s">
        <v>171</v>
      </c>
      <c r="J77" s="46">
        <f>3*(0.3/2)^2*PI()</f>
        <v>0.21205750411731106</v>
      </c>
      <c r="K77">
        <v>0.5</v>
      </c>
      <c r="L77" s="25" t="s">
        <v>279</v>
      </c>
      <c r="M77" t="s">
        <v>311</v>
      </c>
      <c r="N77" t="s">
        <v>311</v>
      </c>
    </row>
    <row r="78" spans="1:14" x14ac:dyDescent="0.45">
      <c r="A78" t="s">
        <v>69</v>
      </c>
      <c r="B78" s="7">
        <v>43040</v>
      </c>
      <c r="C78" s="42">
        <v>0.4770833333333333</v>
      </c>
      <c r="D78" s="42">
        <v>0.48680555555555555</v>
      </c>
      <c r="E78" s="45">
        <f t="shared" si="6"/>
        <v>14.00000000000003</v>
      </c>
      <c r="F78">
        <v>6</v>
      </c>
      <c r="G78" s="29">
        <f t="shared" si="7"/>
        <v>8.4000000000000186E-2</v>
      </c>
      <c r="H78">
        <f t="shared" ref="H78" si="48">$S$9</f>
        <v>0.171955</v>
      </c>
      <c r="I78" s="20">
        <v>4</v>
      </c>
      <c r="J78" s="46">
        <f t="shared" ref="J78" si="49">I78*$T$9</f>
        <v>0.10794999999999999</v>
      </c>
      <c r="K78">
        <v>0.5</v>
      </c>
      <c r="L78" s="25" t="s">
        <v>280</v>
      </c>
      <c r="M78" t="s">
        <v>387</v>
      </c>
    </row>
    <row r="79" spans="1:14" x14ac:dyDescent="0.45">
      <c r="A79" t="s">
        <v>70</v>
      </c>
      <c r="B79" s="7">
        <v>43040</v>
      </c>
      <c r="C79" s="42">
        <v>0.4770833333333333</v>
      </c>
      <c r="D79" s="42">
        <v>0.48680555555555555</v>
      </c>
      <c r="E79" s="45">
        <f t="shared" si="6"/>
        <v>14.00000000000003</v>
      </c>
      <c r="F79">
        <v>6</v>
      </c>
      <c r="G79" s="29">
        <f t="shared" si="7"/>
        <v>8.4000000000000186E-2</v>
      </c>
      <c r="H79">
        <f t="shared" ref="H79" si="50">$S$10</f>
        <v>0.10115</v>
      </c>
      <c r="I79" s="20">
        <v>4</v>
      </c>
      <c r="J79" s="46">
        <f t="shared" ref="J79" si="51">I79*$T$10</f>
        <v>6.3500000000000001E-2</v>
      </c>
      <c r="K79">
        <v>0.5</v>
      </c>
      <c r="L79" s="25" t="s">
        <v>281</v>
      </c>
      <c r="M79" t="s">
        <v>311</v>
      </c>
    </row>
    <row r="80" spans="1:14" x14ac:dyDescent="0.45">
      <c r="A80" t="s">
        <v>71</v>
      </c>
      <c r="B80" s="7">
        <v>43040</v>
      </c>
      <c r="C80" s="42">
        <v>0.4770833333333333</v>
      </c>
      <c r="D80" s="42">
        <v>0.48680555555555555</v>
      </c>
      <c r="E80" s="45">
        <f t="shared" si="6"/>
        <v>14.00000000000003</v>
      </c>
      <c r="F80">
        <v>6</v>
      </c>
      <c r="G80" s="29">
        <f t="shared" si="7"/>
        <v>8.4000000000000186E-2</v>
      </c>
      <c r="H80">
        <f t="shared" ref="H80" si="52">$R$4</f>
        <v>8.0223835665775116</v>
      </c>
      <c r="I80" s="20">
        <v>2</v>
      </c>
      <c r="J80" s="46">
        <f t="shared" ref="J80" si="53">0.41*I80</f>
        <v>0.82</v>
      </c>
      <c r="K80">
        <v>0.5</v>
      </c>
      <c r="L80" s="25" t="s">
        <v>282</v>
      </c>
      <c r="M80" t="s">
        <v>311</v>
      </c>
      <c r="N80" t="s">
        <v>311</v>
      </c>
    </row>
    <row r="81" spans="1:14" x14ac:dyDescent="0.45">
      <c r="A81" t="s">
        <v>73</v>
      </c>
      <c r="B81" s="7">
        <v>43040</v>
      </c>
      <c r="C81" s="42">
        <v>0.51250000000000007</v>
      </c>
      <c r="D81" s="42">
        <v>0.52152777777777781</v>
      </c>
      <c r="E81" s="45">
        <f t="shared" si="6"/>
        <v>12.999999999999954</v>
      </c>
      <c r="F81">
        <v>6</v>
      </c>
      <c r="G81" s="29">
        <f t="shared" si="7"/>
        <v>7.7999999999999722E-2</v>
      </c>
      <c r="H81">
        <f t="shared" ref="H81" si="54">$S$9</f>
        <v>0.171955</v>
      </c>
      <c r="I81" s="20">
        <v>3</v>
      </c>
      <c r="J81" s="46">
        <f t="shared" ref="J81" si="55">I81*$T$9</f>
        <v>8.0962499999999993E-2</v>
      </c>
      <c r="K81">
        <v>0.5</v>
      </c>
      <c r="L81" s="25" t="s">
        <v>283</v>
      </c>
      <c r="M81" t="s">
        <v>387</v>
      </c>
    </row>
    <row r="82" spans="1:14" x14ac:dyDescent="0.45">
      <c r="A82" t="s">
        <v>74</v>
      </c>
      <c r="B82" s="7">
        <v>43040</v>
      </c>
      <c r="C82" s="42">
        <v>0.51250000000000007</v>
      </c>
      <c r="D82" s="42">
        <v>0.52152777777777781</v>
      </c>
      <c r="E82" s="45">
        <f t="shared" si="6"/>
        <v>12.999999999999954</v>
      </c>
      <c r="F82">
        <v>6</v>
      </c>
      <c r="G82" s="29">
        <f t="shared" si="7"/>
        <v>7.7999999999999722E-2</v>
      </c>
      <c r="H82">
        <f t="shared" ref="H82" si="56">$S$10</f>
        <v>0.10115</v>
      </c>
      <c r="I82" s="20">
        <v>3</v>
      </c>
      <c r="J82" s="46">
        <f t="shared" ref="J82" si="57">I82*$T$10</f>
        <v>4.7625000000000001E-2</v>
      </c>
      <c r="K82">
        <v>0.5</v>
      </c>
      <c r="L82" s="25" t="s">
        <v>284</v>
      </c>
      <c r="M82" t="s">
        <v>311</v>
      </c>
    </row>
    <row r="83" spans="1:14" x14ac:dyDescent="0.45">
      <c r="A83" t="s">
        <v>75</v>
      </c>
      <c r="B83" s="7">
        <v>43040</v>
      </c>
      <c r="C83" s="42">
        <v>0.51250000000000007</v>
      </c>
      <c r="D83" s="42">
        <v>0.52152777777777781</v>
      </c>
      <c r="E83" s="45">
        <f t="shared" si="6"/>
        <v>12.999999999999954</v>
      </c>
      <c r="F83">
        <v>6</v>
      </c>
      <c r="G83" s="29">
        <f t="shared" si="7"/>
        <v>7.7999999999999722E-2</v>
      </c>
      <c r="H83">
        <f t="shared" ref="H83" si="58">$R$4</f>
        <v>8.0223835665775116</v>
      </c>
      <c r="I83" s="20">
        <v>2</v>
      </c>
      <c r="J83" s="46">
        <f t="shared" ref="J83" si="59">0.41*I83</f>
        <v>0.82</v>
      </c>
      <c r="K83">
        <v>0.5</v>
      </c>
      <c r="L83" s="25" t="s">
        <v>285</v>
      </c>
      <c r="M83" t="s">
        <v>311</v>
      </c>
      <c r="N83" t="s">
        <v>311</v>
      </c>
    </row>
    <row r="84" spans="1:14" x14ac:dyDescent="0.45">
      <c r="A84" t="s">
        <v>76</v>
      </c>
      <c r="B84" s="7">
        <v>43040</v>
      </c>
      <c r="C84" s="43">
        <v>0.54236111111111118</v>
      </c>
      <c r="D84" s="43">
        <v>0.55555555555555558</v>
      </c>
      <c r="E84" s="45">
        <f t="shared" si="6"/>
        <v>18.999999999999932</v>
      </c>
      <c r="F84">
        <v>6</v>
      </c>
      <c r="G84" s="29">
        <f t="shared" si="7"/>
        <v>0.1139999999999996</v>
      </c>
      <c r="H84">
        <f t="shared" ref="H84" si="60">$S$9</f>
        <v>0.171955</v>
      </c>
      <c r="I84" s="20">
        <v>4</v>
      </c>
      <c r="J84" s="46">
        <f>I84*$T$9</f>
        <v>0.10794999999999999</v>
      </c>
      <c r="K84">
        <v>0.5</v>
      </c>
      <c r="L84" s="25" t="s">
        <v>286</v>
      </c>
      <c r="M84" t="s">
        <v>387</v>
      </c>
    </row>
    <row r="85" spans="1:14" x14ac:dyDescent="0.45">
      <c r="A85" t="s">
        <v>77</v>
      </c>
      <c r="B85" s="7">
        <v>43040</v>
      </c>
      <c r="C85" s="43">
        <v>0.54236111111111118</v>
      </c>
      <c r="D85" s="43">
        <v>0.55555555555555558</v>
      </c>
      <c r="E85" s="45">
        <f t="shared" si="6"/>
        <v>18.999999999999932</v>
      </c>
      <c r="F85">
        <v>6</v>
      </c>
      <c r="G85" s="29">
        <f t="shared" si="7"/>
        <v>0.1139999999999996</v>
      </c>
      <c r="H85">
        <f t="shared" ref="H85" si="61">$S$10</f>
        <v>0.10115</v>
      </c>
      <c r="I85" s="20">
        <v>4</v>
      </c>
      <c r="J85" s="46">
        <f>I85*$T$10</f>
        <v>6.3500000000000001E-2</v>
      </c>
      <c r="K85">
        <v>0.5</v>
      </c>
      <c r="L85" s="25" t="s">
        <v>287</v>
      </c>
      <c r="M85" t="s">
        <v>311</v>
      </c>
    </row>
    <row r="86" spans="1:14" x14ac:dyDescent="0.45">
      <c r="A86" t="s">
        <v>78</v>
      </c>
      <c r="B86" s="7">
        <v>43040</v>
      </c>
      <c r="C86" s="43">
        <v>0.54236111111111118</v>
      </c>
      <c r="D86" s="43">
        <v>0.55555555555555558</v>
      </c>
      <c r="E86" s="45">
        <f t="shared" si="6"/>
        <v>18.999999999999932</v>
      </c>
      <c r="F86">
        <v>6</v>
      </c>
      <c r="G86" s="29">
        <f t="shared" si="7"/>
        <v>0.1139999999999996</v>
      </c>
      <c r="H86">
        <f t="shared" ref="H86" si="62">$R$4</f>
        <v>8.0223835665775116</v>
      </c>
      <c r="I86" s="20">
        <v>2</v>
      </c>
      <c r="J86" s="46">
        <f>0.41*I86</f>
        <v>0.82</v>
      </c>
      <c r="K86">
        <v>0.5</v>
      </c>
      <c r="L86" s="25" t="s">
        <v>288</v>
      </c>
      <c r="M86" t="s">
        <v>311</v>
      </c>
      <c r="N86" t="s">
        <v>311</v>
      </c>
    </row>
    <row r="87" spans="1:14" x14ac:dyDescent="0.45">
      <c r="A87" t="s">
        <v>84</v>
      </c>
      <c r="B87" s="7">
        <v>43040</v>
      </c>
      <c r="C87" s="43">
        <v>0.63194444444444442</v>
      </c>
      <c r="D87" s="43">
        <v>0.64097222222222217</v>
      </c>
      <c r="E87" s="45">
        <f t="shared" si="6"/>
        <v>12.999999999999954</v>
      </c>
      <c r="F87">
        <v>6</v>
      </c>
      <c r="G87" s="29">
        <f t="shared" si="7"/>
        <v>7.7999999999999722E-2</v>
      </c>
      <c r="H87">
        <f t="shared" ref="H87" si="63">$S$9</f>
        <v>0.171955</v>
      </c>
      <c r="I87" s="20">
        <v>3</v>
      </c>
      <c r="J87" s="46">
        <f t="shared" ref="J87" si="64">I87*$T$9</f>
        <v>8.0962499999999993E-2</v>
      </c>
      <c r="K87">
        <v>0.5</v>
      </c>
      <c r="L87" s="25" t="s">
        <v>289</v>
      </c>
      <c r="M87" t="s">
        <v>387</v>
      </c>
    </row>
    <row r="88" spans="1:14" x14ac:dyDescent="0.45">
      <c r="A88" t="s">
        <v>85</v>
      </c>
      <c r="B88" s="7">
        <v>43040</v>
      </c>
      <c r="C88" s="43">
        <v>0.63194444444444442</v>
      </c>
      <c r="D88" s="43">
        <v>0.64097222222222217</v>
      </c>
      <c r="E88" s="45">
        <f t="shared" si="6"/>
        <v>12.999999999999954</v>
      </c>
      <c r="F88">
        <v>6</v>
      </c>
      <c r="G88" s="29">
        <f t="shared" si="7"/>
        <v>7.7999999999999722E-2</v>
      </c>
      <c r="H88">
        <f t="shared" ref="H88" si="65">$S$10</f>
        <v>0.10115</v>
      </c>
      <c r="I88" s="20">
        <v>3</v>
      </c>
      <c r="J88" s="46">
        <f t="shared" ref="J88" si="66">I88*$T$10</f>
        <v>4.7625000000000001E-2</v>
      </c>
      <c r="K88">
        <v>0.5</v>
      </c>
      <c r="L88" s="25" t="s">
        <v>290</v>
      </c>
      <c r="M88" t="s">
        <v>311</v>
      </c>
    </row>
    <row r="89" spans="1:14" x14ac:dyDescent="0.45">
      <c r="A89" t="s">
        <v>86</v>
      </c>
      <c r="B89" s="7">
        <v>43040</v>
      </c>
      <c r="C89" s="43">
        <v>0.63194444444444442</v>
      </c>
      <c r="D89" s="43">
        <v>0.64097222222222217</v>
      </c>
      <c r="E89" s="45">
        <f t="shared" si="6"/>
        <v>12.999999999999954</v>
      </c>
      <c r="F89">
        <v>6</v>
      </c>
      <c r="G89" s="29">
        <f t="shared" si="7"/>
        <v>7.7999999999999722E-2</v>
      </c>
      <c r="H89">
        <f t="shared" ref="H89" si="67">$R$4</f>
        <v>8.0223835665775116</v>
      </c>
      <c r="I89" s="20">
        <v>1</v>
      </c>
      <c r="J89" s="46">
        <f t="shared" ref="J89" si="68">0.41*I89</f>
        <v>0.41</v>
      </c>
      <c r="K89">
        <v>0.5</v>
      </c>
      <c r="L89" s="25" t="s">
        <v>291</v>
      </c>
      <c r="M89" t="s">
        <v>311</v>
      </c>
      <c r="N89" t="s">
        <v>311</v>
      </c>
    </row>
    <row r="90" spans="1:14" x14ac:dyDescent="0.45">
      <c r="A90" t="s">
        <v>88</v>
      </c>
      <c r="B90" s="7">
        <v>43040</v>
      </c>
      <c r="C90" s="42">
        <v>0.65243055555555551</v>
      </c>
      <c r="D90" s="42">
        <v>0.66319444444444442</v>
      </c>
      <c r="E90" s="45">
        <f t="shared" si="6"/>
        <v>15.500000000000025</v>
      </c>
      <c r="F90">
        <v>6</v>
      </c>
      <c r="G90" s="29">
        <f t="shared" si="7"/>
        <v>9.3000000000000152E-2</v>
      </c>
      <c r="H90">
        <f t="shared" ref="H90" si="69">$S$9</f>
        <v>0.171955</v>
      </c>
      <c r="I90" s="20">
        <v>1</v>
      </c>
      <c r="J90" s="46">
        <f t="shared" ref="J90" si="70">I90*$T$9</f>
        <v>2.6987499999999998E-2</v>
      </c>
      <c r="K90">
        <v>0.5</v>
      </c>
      <c r="L90" s="25" t="s">
        <v>292</v>
      </c>
      <c r="M90" t="s">
        <v>387</v>
      </c>
    </row>
    <row r="91" spans="1:14" x14ac:dyDescent="0.45">
      <c r="A91" t="s">
        <v>89</v>
      </c>
      <c r="B91" s="7">
        <v>43040</v>
      </c>
      <c r="C91" s="42">
        <v>0.65243055555555551</v>
      </c>
      <c r="D91" s="42">
        <v>0.66319444444444442</v>
      </c>
      <c r="E91" s="45">
        <f t="shared" si="6"/>
        <v>15.500000000000025</v>
      </c>
      <c r="F91">
        <v>6</v>
      </c>
      <c r="G91" s="29">
        <f t="shared" si="7"/>
        <v>9.3000000000000152E-2</v>
      </c>
      <c r="H91">
        <f t="shared" ref="H91" si="71">$S$10</f>
        <v>0.10115</v>
      </c>
      <c r="I91" s="20">
        <v>1</v>
      </c>
      <c r="J91" s="46">
        <f t="shared" ref="J91" si="72">I91*$T$10</f>
        <v>1.5875E-2</v>
      </c>
      <c r="K91">
        <v>0.5</v>
      </c>
      <c r="L91" s="25" t="s">
        <v>293</v>
      </c>
      <c r="M91" t="s">
        <v>311</v>
      </c>
    </row>
    <row r="92" spans="1:14" x14ac:dyDescent="0.45">
      <c r="A92" t="s">
        <v>7</v>
      </c>
      <c r="B92" s="7">
        <v>43040</v>
      </c>
      <c r="C92" s="42">
        <v>0.65243055555555551</v>
      </c>
      <c r="D92" s="42">
        <v>0.66319444444444442</v>
      </c>
      <c r="E92" s="45">
        <f t="shared" si="6"/>
        <v>15.500000000000025</v>
      </c>
      <c r="F92">
        <v>6</v>
      </c>
      <c r="G92" s="29">
        <f t="shared" si="7"/>
        <v>9.3000000000000152E-2</v>
      </c>
      <c r="H92">
        <f t="shared" ref="H92" si="73">$R$4</f>
        <v>8.0223835665775116</v>
      </c>
      <c r="I92" s="20" t="s">
        <v>103</v>
      </c>
      <c r="J92" s="46">
        <f>2*(0.3/2)^2*PI()</f>
        <v>0.1413716694115407</v>
      </c>
      <c r="K92">
        <v>0.5</v>
      </c>
      <c r="L92" s="25" t="s">
        <v>294</v>
      </c>
      <c r="M92" t="s">
        <v>311</v>
      </c>
      <c r="N92" t="s">
        <v>311</v>
      </c>
    </row>
    <row r="93" spans="1:14" x14ac:dyDescent="0.45">
      <c r="A93" t="s">
        <v>91</v>
      </c>
      <c r="B93" s="7">
        <v>43040</v>
      </c>
      <c r="C93" s="43">
        <v>0.7055555555555556</v>
      </c>
      <c r="D93" s="43">
        <v>0.72083333333333333</v>
      </c>
      <c r="E93" s="45">
        <f t="shared" si="6"/>
        <v>21.999999999999922</v>
      </c>
      <c r="F93">
        <v>6</v>
      </c>
      <c r="G93" s="29">
        <f t="shared" si="7"/>
        <v>0.13199999999999953</v>
      </c>
      <c r="H93">
        <f t="shared" ref="H93" si="74">$S$9</f>
        <v>0.171955</v>
      </c>
      <c r="I93" s="20">
        <v>1</v>
      </c>
      <c r="J93" s="46">
        <f t="shared" ref="J93" si="75">I93*$T$9</f>
        <v>2.6987499999999998E-2</v>
      </c>
      <c r="K93">
        <v>0.5</v>
      </c>
      <c r="L93" s="25" t="s">
        <v>295</v>
      </c>
      <c r="M93" s="20" t="s">
        <v>387</v>
      </c>
      <c r="N93" s="20"/>
    </row>
    <row r="94" spans="1:14" x14ac:dyDescent="0.45">
      <c r="A94" t="s">
        <v>92</v>
      </c>
      <c r="B94" s="7">
        <v>43040</v>
      </c>
      <c r="C94" s="43">
        <v>0.7055555555555556</v>
      </c>
      <c r="D94" s="43">
        <v>0.72083333333333333</v>
      </c>
      <c r="E94" s="45">
        <f t="shared" si="6"/>
        <v>21.999999999999922</v>
      </c>
      <c r="F94">
        <v>6</v>
      </c>
      <c r="G94" s="29">
        <f t="shared" si="7"/>
        <v>0.13199999999999953</v>
      </c>
      <c r="H94">
        <f t="shared" ref="H94" si="76">$S$10</f>
        <v>0.10115</v>
      </c>
      <c r="I94" s="20">
        <v>1</v>
      </c>
      <c r="J94" s="46">
        <f t="shared" ref="J94" si="77">I94*$T$10</f>
        <v>1.5875E-2</v>
      </c>
      <c r="K94">
        <v>0.5</v>
      </c>
      <c r="L94" s="25" t="s">
        <v>296</v>
      </c>
      <c r="M94" s="20" t="s">
        <v>311</v>
      </c>
      <c r="N94" s="20"/>
    </row>
    <row r="95" spans="1:14" x14ac:dyDescent="0.45">
      <c r="A95" t="s">
        <v>93</v>
      </c>
      <c r="B95" s="7">
        <v>43040</v>
      </c>
      <c r="C95" s="43">
        <v>0.7055555555555556</v>
      </c>
      <c r="D95" s="43">
        <v>0.72083333333333333</v>
      </c>
      <c r="E95" s="45">
        <f t="shared" si="6"/>
        <v>21.999999999999922</v>
      </c>
      <c r="F95">
        <v>6</v>
      </c>
      <c r="G95" s="29">
        <f t="shared" si="7"/>
        <v>0.13199999999999953</v>
      </c>
      <c r="H95">
        <f t="shared" ref="H95" si="78">$R$4</f>
        <v>8.0223835665775116</v>
      </c>
      <c r="I95" s="20" t="s">
        <v>103</v>
      </c>
      <c r="J95" s="46">
        <f>2*(0.3/2)^2*PI()</f>
        <v>0.1413716694115407</v>
      </c>
      <c r="K95">
        <v>0.5</v>
      </c>
      <c r="L95" s="25" t="s">
        <v>297</v>
      </c>
      <c r="M95" s="20" t="s">
        <v>311</v>
      </c>
      <c r="N95" s="20" t="s">
        <v>311</v>
      </c>
    </row>
    <row r="96" spans="1:14" x14ac:dyDescent="0.45">
      <c r="A96" t="s">
        <v>94</v>
      </c>
      <c r="B96" s="7">
        <v>43040</v>
      </c>
      <c r="C96" s="42">
        <v>0.74375000000000002</v>
      </c>
      <c r="D96" s="42">
        <v>0.75277777777777777</v>
      </c>
      <c r="E96" s="45">
        <f t="shared" si="6"/>
        <v>12.999999999999954</v>
      </c>
      <c r="F96">
        <v>6</v>
      </c>
      <c r="G96" s="29">
        <f t="shared" si="7"/>
        <v>7.7999999999999722E-2</v>
      </c>
      <c r="H96">
        <f t="shared" ref="H96:H99" si="79">$S$9</f>
        <v>0.171955</v>
      </c>
      <c r="I96" s="20">
        <v>1</v>
      </c>
      <c r="J96" s="46">
        <f t="shared" ref="J96" si="80">I96*$T$9</f>
        <v>2.6987499999999998E-2</v>
      </c>
      <c r="K96">
        <v>0.5</v>
      </c>
      <c r="L96" s="25" t="s">
        <v>298</v>
      </c>
      <c r="M96" s="20" t="s">
        <v>387</v>
      </c>
      <c r="N96" s="20"/>
    </row>
    <row r="97" spans="1:14" x14ac:dyDescent="0.45">
      <c r="A97" t="s">
        <v>95</v>
      </c>
      <c r="B97" s="7">
        <v>43040</v>
      </c>
      <c r="C97" s="42">
        <v>0.74375000000000002</v>
      </c>
      <c r="D97" s="42">
        <v>0.75277777777777777</v>
      </c>
      <c r="E97" s="45">
        <f t="shared" si="6"/>
        <v>12.999999999999954</v>
      </c>
      <c r="F97">
        <v>6</v>
      </c>
      <c r="G97" s="29">
        <f t="shared" si="7"/>
        <v>7.7999999999999722E-2</v>
      </c>
      <c r="H97">
        <f t="shared" ref="H97:H102" si="81">$S$10</f>
        <v>0.10115</v>
      </c>
      <c r="I97" s="20">
        <v>1</v>
      </c>
      <c r="J97" s="46">
        <f t="shared" ref="J97" si="82">I97*$T$10</f>
        <v>1.5875E-2</v>
      </c>
      <c r="K97">
        <v>0.5</v>
      </c>
      <c r="L97" s="25" t="s">
        <v>299</v>
      </c>
      <c r="M97" s="20" t="s">
        <v>311</v>
      </c>
      <c r="N97" s="20"/>
    </row>
    <row r="98" spans="1:14" x14ac:dyDescent="0.45">
      <c r="A98" t="s">
        <v>96</v>
      </c>
      <c r="B98" s="7">
        <v>43040</v>
      </c>
      <c r="C98" s="42">
        <v>0.74375000000000002</v>
      </c>
      <c r="D98" s="42">
        <v>0.75277777777777777</v>
      </c>
      <c r="E98" s="45">
        <f t="shared" si="6"/>
        <v>12.999999999999954</v>
      </c>
      <c r="F98">
        <v>6</v>
      </c>
      <c r="G98" s="29">
        <f t="shared" si="7"/>
        <v>7.7999999999999722E-2</v>
      </c>
      <c r="H98">
        <f t="shared" ref="H98:H101" si="83">$R$4</f>
        <v>8.0223835665775116</v>
      </c>
      <c r="I98" s="20" t="s">
        <v>103</v>
      </c>
      <c r="J98" s="46">
        <f>2*(0.3/2)^2*PI()</f>
        <v>0.1413716694115407</v>
      </c>
      <c r="K98">
        <v>0.5</v>
      </c>
      <c r="L98" s="25" t="s">
        <v>300</v>
      </c>
      <c r="M98" s="20" t="s">
        <v>311</v>
      </c>
      <c r="N98" s="20" t="s">
        <v>311</v>
      </c>
    </row>
    <row r="99" spans="1:14" x14ac:dyDescent="0.45">
      <c r="A99" t="s">
        <v>97</v>
      </c>
      <c r="B99" s="7">
        <v>43040</v>
      </c>
      <c r="C99" s="42">
        <v>0.75763888888888886</v>
      </c>
      <c r="D99" s="42">
        <v>0.7680555555555556</v>
      </c>
      <c r="E99" s="45">
        <f t="shared" si="6"/>
        <v>15.000000000000107</v>
      </c>
      <c r="F99">
        <v>6</v>
      </c>
      <c r="G99" s="29">
        <f t="shared" si="7"/>
        <v>9.0000000000000635E-2</v>
      </c>
      <c r="H99">
        <f t="shared" si="79"/>
        <v>0.171955</v>
      </c>
      <c r="I99" s="20">
        <v>3</v>
      </c>
      <c r="J99" s="46">
        <f t="shared" ref="J99" si="84">I99*$T$9</f>
        <v>8.0962499999999993E-2</v>
      </c>
      <c r="K99">
        <v>0.5</v>
      </c>
      <c r="L99" s="25" t="s">
        <v>301</v>
      </c>
      <c r="M99" s="20" t="s">
        <v>387</v>
      </c>
      <c r="N99" s="20"/>
    </row>
    <row r="100" spans="1:14" x14ac:dyDescent="0.45">
      <c r="A100" t="s">
        <v>98</v>
      </c>
      <c r="B100" s="7">
        <v>43040</v>
      </c>
      <c r="C100" s="42">
        <v>0.75763888888888886</v>
      </c>
      <c r="D100" s="42">
        <v>0.7680555555555556</v>
      </c>
      <c r="E100" s="45">
        <f t="shared" si="6"/>
        <v>15.000000000000107</v>
      </c>
      <c r="F100">
        <v>6</v>
      </c>
      <c r="G100" s="29">
        <f t="shared" si="7"/>
        <v>9.0000000000000635E-2</v>
      </c>
      <c r="H100">
        <f t="shared" si="81"/>
        <v>0.10115</v>
      </c>
      <c r="I100" s="20">
        <v>3</v>
      </c>
      <c r="J100" s="46">
        <f t="shared" ref="J100:J102" si="85">I100*$T$10</f>
        <v>4.7625000000000001E-2</v>
      </c>
      <c r="K100">
        <v>0.5</v>
      </c>
      <c r="L100" s="25" t="s">
        <v>302</v>
      </c>
      <c r="M100" s="20"/>
      <c r="N100" s="20"/>
    </row>
    <row r="101" spans="1:14" x14ac:dyDescent="0.45">
      <c r="A101" t="s">
        <v>13</v>
      </c>
      <c r="B101" s="7">
        <v>43040</v>
      </c>
      <c r="C101" s="42">
        <v>0.75763888888888886</v>
      </c>
      <c r="D101" s="42">
        <v>0.7680555555555556</v>
      </c>
      <c r="E101" s="45">
        <f t="shared" si="6"/>
        <v>15.000000000000107</v>
      </c>
      <c r="F101">
        <v>6</v>
      </c>
      <c r="G101" s="29">
        <f t="shared" si="7"/>
        <v>9.0000000000000635E-2</v>
      </c>
      <c r="H101">
        <f t="shared" si="83"/>
        <v>8.0223835665775116</v>
      </c>
      <c r="I101" s="20" t="s">
        <v>171</v>
      </c>
      <c r="J101" s="46">
        <f>3*(0.3/2)^2*PI()</f>
        <v>0.21205750411731106</v>
      </c>
      <c r="K101">
        <v>0.5</v>
      </c>
      <c r="L101" s="25" t="s">
        <v>303</v>
      </c>
      <c r="M101" s="20" t="s">
        <v>387</v>
      </c>
      <c r="N101" s="20" t="s">
        <v>311</v>
      </c>
    </row>
    <row r="102" spans="1:14" x14ac:dyDescent="0.45">
      <c r="A102" t="s">
        <v>98</v>
      </c>
      <c r="B102" s="7">
        <v>43040</v>
      </c>
      <c r="C102" s="42">
        <v>0.75763888888888886</v>
      </c>
      <c r="D102" s="42">
        <v>0.7680555555555556</v>
      </c>
      <c r="E102" s="45">
        <f t="shared" ref="E102" si="86">(D102-C102)*24*60</f>
        <v>15.000000000000107</v>
      </c>
      <c r="F102">
        <v>6</v>
      </c>
      <c r="G102" s="29">
        <f t="shared" si="7"/>
        <v>9.0000000000000635E-2</v>
      </c>
      <c r="H102">
        <f t="shared" si="81"/>
        <v>0.10115</v>
      </c>
      <c r="I102" s="20">
        <v>1</v>
      </c>
      <c r="J102" s="46">
        <f t="shared" si="85"/>
        <v>1.5875E-2</v>
      </c>
      <c r="K102">
        <v>0.5</v>
      </c>
      <c r="L102" s="24" t="s">
        <v>304</v>
      </c>
      <c r="M102" s="20" t="s">
        <v>311</v>
      </c>
      <c r="N102" s="20"/>
    </row>
    <row r="103" spans="1:14" x14ac:dyDescent="0.45">
      <c r="I103" s="20"/>
    </row>
    <row r="104" spans="1:14" x14ac:dyDescent="0.45">
      <c r="I104" s="20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opLeftCell="A19" workbookViewId="0">
      <selection activeCell="A28" sqref="A28:I31"/>
    </sheetView>
  </sheetViews>
  <sheetFormatPr defaultColWidth="9.1328125" defaultRowHeight="14.25" x14ac:dyDescent="0.45"/>
  <cols>
    <col min="1" max="1" width="9.796875" style="15" bestFit="1" customWidth="1"/>
    <col min="2" max="2" width="11.796875" style="15" bestFit="1" customWidth="1"/>
    <col min="3" max="3" width="7.46484375" style="15" customWidth="1"/>
    <col min="4" max="4" width="9.1328125" style="15"/>
    <col min="5" max="5" width="11.53125" style="15" bestFit="1" customWidth="1"/>
    <col min="6" max="6" width="8.53125" style="15" bestFit="1" customWidth="1"/>
    <col min="7" max="7" width="12.19921875" style="15" bestFit="1" customWidth="1"/>
    <col min="8" max="13" width="9.1328125" style="15"/>
    <col min="14" max="14" width="25.796875" style="15" customWidth="1"/>
    <col min="15" max="16384" width="9.1328125" style="15"/>
  </cols>
  <sheetData>
    <row r="1" spans="1:27" x14ac:dyDescent="0.45">
      <c r="A1" s="9" t="s">
        <v>14</v>
      </c>
      <c r="B1" s="9" t="s">
        <v>15</v>
      </c>
      <c r="C1" s="10" t="s">
        <v>16</v>
      </c>
      <c r="D1" s="11" t="s">
        <v>17</v>
      </c>
      <c r="E1" s="11" t="s">
        <v>18</v>
      </c>
      <c r="F1" s="11" t="s">
        <v>19</v>
      </c>
      <c r="G1" s="11" t="s">
        <v>20</v>
      </c>
      <c r="H1" s="11" t="s">
        <v>21</v>
      </c>
      <c r="I1" s="11" t="s">
        <v>22</v>
      </c>
      <c r="J1" s="12" t="s">
        <v>0</v>
      </c>
      <c r="K1" s="12" t="s">
        <v>0</v>
      </c>
      <c r="L1" s="12" t="s">
        <v>0</v>
      </c>
      <c r="M1" s="13" t="s">
        <v>23</v>
      </c>
      <c r="N1" s="14" t="s">
        <v>24</v>
      </c>
      <c r="O1" s="14" t="s">
        <v>25</v>
      </c>
      <c r="S1" s="15" t="s">
        <v>239</v>
      </c>
    </row>
    <row r="2" spans="1:27" x14ac:dyDescent="0.45">
      <c r="A2" s="16">
        <v>43038</v>
      </c>
      <c r="B2" s="17">
        <v>340</v>
      </c>
      <c r="C2" s="17">
        <v>1</v>
      </c>
      <c r="D2" s="18">
        <v>0.49583333333333335</v>
      </c>
      <c r="E2" s="19">
        <v>0.49652777777777773</v>
      </c>
      <c r="F2" s="20"/>
      <c r="G2" s="20"/>
      <c r="H2" s="20"/>
      <c r="I2" s="19">
        <v>0.50902777777777775</v>
      </c>
      <c r="J2" s="20" t="s">
        <v>26</v>
      </c>
      <c r="K2" s="20" t="s">
        <v>27</v>
      </c>
      <c r="L2" s="20" t="s">
        <v>28</v>
      </c>
      <c r="M2" s="17">
        <v>1079961</v>
      </c>
      <c r="N2" s="20" t="s">
        <v>29</v>
      </c>
      <c r="O2" s="21">
        <v>50</v>
      </c>
      <c r="Q2" s="16">
        <v>43038</v>
      </c>
      <c r="R2" s="17">
        <v>340</v>
      </c>
      <c r="S2" s="17">
        <v>1</v>
      </c>
      <c r="T2" s="18">
        <v>0.49791666666666662</v>
      </c>
      <c r="U2" s="19">
        <v>0.51111111111111118</v>
      </c>
      <c r="V2" s="20" t="s">
        <v>26</v>
      </c>
      <c r="W2" s="20" t="s">
        <v>27</v>
      </c>
      <c r="X2" s="20" t="s">
        <v>28</v>
      </c>
      <c r="Y2" s="21">
        <v>50</v>
      </c>
      <c r="AA2" s="32">
        <f>T2+3</f>
        <v>3.4979166666666668</v>
      </c>
    </row>
    <row r="3" spans="1:27" x14ac:dyDescent="0.45">
      <c r="A3" s="16">
        <v>43038</v>
      </c>
      <c r="B3" s="17">
        <v>340</v>
      </c>
      <c r="C3" s="17">
        <v>2</v>
      </c>
      <c r="D3" s="18">
        <v>0.54097222222222219</v>
      </c>
      <c r="E3" s="19">
        <v>0.54166666666666663</v>
      </c>
      <c r="F3" s="19">
        <v>0.54375000000000007</v>
      </c>
      <c r="G3" s="19">
        <v>0.55138888888888882</v>
      </c>
      <c r="H3" s="20"/>
      <c r="I3" s="18">
        <v>0.55277777777777781</v>
      </c>
      <c r="J3" s="20" t="s">
        <v>30</v>
      </c>
      <c r="K3" s="20" t="s">
        <v>31</v>
      </c>
      <c r="L3" s="20" t="s">
        <v>32</v>
      </c>
      <c r="M3" s="17">
        <v>1101480</v>
      </c>
      <c r="N3" s="20" t="s">
        <v>29</v>
      </c>
      <c r="O3" s="17">
        <v>53</v>
      </c>
      <c r="Q3" s="16">
        <v>43038</v>
      </c>
      <c r="R3" s="17">
        <v>340</v>
      </c>
      <c r="S3" s="17">
        <v>2</v>
      </c>
      <c r="T3" s="18">
        <v>0.54305555555555551</v>
      </c>
      <c r="U3" s="18">
        <v>0.55486111111111114</v>
      </c>
      <c r="V3" s="20" t="s">
        <v>30</v>
      </c>
      <c r="W3" s="20" t="s">
        <v>31</v>
      </c>
      <c r="X3" s="20" t="s">
        <v>32</v>
      </c>
      <c r="Y3" s="17">
        <v>53</v>
      </c>
    </row>
    <row r="4" spans="1:27" x14ac:dyDescent="0.45">
      <c r="A4" s="16">
        <v>43038</v>
      </c>
      <c r="B4" s="17">
        <v>340</v>
      </c>
      <c r="C4" s="17">
        <v>3</v>
      </c>
      <c r="D4" s="19">
        <v>0.70138888888888884</v>
      </c>
      <c r="E4" s="20"/>
      <c r="F4" s="20"/>
      <c r="G4" s="19">
        <v>0.7104166666666667</v>
      </c>
      <c r="H4" s="20"/>
      <c r="I4" s="18">
        <v>0.71180555555555547</v>
      </c>
      <c r="J4" s="20" t="s">
        <v>33</v>
      </c>
      <c r="K4" s="20" t="s">
        <v>34</v>
      </c>
      <c r="L4" s="20" t="s">
        <v>35</v>
      </c>
      <c r="M4" s="17">
        <v>1100919</v>
      </c>
      <c r="N4" s="20" t="s">
        <v>29</v>
      </c>
      <c r="O4" s="17">
        <v>41</v>
      </c>
      <c r="Q4" s="16">
        <v>43038</v>
      </c>
      <c r="R4" s="17">
        <v>340</v>
      </c>
      <c r="S4" s="17">
        <v>3</v>
      </c>
      <c r="T4" s="19">
        <v>0.70694444444444438</v>
      </c>
      <c r="U4" s="18">
        <v>0.71666666666666667</v>
      </c>
      <c r="V4" s="20" t="s">
        <v>33</v>
      </c>
      <c r="W4" s="20" t="s">
        <v>34</v>
      </c>
      <c r="X4" s="20" t="s">
        <v>35</v>
      </c>
      <c r="Y4" s="17">
        <v>41</v>
      </c>
    </row>
    <row r="5" spans="1:27" x14ac:dyDescent="0.45">
      <c r="A5" s="16">
        <v>43038</v>
      </c>
      <c r="B5" s="17">
        <v>340</v>
      </c>
      <c r="C5" s="17">
        <v>4</v>
      </c>
      <c r="D5" s="19">
        <v>0.75555555555555554</v>
      </c>
      <c r="E5" s="20"/>
      <c r="F5" s="19">
        <v>0.75694444444444453</v>
      </c>
      <c r="G5" s="19">
        <v>0.76527777777777783</v>
      </c>
      <c r="H5" s="20"/>
      <c r="I5" s="18">
        <v>0.76666666666666661</v>
      </c>
      <c r="J5" s="20" t="s">
        <v>36</v>
      </c>
      <c r="K5" s="20" t="s">
        <v>37</v>
      </c>
      <c r="L5" s="20" t="s">
        <v>38</v>
      </c>
      <c r="M5" s="17">
        <v>1101167</v>
      </c>
      <c r="N5" s="20" t="s">
        <v>29</v>
      </c>
      <c r="O5" s="17">
        <v>14</v>
      </c>
      <c r="Q5" s="16">
        <v>43038</v>
      </c>
      <c r="R5" s="17">
        <v>340</v>
      </c>
      <c r="S5" s="17">
        <v>4</v>
      </c>
      <c r="T5" s="19">
        <v>0.76597222222222217</v>
      </c>
      <c r="U5" s="18">
        <v>0.77708333333333324</v>
      </c>
      <c r="V5" s="20" t="s">
        <v>36</v>
      </c>
      <c r="W5" s="20" t="s">
        <v>37</v>
      </c>
      <c r="X5" s="20" t="s">
        <v>38</v>
      </c>
      <c r="Y5" s="17">
        <v>14</v>
      </c>
    </row>
    <row r="6" spans="1:27" x14ac:dyDescent="0.45">
      <c r="A6" s="16">
        <v>43039</v>
      </c>
      <c r="B6" s="17">
        <v>60</v>
      </c>
      <c r="C6" s="17">
        <v>5</v>
      </c>
      <c r="D6" s="19">
        <v>0.48055555555555557</v>
      </c>
      <c r="E6" s="20"/>
      <c r="F6" s="19">
        <v>0.4826388888888889</v>
      </c>
      <c r="G6" s="19">
        <v>0.49236111111111108</v>
      </c>
      <c r="H6" s="20"/>
      <c r="I6" s="18">
        <v>0.49374999999999997</v>
      </c>
      <c r="J6" s="20" t="s">
        <v>39</v>
      </c>
      <c r="K6" s="20" t="s">
        <v>40</v>
      </c>
      <c r="L6" s="20" t="s">
        <v>41</v>
      </c>
      <c r="M6" s="17">
        <v>1101098</v>
      </c>
      <c r="N6" s="20" t="s">
        <v>42</v>
      </c>
      <c r="O6" s="17">
        <v>50</v>
      </c>
      <c r="Q6" s="16">
        <v>43039</v>
      </c>
      <c r="R6" s="17">
        <v>60</v>
      </c>
      <c r="S6" s="17">
        <v>5</v>
      </c>
      <c r="T6" s="19">
        <v>0.48055555555555557</v>
      </c>
      <c r="U6" s="18">
        <v>0.49374999999999997</v>
      </c>
      <c r="V6" s="20" t="s">
        <v>39</v>
      </c>
      <c r="W6" s="20" t="s">
        <v>40</v>
      </c>
      <c r="X6" s="20" t="s">
        <v>41</v>
      </c>
      <c r="Y6" s="17">
        <v>50</v>
      </c>
    </row>
    <row r="7" spans="1:27" x14ac:dyDescent="0.45">
      <c r="A7" s="16">
        <v>43039</v>
      </c>
      <c r="B7" s="17">
        <v>60</v>
      </c>
      <c r="C7" s="17">
        <v>6</v>
      </c>
      <c r="D7" s="19">
        <v>0.50694444444444442</v>
      </c>
      <c r="E7" s="20"/>
      <c r="F7" s="19">
        <v>0.50763888888888886</v>
      </c>
      <c r="G7" s="19">
        <v>0.51666666666666672</v>
      </c>
      <c r="H7" s="20"/>
      <c r="I7" s="18">
        <v>0.51736111111111105</v>
      </c>
      <c r="J7" s="20" t="s">
        <v>43</v>
      </c>
      <c r="K7" s="20" t="s">
        <v>44</v>
      </c>
      <c r="L7" s="20" t="s">
        <v>45</v>
      </c>
      <c r="M7" s="17">
        <v>1100990</v>
      </c>
      <c r="N7" s="20" t="s">
        <v>42</v>
      </c>
      <c r="O7" s="17">
        <v>40</v>
      </c>
      <c r="Q7" s="16">
        <v>43039</v>
      </c>
      <c r="R7" s="17">
        <v>60</v>
      </c>
      <c r="S7" s="17">
        <v>6</v>
      </c>
      <c r="T7" s="19">
        <v>0.50694444444444442</v>
      </c>
      <c r="U7" s="18">
        <v>0.51736111111111105</v>
      </c>
      <c r="V7" s="20" t="s">
        <v>43</v>
      </c>
      <c r="W7" s="20" t="s">
        <v>44</v>
      </c>
      <c r="X7" s="20" t="s">
        <v>45</v>
      </c>
      <c r="Y7" s="17">
        <v>40</v>
      </c>
    </row>
    <row r="8" spans="1:27" x14ac:dyDescent="0.45">
      <c r="A8" s="16">
        <v>43039</v>
      </c>
      <c r="B8" s="17">
        <v>60</v>
      </c>
      <c r="C8" s="17">
        <v>7</v>
      </c>
      <c r="D8" s="19">
        <v>0.53125</v>
      </c>
      <c r="E8" s="20"/>
      <c r="F8" s="19">
        <v>0.53125</v>
      </c>
      <c r="G8" s="19">
        <v>0.53819444444444442</v>
      </c>
      <c r="H8" s="20"/>
      <c r="I8" s="19">
        <v>0.54027777777777775</v>
      </c>
      <c r="J8" s="20" t="s">
        <v>46</v>
      </c>
      <c r="K8" s="20" t="s">
        <v>47</v>
      </c>
      <c r="L8" s="20" t="s">
        <v>48</v>
      </c>
      <c r="M8" s="17">
        <v>1100881</v>
      </c>
      <c r="N8" s="20" t="s">
        <v>42</v>
      </c>
      <c r="O8" s="17">
        <v>32</v>
      </c>
      <c r="Q8" s="16">
        <v>43039</v>
      </c>
      <c r="R8" s="17">
        <v>60</v>
      </c>
      <c r="S8" s="17">
        <v>7</v>
      </c>
      <c r="T8" s="19">
        <v>0.53125</v>
      </c>
      <c r="U8" s="19">
        <v>0.54027777777777775</v>
      </c>
      <c r="V8" s="20" t="s">
        <v>46</v>
      </c>
      <c r="W8" s="20" t="s">
        <v>47</v>
      </c>
      <c r="X8" s="20" t="s">
        <v>48</v>
      </c>
      <c r="Y8" s="17">
        <v>32</v>
      </c>
    </row>
    <row r="9" spans="1:27" x14ac:dyDescent="0.45">
      <c r="A9" s="16">
        <v>43039</v>
      </c>
      <c r="B9" s="17">
        <v>60</v>
      </c>
      <c r="C9" s="17">
        <v>8</v>
      </c>
      <c r="D9" s="19">
        <v>0.55902777777777779</v>
      </c>
      <c r="E9" s="20"/>
      <c r="F9" s="19">
        <v>0.55902777777777779</v>
      </c>
      <c r="G9" s="20"/>
      <c r="H9" s="20"/>
      <c r="I9" s="19">
        <v>0.56597222222222221</v>
      </c>
      <c r="J9" s="20" t="s">
        <v>49</v>
      </c>
      <c r="K9" s="20" t="s">
        <v>50</v>
      </c>
      <c r="L9" s="20" t="s">
        <v>51</v>
      </c>
      <c r="M9" s="17">
        <v>1101140</v>
      </c>
      <c r="N9" s="20" t="s">
        <v>42</v>
      </c>
      <c r="O9" s="21">
        <v>35</v>
      </c>
      <c r="Q9" s="16">
        <v>43039</v>
      </c>
      <c r="R9" s="17">
        <v>60</v>
      </c>
      <c r="S9" s="17">
        <v>8</v>
      </c>
      <c r="T9" s="19">
        <v>0.55902777777777779</v>
      </c>
      <c r="U9" s="19">
        <v>0.56597222222222221</v>
      </c>
      <c r="V9" s="20" t="s">
        <v>49</v>
      </c>
      <c r="W9" s="20" t="s">
        <v>50</v>
      </c>
      <c r="X9" s="20" t="s">
        <v>51</v>
      </c>
      <c r="Y9" s="21">
        <v>35</v>
      </c>
    </row>
    <row r="10" spans="1:27" x14ac:dyDescent="0.45">
      <c r="A10" s="16">
        <v>43039</v>
      </c>
      <c r="B10" s="17">
        <v>0</v>
      </c>
      <c r="C10" s="17">
        <v>9</v>
      </c>
      <c r="D10" s="19">
        <v>0.6333333333333333</v>
      </c>
      <c r="E10" s="19">
        <v>0.63541666666666663</v>
      </c>
      <c r="F10" s="20"/>
      <c r="G10" s="20"/>
      <c r="H10" s="19">
        <v>0.64236111111111105</v>
      </c>
      <c r="I10" s="19">
        <v>0.64444444444444449</v>
      </c>
      <c r="J10" s="20" t="s">
        <v>52</v>
      </c>
      <c r="K10" s="20" t="s">
        <v>53</v>
      </c>
      <c r="L10" s="20" t="s">
        <v>54</v>
      </c>
      <c r="M10" s="17">
        <v>1048723</v>
      </c>
      <c r="N10" s="20" t="s">
        <v>55</v>
      </c>
      <c r="O10" s="17">
        <v>50</v>
      </c>
      <c r="Q10" s="16">
        <v>43039</v>
      </c>
      <c r="R10" s="17">
        <v>0</v>
      </c>
      <c r="S10" s="17">
        <v>9</v>
      </c>
      <c r="T10" s="19">
        <v>0.6333333333333333</v>
      </c>
      <c r="U10" s="19">
        <v>0.64444444444444449</v>
      </c>
      <c r="V10" s="20" t="s">
        <v>52</v>
      </c>
      <c r="W10" s="20" t="s">
        <v>53</v>
      </c>
      <c r="X10" s="20" t="s">
        <v>54</v>
      </c>
      <c r="Y10" s="17">
        <v>50</v>
      </c>
    </row>
    <row r="11" spans="1:27" x14ac:dyDescent="0.45">
      <c r="A11" s="16">
        <v>43039</v>
      </c>
      <c r="B11" s="17">
        <v>60</v>
      </c>
      <c r="C11" s="17">
        <v>10</v>
      </c>
      <c r="D11" s="19">
        <v>0.67083333333333339</v>
      </c>
      <c r="E11" s="19">
        <v>0.67222222222222217</v>
      </c>
      <c r="F11" s="20"/>
      <c r="G11" s="20"/>
      <c r="H11" s="19">
        <v>0.68680555555555556</v>
      </c>
      <c r="I11" s="18">
        <v>0.6875</v>
      </c>
      <c r="J11" s="20" t="s">
        <v>56</v>
      </c>
      <c r="K11" s="20" t="s">
        <v>57</v>
      </c>
      <c r="L11" s="20" t="s">
        <v>58</v>
      </c>
      <c r="M11" s="17">
        <v>1101488</v>
      </c>
      <c r="N11" s="20" t="s">
        <v>42</v>
      </c>
      <c r="O11" s="17">
        <v>20</v>
      </c>
      <c r="Q11" s="16">
        <v>43039</v>
      </c>
      <c r="R11" s="17">
        <v>60</v>
      </c>
      <c r="S11" s="17">
        <v>10</v>
      </c>
      <c r="T11" s="19">
        <v>0.67083333333333339</v>
      </c>
      <c r="U11" s="18">
        <v>0.6875</v>
      </c>
      <c r="V11" s="20" t="s">
        <v>56</v>
      </c>
      <c r="W11" s="20" t="s">
        <v>57</v>
      </c>
      <c r="X11" s="20" t="s">
        <v>58</v>
      </c>
      <c r="Y11" s="17">
        <v>20</v>
      </c>
    </row>
    <row r="12" spans="1:27" x14ac:dyDescent="0.45">
      <c r="A12" s="16">
        <v>43039</v>
      </c>
      <c r="B12" s="17">
        <v>60</v>
      </c>
      <c r="C12" s="17">
        <v>11</v>
      </c>
      <c r="D12" s="19">
        <v>0.6958333333333333</v>
      </c>
      <c r="E12" s="20"/>
      <c r="F12" s="20"/>
      <c r="G12" s="19">
        <v>0.70277777777777783</v>
      </c>
      <c r="H12" s="20"/>
      <c r="I12" s="19">
        <v>0.70416666666666661</v>
      </c>
      <c r="J12" s="20" t="s">
        <v>59</v>
      </c>
      <c r="K12" s="20" t="s">
        <v>60</v>
      </c>
      <c r="L12" s="20" t="s">
        <v>61</v>
      </c>
      <c r="M12" s="17">
        <v>1101015</v>
      </c>
      <c r="N12" s="20" t="s">
        <v>62</v>
      </c>
      <c r="O12" s="17">
        <v>35</v>
      </c>
      <c r="Q12" s="16">
        <v>43039</v>
      </c>
      <c r="R12" s="17">
        <v>60</v>
      </c>
      <c r="S12" s="17">
        <v>11</v>
      </c>
      <c r="T12" s="19">
        <v>0.6958333333333333</v>
      </c>
      <c r="U12" s="19">
        <v>0.70416666666666661</v>
      </c>
      <c r="V12" s="20" t="s">
        <v>59</v>
      </c>
      <c r="W12" s="20" t="s">
        <v>60</v>
      </c>
      <c r="X12" s="20" t="s">
        <v>61</v>
      </c>
      <c r="Y12" s="17">
        <v>35</v>
      </c>
    </row>
    <row r="13" spans="1:27" x14ac:dyDescent="0.45">
      <c r="A13" s="16">
        <v>43039</v>
      </c>
      <c r="B13" s="17">
        <v>60</v>
      </c>
      <c r="C13" s="17">
        <v>12</v>
      </c>
      <c r="D13" s="19">
        <v>0.91180555555555554</v>
      </c>
      <c r="E13" s="20"/>
      <c r="F13" s="19">
        <v>0.91249999999999998</v>
      </c>
      <c r="G13" s="19">
        <v>0.92013888888888884</v>
      </c>
      <c r="H13" s="20"/>
      <c r="I13" s="19">
        <v>0.92152777777777783</v>
      </c>
      <c r="J13" s="20" t="s">
        <v>63</v>
      </c>
      <c r="K13" s="20" t="s">
        <v>64</v>
      </c>
      <c r="L13" s="22" t="s">
        <v>9</v>
      </c>
      <c r="M13" s="17">
        <v>1048503</v>
      </c>
      <c r="N13" s="20" t="s">
        <v>65</v>
      </c>
      <c r="O13" s="17">
        <v>30</v>
      </c>
      <c r="Q13" s="16">
        <v>43039</v>
      </c>
      <c r="R13" s="17">
        <v>60</v>
      </c>
      <c r="S13" s="17">
        <v>12</v>
      </c>
      <c r="T13" s="19">
        <v>0.91180555555555554</v>
      </c>
      <c r="U13" s="19">
        <v>0.42152777777777778</v>
      </c>
      <c r="V13" s="20" t="s">
        <v>63</v>
      </c>
      <c r="W13" s="20" t="s">
        <v>64</v>
      </c>
      <c r="X13" s="22" t="s">
        <v>9</v>
      </c>
      <c r="Y13" s="17">
        <v>30</v>
      </c>
    </row>
    <row r="14" spans="1:27" x14ac:dyDescent="0.45">
      <c r="A14" s="16">
        <v>43039</v>
      </c>
      <c r="B14" s="17">
        <v>60</v>
      </c>
      <c r="C14" s="17">
        <v>13</v>
      </c>
      <c r="D14" s="19">
        <v>0.93055555555555547</v>
      </c>
      <c r="E14" s="20"/>
      <c r="F14" s="20"/>
      <c r="G14" s="20"/>
      <c r="H14" s="20"/>
      <c r="I14" s="19">
        <v>0.94027777777777777</v>
      </c>
      <c r="J14" s="20" t="s">
        <v>66</v>
      </c>
      <c r="K14" s="20" t="s">
        <v>67</v>
      </c>
      <c r="L14" s="20" t="s">
        <v>68</v>
      </c>
      <c r="M14" s="17">
        <v>1101435</v>
      </c>
      <c r="N14" s="20" t="s">
        <v>65</v>
      </c>
      <c r="O14" s="17">
        <v>20</v>
      </c>
      <c r="Q14" s="16">
        <v>43039</v>
      </c>
      <c r="R14" s="17">
        <v>60</v>
      </c>
      <c r="S14" s="17">
        <v>13</v>
      </c>
      <c r="T14" s="19">
        <v>0.93055555555555547</v>
      </c>
      <c r="U14" s="19">
        <v>0.94027777777777777</v>
      </c>
      <c r="V14" s="20" t="s">
        <v>66</v>
      </c>
      <c r="W14" s="20" t="s">
        <v>67</v>
      </c>
      <c r="X14" s="20" t="s">
        <v>68</v>
      </c>
      <c r="Y14" s="17">
        <v>20</v>
      </c>
    </row>
    <row r="15" spans="1:27" x14ac:dyDescent="0.45">
      <c r="A15" s="16">
        <v>43040</v>
      </c>
      <c r="B15" s="17">
        <v>400</v>
      </c>
      <c r="C15" s="17">
        <v>14</v>
      </c>
      <c r="D15" s="19">
        <v>0.47638888888888892</v>
      </c>
      <c r="E15" s="20"/>
      <c r="F15" s="20"/>
      <c r="G15" s="19">
        <v>0.48472222222222222</v>
      </c>
      <c r="H15" s="20"/>
      <c r="I15" s="19">
        <v>0.48680555555555555</v>
      </c>
      <c r="J15" s="20" t="s">
        <v>69</v>
      </c>
      <c r="K15" s="20" t="s">
        <v>70</v>
      </c>
      <c r="L15" s="20" t="s">
        <v>71</v>
      </c>
      <c r="M15" s="17">
        <v>1101018</v>
      </c>
      <c r="N15" s="20" t="s">
        <v>72</v>
      </c>
      <c r="O15" s="17">
        <v>70</v>
      </c>
      <c r="Q15" s="16">
        <v>43040</v>
      </c>
      <c r="R15" s="17">
        <v>400</v>
      </c>
      <c r="S15" s="17">
        <v>14</v>
      </c>
      <c r="T15" s="19">
        <v>0.47638888888888892</v>
      </c>
      <c r="U15" s="19">
        <v>0.48680555555555555</v>
      </c>
      <c r="V15" s="20" t="s">
        <v>69</v>
      </c>
      <c r="W15" s="20" t="s">
        <v>70</v>
      </c>
      <c r="X15" s="20" t="s">
        <v>71</v>
      </c>
      <c r="Y15" s="17">
        <v>70</v>
      </c>
    </row>
    <row r="16" spans="1:27" x14ac:dyDescent="0.45">
      <c r="A16" s="16">
        <v>43040</v>
      </c>
      <c r="B16" s="17">
        <v>400</v>
      </c>
      <c r="C16" s="17">
        <v>15</v>
      </c>
      <c r="D16" s="19">
        <v>0.50972222222222219</v>
      </c>
      <c r="E16" s="20"/>
      <c r="F16" s="20"/>
      <c r="G16" s="20"/>
      <c r="H16" s="19">
        <v>0.52013888888888882</v>
      </c>
      <c r="I16" s="19">
        <v>0.52569444444444446</v>
      </c>
      <c r="J16" s="20" t="s">
        <v>73</v>
      </c>
      <c r="K16" s="20" t="s">
        <v>74</v>
      </c>
      <c r="L16" s="20" t="s">
        <v>75</v>
      </c>
      <c r="M16" s="17">
        <v>101343</v>
      </c>
      <c r="N16" s="20" t="s">
        <v>72</v>
      </c>
      <c r="O16" s="17">
        <v>95</v>
      </c>
      <c r="Q16" s="16">
        <v>43040</v>
      </c>
      <c r="R16" s="17">
        <v>400</v>
      </c>
      <c r="S16" s="17">
        <v>15</v>
      </c>
      <c r="T16" s="19">
        <v>0.50972222222222219</v>
      </c>
      <c r="U16" s="19">
        <v>0.52569444444444446</v>
      </c>
      <c r="V16" s="20" t="s">
        <v>73</v>
      </c>
      <c r="W16" s="20" t="s">
        <v>74</v>
      </c>
      <c r="X16" s="20" t="s">
        <v>75</v>
      </c>
      <c r="Y16" s="17">
        <v>95</v>
      </c>
    </row>
    <row r="17" spans="1:25" x14ac:dyDescent="0.45">
      <c r="A17" s="16">
        <v>43040</v>
      </c>
      <c r="B17" s="17">
        <v>400</v>
      </c>
      <c r="C17" s="17">
        <v>16</v>
      </c>
      <c r="D17" s="19">
        <v>0.5395833333333333</v>
      </c>
      <c r="E17" s="19">
        <v>0.54305555555555551</v>
      </c>
      <c r="F17" s="20"/>
      <c r="G17" s="19">
        <v>0.55208333333333337</v>
      </c>
      <c r="H17" s="19">
        <v>0.55347222222222225</v>
      </c>
      <c r="I17" s="19">
        <v>0.55694444444444446</v>
      </c>
      <c r="J17" s="20" t="s">
        <v>76</v>
      </c>
      <c r="K17" s="20" t="s">
        <v>77</v>
      </c>
      <c r="L17" s="20" t="s">
        <v>78</v>
      </c>
      <c r="M17" s="17">
        <v>1101381</v>
      </c>
      <c r="N17" s="20" t="s">
        <v>79</v>
      </c>
      <c r="O17" s="17">
        <v>100</v>
      </c>
      <c r="Q17" s="16">
        <v>43040</v>
      </c>
      <c r="R17" s="17">
        <v>400</v>
      </c>
      <c r="S17" s="17">
        <v>16</v>
      </c>
      <c r="T17" s="19">
        <v>0.5395833333333333</v>
      </c>
      <c r="U17" s="19">
        <v>0.55694444444444446</v>
      </c>
      <c r="V17" s="20" t="s">
        <v>76</v>
      </c>
      <c r="W17" s="20" t="s">
        <v>77</v>
      </c>
      <c r="X17" s="20" t="s">
        <v>78</v>
      </c>
      <c r="Y17" s="17">
        <v>100</v>
      </c>
    </row>
    <row r="18" spans="1:25" x14ac:dyDescent="0.45">
      <c r="A18" s="16">
        <v>43040</v>
      </c>
      <c r="B18" s="17">
        <v>400</v>
      </c>
      <c r="C18" s="17">
        <v>17</v>
      </c>
      <c r="D18" s="19">
        <v>0.56180555555555556</v>
      </c>
      <c r="E18" s="19">
        <v>0.56527777777777777</v>
      </c>
      <c r="F18" s="19">
        <v>0.56666666666666665</v>
      </c>
      <c r="G18" s="19">
        <v>0.57430555555555551</v>
      </c>
      <c r="H18" s="19">
        <v>0.5756944444444444</v>
      </c>
      <c r="I18" s="18">
        <v>0.57638888888888895</v>
      </c>
      <c r="J18" s="20" t="s">
        <v>80</v>
      </c>
      <c r="K18" s="20" t="s">
        <v>81</v>
      </c>
      <c r="L18" s="20" t="s">
        <v>82</v>
      </c>
      <c r="M18" s="17">
        <v>1100892</v>
      </c>
      <c r="N18" s="20" t="s">
        <v>83</v>
      </c>
      <c r="O18" s="17">
        <v>100</v>
      </c>
      <c r="P18" s="20" t="s">
        <v>126</v>
      </c>
      <c r="Q18" s="16">
        <v>43040</v>
      </c>
      <c r="R18" s="17">
        <v>400</v>
      </c>
      <c r="S18" s="17">
        <v>17</v>
      </c>
      <c r="T18" s="19">
        <v>0.56180555555555556</v>
      </c>
      <c r="U18" s="18">
        <v>0.57638888888888895</v>
      </c>
      <c r="V18" s="20" t="s">
        <v>80</v>
      </c>
      <c r="W18" s="20" t="s">
        <v>81</v>
      </c>
      <c r="X18" s="20" t="s">
        <v>82</v>
      </c>
      <c r="Y18" s="17">
        <v>100</v>
      </c>
    </row>
    <row r="19" spans="1:25" x14ac:dyDescent="0.45">
      <c r="A19" s="16">
        <v>43040</v>
      </c>
      <c r="B19" s="17">
        <v>400</v>
      </c>
      <c r="C19" s="17">
        <v>18</v>
      </c>
      <c r="D19" s="19">
        <v>0.63194444444444442</v>
      </c>
      <c r="E19" s="20"/>
      <c r="F19" s="20"/>
      <c r="G19" s="19">
        <v>0.63888888888888895</v>
      </c>
      <c r="H19" s="19">
        <v>0.64027777777777783</v>
      </c>
      <c r="I19" s="19">
        <v>0.64097222222222217</v>
      </c>
      <c r="J19" s="20" t="s">
        <v>84</v>
      </c>
      <c r="K19" s="20" t="s">
        <v>85</v>
      </c>
      <c r="L19" s="20" t="s">
        <v>86</v>
      </c>
      <c r="M19" s="17">
        <v>1101417</v>
      </c>
      <c r="N19" s="20" t="s">
        <v>87</v>
      </c>
      <c r="O19" s="17">
        <v>72</v>
      </c>
      <c r="Q19" s="16">
        <v>43040</v>
      </c>
      <c r="R19" s="17">
        <v>400</v>
      </c>
      <c r="S19" s="17">
        <v>18</v>
      </c>
      <c r="T19" s="19">
        <v>0.63194444444444442</v>
      </c>
      <c r="U19" s="19">
        <v>0.64097222222222217</v>
      </c>
      <c r="V19" s="20" t="s">
        <v>84</v>
      </c>
      <c r="W19" s="20" t="s">
        <v>85</v>
      </c>
      <c r="X19" s="20" t="s">
        <v>86</v>
      </c>
      <c r="Y19" s="17">
        <v>72</v>
      </c>
    </row>
    <row r="20" spans="1:25" x14ac:dyDescent="0.45">
      <c r="A20" s="16">
        <v>43040</v>
      </c>
      <c r="B20" s="17">
        <v>400</v>
      </c>
      <c r="C20" s="17">
        <v>19</v>
      </c>
      <c r="D20" s="19">
        <v>0.65069444444444446</v>
      </c>
      <c r="E20" s="19">
        <v>0.65277777777777779</v>
      </c>
      <c r="F20" s="19">
        <v>0.65347222222222223</v>
      </c>
      <c r="G20" s="19">
        <v>0.65972222222222221</v>
      </c>
      <c r="H20" s="19">
        <v>0.66041666666666665</v>
      </c>
      <c r="I20" s="19">
        <v>0.66319444444444442</v>
      </c>
      <c r="J20" s="20" t="s">
        <v>88</v>
      </c>
      <c r="K20" s="20" t="s">
        <v>89</v>
      </c>
      <c r="L20" s="22" t="s">
        <v>7</v>
      </c>
      <c r="M20" s="17">
        <v>1048716</v>
      </c>
      <c r="N20" s="20" t="s">
        <v>90</v>
      </c>
      <c r="O20" s="17">
        <v>70</v>
      </c>
      <c r="Q20" s="16">
        <v>43040</v>
      </c>
      <c r="R20" s="17">
        <v>400</v>
      </c>
      <c r="S20" s="17">
        <v>19</v>
      </c>
      <c r="T20" s="19">
        <v>0.65069444444444446</v>
      </c>
      <c r="U20" s="19">
        <v>0.66319444444444442</v>
      </c>
      <c r="V20" s="20" t="s">
        <v>88</v>
      </c>
      <c r="W20" s="20" t="s">
        <v>89</v>
      </c>
      <c r="X20" s="22" t="s">
        <v>7</v>
      </c>
      <c r="Y20" s="17">
        <v>70</v>
      </c>
    </row>
    <row r="21" spans="1:25" x14ac:dyDescent="0.45">
      <c r="A21" s="16">
        <v>43040</v>
      </c>
      <c r="B21" s="17">
        <v>400</v>
      </c>
      <c r="C21" s="17">
        <v>20</v>
      </c>
      <c r="D21" s="19">
        <v>0.7055555555555556</v>
      </c>
      <c r="E21" s="19">
        <v>0.7090277777777777</v>
      </c>
      <c r="F21" s="19">
        <v>0.70972222222222225</v>
      </c>
      <c r="G21" s="19">
        <v>0.71736111111111101</v>
      </c>
      <c r="H21" s="19">
        <v>0.71875</v>
      </c>
      <c r="I21" s="19">
        <v>0.22083333333333333</v>
      </c>
      <c r="J21" s="20" t="s">
        <v>91</v>
      </c>
      <c r="K21" s="20" t="s">
        <v>92</v>
      </c>
      <c r="L21" s="20" t="s">
        <v>93</v>
      </c>
      <c r="M21" s="17">
        <v>1101438</v>
      </c>
      <c r="N21" s="20" t="s">
        <v>72</v>
      </c>
      <c r="O21" s="17">
        <v>60</v>
      </c>
      <c r="Q21" s="16">
        <v>43040</v>
      </c>
      <c r="R21" s="17">
        <v>400</v>
      </c>
      <c r="S21" s="17">
        <v>20</v>
      </c>
      <c r="T21" s="19">
        <v>0.7055555555555556</v>
      </c>
      <c r="U21" s="19">
        <v>0.22083333333333333</v>
      </c>
      <c r="V21" s="20" t="s">
        <v>91</v>
      </c>
      <c r="W21" s="20" t="s">
        <v>92</v>
      </c>
      <c r="X21" s="20" t="s">
        <v>93</v>
      </c>
      <c r="Y21" s="17">
        <v>60</v>
      </c>
    </row>
    <row r="22" spans="1:25" x14ac:dyDescent="0.45">
      <c r="A22" s="16">
        <v>43040</v>
      </c>
      <c r="B22" s="17">
        <v>400</v>
      </c>
      <c r="C22" s="17">
        <v>21</v>
      </c>
      <c r="D22" s="19">
        <v>0.73958333333333337</v>
      </c>
      <c r="E22" s="19">
        <v>0.74236111111111114</v>
      </c>
      <c r="F22" s="20"/>
      <c r="G22" s="20"/>
      <c r="H22" s="19">
        <v>0.75138888888888899</v>
      </c>
      <c r="I22" s="19">
        <v>0.75277777777777777</v>
      </c>
      <c r="J22" s="20" t="s">
        <v>94</v>
      </c>
      <c r="K22" s="20" t="s">
        <v>95</v>
      </c>
      <c r="L22" s="20" t="s">
        <v>96</v>
      </c>
      <c r="M22" s="17">
        <v>1079847</v>
      </c>
      <c r="N22" s="20" t="s">
        <v>72</v>
      </c>
      <c r="O22" s="17">
        <v>60</v>
      </c>
      <c r="Q22" s="16">
        <v>43040</v>
      </c>
      <c r="R22" s="17">
        <v>400</v>
      </c>
      <c r="S22" s="17">
        <v>21</v>
      </c>
      <c r="T22" s="19">
        <v>0.73958333333333337</v>
      </c>
      <c r="U22" s="19">
        <v>0.75277777777777777</v>
      </c>
      <c r="V22" s="20" t="s">
        <v>94</v>
      </c>
      <c r="W22" s="20" t="s">
        <v>95</v>
      </c>
      <c r="X22" s="20" t="s">
        <v>96</v>
      </c>
      <c r="Y22" s="17">
        <v>60</v>
      </c>
    </row>
    <row r="23" spans="1:25" x14ac:dyDescent="0.45">
      <c r="A23" s="16">
        <v>43040</v>
      </c>
      <c r="B23" s="17">
        <v>400</v>
      </c>
      <c r="C23" s="17">
        <v>22</v>
      </c>
      <c r="D23" s="19">
        <v>0.75555555555555554</v>
      </c>
      <c r="E23" s="19">
        <v>0.7583333333333333</v>
      </c>
      <c r="F23" s="19">
        <v>0.75902777777777775</v>
      </c>
      <c r="G23" s="19">
        <v>0.76458333333333339</v>
      </c>
      <c r="H23" s="19">
        <v>0.76597222222222217</v>
      </c>
      <c r="I23" s="19">
        <v>0.77013888888888893</v>
      </c>
      <c r="J23" s="20" t="s">
        <v>97</v>
      </c>
      <c r="K23" s="20" t="s">
        <v>98</v>
      </c>
      <c r="L23" s="22" t="s">
        <v>13</v>
      </c>
      <c r="M23" s="17">
        <v>1100842</v>
      </c>
      <c r="N23" s="20" t="s">
        <v>72</v>
      </c>
      <c r="O23" s="17">
        <v>60</v>
      </c>
      <c r="Q23" s="16">
        <v>43040</v>
      </c>
      <c r="R23" s="17">
        <v>400</v>
      </c>
      <c r="S23" s="17">
        <v>22</v>
      </c>
      <c r="T23" s="19">
        <v>0.75555555555555554</v>
      </c>
      <c r="U23" s="19">
        <v>0.77013888888888893</v>
      </c>
      <c r="V23" s="20" t="s">
        <v>97</v>
      </c>
      <c r="W23" s="20" t="s">
        <v>98</v>
      </c>
      <c r="X23" s="22" t="s">
        <v>13</v>
      </c>
      <c r="Y23" s="17">
        <v>60</v>
      </c>
    </row>
    <row r="24" spans="1:25" x14ac:dyDescent="0.45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</row>
    <row r="25" spans="1:25" x14ac:dyDescent="0.45">
      <c r="A25" s="20"/>
      <c r="B25" s="20"/>
      <c r="C25" s="20"/>
      <c r="D25" s="20"/>
      <c r="E25" s="20"/>
      <c r="F25" s="20"/>
      <c r="G25" s="20"/>
      <c r="H25" s="20"/>
      <c r="I25" s="23"/>
      <c r="J25" s="8" t="s">
        <v>99</v>
      </c>
      <c r="K25" s="20"/>
      <c r="L25" s="20"/>
      <c r="M25" s="20"/>
      <c r="N25" s="20"/>
      <c r="O25" s="20"/>
    </row>
    <row r="26" spans="1:25" x14ac:dyDescent="0.45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</row>
    <row r="27" spans="1:25" x14ac:dyDescent="0.45">
      <c r="A27" s="20" t="s">
        <v>240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</row>
    <row r="28" spans="1:25" x14ac:dyDescent="0.45">
      <c r="A28" s="16">
        <v>43038</v>
      </c>
      <c r="B28" s="17">
        <v>340</v>
      </c>
      <c r="C28" s="17">
        <v>1</v>
      </c>
      <c r="D28" s="18">
        <v>0.49791666666666662</v>
      </c>
      <c r="E28" s="19">
        <v>0.51111111111111118</v>
      </c>
      <c r="F28" s="20" t="s">
        <v>26</v>
      </c>
      <c r="G28" s="20" t="s">
        <v>27</v>
      </c>
      <c r="H28" s="20" t="s">
        <v>28</v>
      </c>
      <c r="I28" s="21">
        <v>50</v>
      </c>
      <c r="J28" s="20"/>
      <c r="K28" s="20"/>
      <c r="L28" s="20"/>
      <c r="M28" s="20"/>
      <c r="N28" s="20"/>
      <c r="O28" s="20"/>
    </row>
    <row r="29" spans="1:25" x14ac:dyDescent="0.45">
      <c r="A29" s="16">
        <v>43038</v>
      </c>
      <c r="B29" s="17">
        <v>340</v>
      </c>
      <c r="C29" s="17">
        <v>2</v>
      </c>
      <c r="D29" s="18">
        <v>0.54513888888888895</v>
      </c>
      <c r="E29" s="18">
        <v>0.55277777777777781</v>
      </c>
      <c r="F29" s="20" t="s">
        <v>30</v>
      </c>
      <c r="G29" s="20" t="s">
        <v>31</v>
      </c>
      <c r="H29" s="20" t="s">
        <v>32</v>
      </c>
      <c r="I29" s="17">
        <v>53</v>
      </c>
      <c r="J29" s="20"/>
      <c r="K29" s="20"/>
      <c r="L29" s="20"/>
      <c r="M29" s="20"/>
      <c r="N29" s="20"/>
      <c r="O29" s="20"/>
    </row>
    <row r="30" spans="1:25" x14ac:dyDescent="0.45">
      <c r="A30" s="16">
        <v>43038</v>
      </c>
      <c r="B30" s="17">
        <v>340</v>
      </c>
      <c r="C30" s="17">
        <v>3</v>
      </c>
      <c r="D30" s="19">
        <v>0.70729166666666676</v>
      </c>
      <c r="E30" s="18">
        <v>0.71597222222222223</v>
      </c>
      <c r="F30" s="20" t="s">
        <v>33</v>
      </c>
      <c r="G30" s="20" t="s">
        <v>34</v>
      </c>
      <c r="H30" s="20" t="s">
        <v>35</v>
      </c>
      <c r="I30" s="17">
        <v>41</v>
      </c>
      <c r="J30" s="20"/>
      <c r="K30" s="20"/>
      <c r="L30" s="20"/>
      <c r="M30" s="20"/>
      <c r="N30" s="20"/>
      <c r="O30" s="20"/>
    </row>
    <row r="31" spans="1:25" x14ac:dyDescent="0.45">
      <c r="A31" s="16">
        <v>43038</v>
      </c>
      <c r="B31" s="17">
        <v>340</v>
      </c>
      <c r="C31" s="17">
        <v>4</v>
      </c>
      <c r="D31" s="19">
        <v>0.76770833333333333</v>
      </c>
      <c r="E31" s="18">
        <v>0.77569444444444446</v>
      </c>
      <c r="F31" s="20" t="s">
        <v>36</v>
      </c>
      <c r="G31" s="20" t="s">
        <v>37</v>
      </c>
      <c r="H31" s="20" t="s">
        <v>38</v>
      </c>
      <c r="I31" s="17">
        <v>14</v>
      </c>
      <c r="J31" s="20"/>
      <c r="K31" s="20"/>
      <c r="L31" s="20"/>
      <c r="M31" s="20"/>
      <c r="N31" s="20"/>
      <c r="O31" s="20"/>
    </row>
    <row r="32" spans="1:25" x14ac:dyDescent="0.45">
      <c r="A32" s="37">
        <v>43039</v>
      </c>
      <c r="B32" s="38">
        <v>60</v>
      </c>
      <c r="C32" s="38">
        <v>5</v>
      </c>
      <c r="D32" s="39">
        <v>0.48055555555555557</v>
      </c>
      <c r="E32" s="40">
        <v>0.49374999999999997</v>
      </c>
      <c r="F32" s="22" t="s">
        <v>39</v>
      </c>
      <c r="G32" s="22" t="s">
        <v>40</v>
      </c>
      <c r="H32" s="22" t="s">
        <v>41</v>
      </c>
      <c r="I32" s="38">
        <v>50</v>
      </c>
      <c r="J32" s="20"/>
      <c r="K32" s="20"/>
      <c r="L32" s="20"/>
      <c r="M32" s="20"/>
      <c r="N32" s="20"/>
      <c r="O32" s="20"/>
    </row>
    <row r="33" spans="1:15" x14ac:dyDescent="0.45">
      <c r="A33" s="16">
        <v>43039</v>
      </c>
      <c r="B33" s="17">
        <v>60</v>
      </c>
      <c r="C33" s="17">
        <v>6</v>
      </c>
      <c r="D33" s="19">
        <v>0.50763888888888886</v>
      </c>
      <c r="E33" s="18">
        <v>0.51736111111111105</v>
      </c>
      <c r="F33" s="20" t="s">
        <v>43</v>
      </c>
      <c r="G33" s="20" t="s">
        <v>44</v>
      </c>
      <c r="H33" s="20" t="s">
        <v>45</v>
      </c>
      <c r="I33" s="17">
        <v>40</v>
      </c>
      <c r="J33" s="20"/>
      <c r="K33" s="20"/>
      <c r="L33" s="20"/>
      <c r="M33" s="20"/>
      <c r="N33" s="20"/>
      <c r="O33" s="20"/>
    </row>
    <row r="34" spans="1:15" x14ac:dyDescent="0.45">
      <c r="A34" s="16">
        <v>43039</v>
      </c>
      <c r="B34" s="17">
        <v>60</v>
      </c>
      <c r="C34" s="17">
        <v>7</v>
      </c>
      <c r="D34" s="19">
        <v>0.53125</v>
      </c>
      <c r="E34" s="19">
        <v>0.54062500000000002</v>
      </c>
      <c r="F34" s="20" t="s">
        <v>46</v>
      </c>
      <c r="G34" s="20" t="s">
        <v>47</v>
      </c>
      <c r="H34" s="20" t="s">
        <v>48</v>
      </c>
      <c r="I34" s="17">
        <v>32</v>
      </c>
      <c r="J34" s="20"/>
      <c r="K34" s="20"/>
      <c r="L34" s="20"/>
      <c r="M34" s="20"/>
      <c r="N34" s="20"/>
      <c r="O34" s="20"/>
    </row>
    <row r="35" spans="1:15" x14ac:dyDescent="0.45">
      <c r="A35" s="16">
        <v>43039</v>
      </c>
      <c r="B35" s="17">
        <v>60</v>
      </c>
      <c r="C35" s="17">
        <v>8</v>
      </c>
      <c r="D35" s="19">
        <v>0.55902777777777779</v>
      </c>
      <c r="E35" s="19">
        <v>0.56597222222222221</v>
      </c>
      <c r="F35" s="20" t="s">
        <v>49</v>
      </c>
      <c r="G35" s="20" t="s">
        <v>50</v>
      </c>
      <c r="H35" s="20" t="s">
        <v>51</v>
      </c>
      <c r="I35" s="21">
        <v>35</v>
      </c>
      <c r="J35" s="20"/>
      <c r="K35" s="20"/>
      <c r="L35" s="20"/>
      <c r="M35" s="20"/>
      <c r="N35" s="20"/>
      <c r="O35" s="20"/>
    </row>
    <row r="36" spans="1:15" x14ac:dyDescent="0.45">
      <c r="A36" s="16">
        <v>43039</v>
      </c>
      <c r="B36" s="17">
        <v>0</v>
      </c>
      <c r="C36" s="17">
        <v>9</v>
      </c>
      <c r="D36" s="39">
        <v>0.6333333333333333</v>
      </c>
      <c r="E36" s="39">
        <v>0.64444444444444449</v>
      </c>
      <c r="F36" s="22" t="s">
        <v>52</v>
      </c>
      <c r="G36" s="22" t="s">
        <v>53</v>
      </c>
      <c r="H36" s="22" t="s">
        <v>54</v>
      </c>
      <c r="I36" s="38">
        <v>50</v>
      </c>
      <c r="J36" s="20"/>
      <c r="K36" s="20"/>
      <c r="L36" s="20"/>
      <c r="M36" s="20"/>
      <c r="N36" s="20"/>
      <c r="O36" s="20"/>
    </row>
    <row r="37" spans="1:15" x14ac:dyDescent="0.45">
      <c r="A37" s="16">
        <v>43039</v>
      </c>
      <c r="B37" s="17">
        <v>60</v>
      </c>
      <c r="C37" s="17">
        <v>10</v>
      </c>
      <c r="D37" s="19">
        <v>0.67361111111111116</v>
      </c>
      <c r="E37" s="18">
        <v>0.68125000000000002</v>
      </c>
      <c r="F37" s="20" t="s">
        <v>56</v>
      </c>
      <c r="G37" s="20" t="s">
        <v>57</v>
      </c>
      <c r="H37" s="20" t="s">
        <v>58</v>
      </c>
      <c r="I37" s="17">
        <v>20</v>
      </c>
      <c r="J37" s="20"/>
      <c r="K37" s="20"/>
      <c r="L37" s="20"/>
      <c r="M37" s="20"/>
      <c r="N37" s="20"/>
      <c r="O37" s="20"/>
    </row>
    <row r="38" spans="1:15" x14ac:dyDescent="0.45">
      <c r="A38" s="16">
        <v>43039</v>
      </c>
      <c r="B38" s="17">
        <v>60</v>
      </c>
      <c r="C38" s="17">
        <v>11</v>
      </c>
      <c r="D38" s="19">
        <v>0.6972222222222223</v>
      </c>
      <c r="E38" s="19">
        <v>0.70451388888888899</v>
      </c>
      <c r="F38" s="20" t="s">
        <v>59</v>
      </c>
      <c r="G38" s="20" t="s">
        <v>60</v>
      </c>
      <c r="H38" s="20" t="s">
        <v>61</v>
      </c>
      <c r="I38" s="17">
        <v>35</v>
      </c>
      <c r="J38" s="20"/>
      <c r="K38" s="20"/>
      <c r="L38" s="20"/>
      <c r="M38" s="20"/>
      <c r="N38" s="20"/>
      <c r="O38" s="20"/>
    </row>
    <row r="39" spans="1:15" x14ac:dyDescent="0.45">
      <c r="A39" s="16">
        <v>43039</v>
      </c>
      <c r="B39" s="17">
        <v>60</v>
      </c>
      <c r="C39" s="17">
        <v>12</v>
      </c>
      <c r="D39" s="39">
        <v>0.91180555555555554</v>
      </c>
      <c r="E39" s="39">
        <v>0.42152777777777778</v>
      </c>
      <c r="F39" s="22" t="s">
        <v>63</v>
      </c>
      <c r="G39" s="22" t="s">
        <v>64</v>
      </c>
      <c r="H39" s="22" t="s">
        <v>9</v>
      </c>
      <c r="I39" s="38">
        <v>30</v>
      </c>
      <c r="J39" s="20"/>
      <c r="K39" s="20"/>
      <c r="L39" s="20"/>
      <c r="M39" s="20"/>
      <c r="N39" s="20"/>
      <c r="O39" s="20"/>
    </row>
    <row r="40" spans="1:15" x14ac:dyDescent="0.45">
      <c r="A40" s="16">
        <v>43039</v>
      </c>
      <c r="B40" s="17">
        <v>60</v>
      </c>
      <c r="C40" s="17">
        <v>13</v>
      </c>
      <c r="D40" s="39">
        <v>0.93055555555555547</v>
      </c>
      <c r="E40" s="39">
        <v>0.94027777777777777</v>
      </c>
      <c r="F40" s="22" t="s">
        <v>66</v>
      </c>
      <c r="G40" s="22" t="s">
        <v>67</v>
      </c>
      <c r="H40" s="22" t="s">
        <v>68</v>
      </c>
      <c r="I40" s="38">
        <v>20</v>
      </c>
      <c r="J40" s="20"/>
      <c r="K40" s="20"/>
      <c r="L40" s="20"/>
      <c r="M40" s="20"/>
      <c r="N40" s="20"/>
      <c r="O40" s="20"/>
    </row>
    <row r="41" spans="1:15" x14ac:dyDescent="0.45">
      <c r="A41" s="16">
        <v>43040</v>
      </c>
      <c r="B41" s="17">
        <v>400</v>
      </c>
      <c r="C41" s="17">
        <v>14</v>
      </c>
      <c r="D41" s="19">
        <v>0.4770833333333333</v>
      </c>
      <c r="E41" s="19">
        <v>0.48680555555555555</v>
      </c>
      <c r="F41" s="20" t="s">
        <v>69</v>
      </c>
      <c r="G41" s="20" t="s">
        <v>70</v>
      </c>
      <c r="H41" s="20" t="s">
        <v>71</v>
      </c>
      <c r="I41" s="17">
        <v>70</v>
      </c>
      <c r="J41" s="20"/>
      <c r="K41" s="20"/>
      <c r="L41" s="20"/>
      <c r="M41" s="20"/>
      <c r="N41" s="20"/>
      <c r="O41" s="20"/>
    </row>
    <row r="42" spans="1:15" x14ac:dyDescent="0.45">
      <c r="A42" s="16">
        <v>43040</v>
      </c>
      <c r="B42" s="17">
        <v>400</v>
      </c>
      <c r="C42" s="17">
        <v>15</v>
      </c>
      <c r="D42" s="19">
        <v>0.51250000000000007</v>
      </c>
      <c r="E42" s="19">
        <v>0.52152777777777781</v>
      </c>
      <c r="F42" s="20" t="s">
        <v>73</v>
      </c>
      <c r="G42" s="20" t="s">
        <v>74</v>
      </c>
      <c r="H42" s="20" t="s">
        <v>75</v>
      </c>
      <c r="I42" s="17">
        <v>95</v>
      </c>
      <c r="J42" s="20"/>
      <c r="K42" s="20"/>
      <c r="L42" s="20"/>
      <c r="M42" s="20"/>
      <c r="N42" s="20"/>
      <c r="O42" s="20"/>
    </row>
    <row r="43" spans="1:15" x14ac:dyDescent="0.45">
      <c r="A43" s="16">
        <v>43040</v>
      </c>
      <c r="B43" s="17">
        <v>400</v>
      </c>
      <c r="C43" s="17">
        <v>16</v>
      </c>
      <c r="D43" s="39">
        <v>0.54236111111111118</v>
      </c>
      <c r="E43" s="39">
        <v>0.55555555555555558</v>
      </c>
      <c r="F43" s="22" t="s">
        <v>76</v>
      </c>
      <c r="G43" s="22" t="s">
        <v>77</v>
      </c>
      <c r="H43" s="22" t="s">
        <v>78</v>
      </c>
      <c r="I43" s="38">
        <v>100</v>
      </c>
      <c r="J43" s="20"/>
      <c r="K43" s="20"/>
      <c r="L43" s="20"/>
      <c r="M43" s="20"/>
      <c r="N43" s="20"/>
      <c r="O43" s="20"/>
    </row>
    <row r="44" spans="1:15" x14ac:dyDescent="0.45">
      <c r="A44" s="16">
        <v>43040</v>
      </c>
      <c r="B44" s="17">
        <v>400</v>
      </c>
      <c r="C44" s="17">
        <v>17</v>
      </c>
      <c r="D44" s="39">
        <v>0.56180555555555556</v>
      </c>
      <c r="E44" s="40">
        <v>0.57638888888888895</v>
      </c>
      <c r="F44" s="22" t="s">
        <v>80</v>
      </c>
      <c r="G44" s="22" t="s">
        <v>81</v>
      </c>
      <c r="H44" s="22" t="s">
        <v>82</v>
      </c>
      <c r="I44" s="38">
        <v>100</v>
      </c>
      <c r="J44" s="20"/>
      <c r="K44" s="20"/>
      <c r="L44" s="20"/>
      <c r="M44" s="20"/>
      <c r="N44" s="20"/>
      <c r="O44" s="20"/>
    </row>
    <row r="45" spans="1:15" x14ac:dyDescent="0.45">
      <c r="A45" s="16">
        <v>43040</v>
      </c>
      <c r="B45" s="17">
        <v>400</v>
      </c>
      <c r="C45" s="17">
        <v>18</v>
      </c>
      <c r="D45" s="39">
        <v>0.63194444444444442</v>
      </c>
      <c r="E45" s="39">
        <v>0.64097222222222217</v>
      </c>
      <c r="F45" s="22" t="s">
        <v>84</v>
      </c>
      <c r="G45" s="22" t="s">
        <v>85</v>
      </c>
      <c r="H45" s="22" t="s">
        <v>86</v>
      </c>
      <c r="I45" s="38">
        <v>72</v>
      </c>
      <c r="J45" s="20"/>
      <c r="K45" s="20"/>
      <c r="L45" s="20"/>
      <c r="M45" s="20"/>
      <c r="N45" s="20"/>
      <c r="O45" s="20"/>
    </row>
    <row r="46" spans="1:15" x14ac:dyDescent="0.45">
      <c r="A46" s="16">
        <v>43040</v>
      </c>
      <c r="B46" s="17">
        <v>400</v>
      </c>
      <c r="C46" s="17">
        <v>19</v>
      </c>
      <c r="D46" s="19">
        <v>0.65243055555555551</v>
      </c>
      <c r="E46" s="19">
        <v>0.66319444444444442</v>
      </c>
      <c r="F46" s="20" t="s">
        <v>88</v>
      </c>
      <c r="G46" s="20" t="s">
        <v>89</v>
      </c>
      <c r="H46" s="20" t="s">
        <v>7</v>
      </c>
      <c r="I46" s="17">
        <v>70</v>
      </c>
      <c r="J46" s="20"/>
      <c r="K46" s="20"/>
      <c r="L46" s="20"/>
      <c r="M46" s="20"/>
      <c r="N46" s="20"/>
      <c r="O46" s="20"/>
    </row>
    <row r="47" spans="1:15" x14ac:dyDescent="0.45">
      <c r="A47" s="16">
        <v>43040</v>
      </c>
      <c r="B47" s="17">
        <v>400</v>
      </c>
      <c r="C47" s="17">
        <v>20</v>
      </c>
      <c r="D47" s="39">
        <v>0.7055555555555556</v>
      </c>
      <c r="E47" s="39">
        <v>0.22083333333333333</v>
      </c>
      <c r="F47" s="22" t="s">
        <v>91</v>
      </c>
      <c r="G47" s="22" t="s">
        <v>92</v>
      </c>
      <c r="H47" s="22" t="s">
        <v>93</v>
      </c>
      <c r="I47" s="38">
        <v>60</v>
      </c>
      <c r="J47" s="20"/>
      <c r="K47" s="20"/>
      <c r="L47" s="20"/>
      <c r="M47" s="20"/>
      <c r="N47" s="20"/>
      <c r="O47" s="20"/>
    </row>
    <row r="48" spans="1:15" x14ac:dyDescent="0.45">
      <c r="A48" s="16">
        <v>43040</v>
      </c>
      <c r="B48" s="17">
        <v>400</v>
      </c>
      <c r="C48" s="17">
        <v>21</v>
      </c>
      <c r="D48" s="19">
        <v>0.74375000000000002</v>
      </c>
      <c r="E48" s="19">
        <v>0.75277777777777777</v>
      </c>
      <c r="F48" s="20" t="s">
        <v>94</v>
      </c>
      <c r="G48" s="20" t="s">
        <v>95</v>
      </c>
      <c r="H48" s="20" t="s">
        <v>96</v>
      </c>
      <c r="I48" s="17">
        <v>60</v>
      </c>
      <c r="J48" s="20"/>
      <c r="K48" s="20"/>
      <c r="L48" s="20"/>
      <c r="M48" s="20"/>
      <c r="N48" s="20"/>
      <c r="O48" s="20"/>
    </row>
    <row r="49" spans="1:15" x14ac:dyDescent="0.45">
      <c r="A49" s="16">
        <v>43040</v>
      </c>
      <c r="B49" s="17">
        <v>400</v>
      </c>
      <c r="C49" s="17">
        <v>22</v>
      </c>
      <c r="D49" s="19">
        <v>0.75763888888888886</v>
      </c>
      <c r="E49" s="19">
        <v>0.7680555555555556</v>
      </c>
      <c r="F49" s="20" t="s">
        <v>97</v>
      </c>
      <c r="G49" s="20" t="s">
        <v>98</v>
      </c>
      <c r="H49" s="22" t="s">
        <v>13</v>
      </c>
      <c r="I49" s="17">
        <v>60</v>
      </c>
      <c r="J49" s="20"/>
      <c r="K49" s="20"/>
      <c r="L49" s="20"/>
      <c r="M49" s="20"/>
      <c r="N49" s="20"/>
      <c r="O49" s="20"/>
    </row>
    <row r="50" spans="1:15" x14ac:dyDescent="0.45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</row>
    <row r="51" spans="1:15" x14ac:dyDescent="0.45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</row>
    <row r="52" spans="1:15" x14ac:dyDescent="0.45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</row>
    <row r="53" spans="1:15" x14ac:dyDescent="0.45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</row>
    <row r="54" spans="1:15" x14ac:dyDescent="0.45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</row>
    <row r="55" spans="1:15" x14ac:dyDescent="0.4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</row>
    <row r="56" spans="1:15" x14ac:dyDescent="0.45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</row>
    <row r="57" spans="1:15" x14ac:dyDescent="0.45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</row>
    <row r="58" spans="1:15" x14ac:dyDescent="0.45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</row>
    <row r="59" spans="1:15" x14ac:dyDescent="0.45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</row>
    <row r="60" spans="1:15" x14ac:dyDescent="0.45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</row>
    <row r="61" spans="1:15" x14ac:dyDescent="0.45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</row>
    <row r="62" spans="1:15" x14ac:dyDescent="0.45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</row>
    <row r="63" spans="1:15" x14ac:dyDescent="0.45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</row>
    <row r="64" spans="1:15" x14ac:dyDescent="0.45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</row>
    <row r="65" spans="1:15" x14ac:dyDescent="0.4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</row>
    <row r="66" spans="1:15" x14ac:dyDescent="0.45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</row>
    <row r="67" spans="1:15" x14ac:dyDescent="0.45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</row>
    <row r="68" spans="1:15" x14ac:dyDescent="0.45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</row>
    <row r="69" spans="1:15" x14ac:dyDescent="0.45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</row>
    <row r="70" spans="1:15" x14ac:dyDescent="0.45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</row>
    <row r="71" spans="1:15" x14ac:dyDescent="0.45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</row>
    <row r="72" spans="1:15" x14ac:dyDescent="0.45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</row>
    <row r="73" spans="1:15" x14ac:dyDescent="0.45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</row>
    <row r="74" spans="1:15" x14ac:dyDescent="0.45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</row>
    <row r="75" spans="1:15" x14ac:dyDescent="0.4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</row>
    <row r="76" spans="1:15" x14ac:dyDescent="0.45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</row>
    <row r="77" spans="1:15" x14ac:dyDescent="0.45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</row>
    <row r="78" spans="1:15" x14ac:dyDescent="0.45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</row>
    <row r="79" spans="1:15" x14ac:dyDescent="0.45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</row>
    <row r="80" spans="1:15" x14ac:dyDescent="0.45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</row>
    <row r="81" spans="1:15" x14ac:dyDescent="0.45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</row>
    <row r="82" spans="1:15" x14ac:dyDescent="0.45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</row>
    <row r="83" spans="1:15" x14ac:dyDescent="0.45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</row>
    <row r="84" spans="1:15" x14ac:dyDescent="0.45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</row>
    <row r="85" spans="1:15" x14ac:dyDescent="0.4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</row>
    <row r="86" spans="1:15" x14ac:dyDescent="0.45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</row>
    <row r="87" spans="1:15" x14ac:dyDescent="0.45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</row>
    <row r="88" spans="1:15" x14ac:dyDescent="0.45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</row>
    <row r="89" spans="1:15" x14ac:dyDescent="0.45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</row>
    <row r="90" spans="1:15" x14ac:dyDescent="0.45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</row>
    <row r="91" spans="1:15" x14ac:dyDescent="0.45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</row>
    <row r="92" spans="1:15" x14ac:dyDescent="0.45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</row>
    <row r="93" spans="1:15" x14ac:dyDescent="0.45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</row>
    <row r="94" spans="1:15" x14ac:dyDescent="0.45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</row>
    <row r="95" spans="1:15" x14ac:dyDescent="0.4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</row>
    <row r="96" spans="1:15" x14ac:dyDescent="0.45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</row>
    <row r="97" spans="1:15" x14ac:dyDescent="0.45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</row>
    <row r="98" spans="1:15" x14ac:dyDescent="0.45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</row>
    <row r="99" spans="1:15" x14ac:dyDescent="0.45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</row>
    <row r="100" spans="1:15" x14ac:dyDescent="0.45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</row>
    <row r="101" spans="1:15" x14ac:dyDescent="0.45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</row>
    <row r="102" spans="1:15" x14ac:dyDescent="0.45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</row>
    <row r="103" spans="1:15" x14ac:dyDescent="0.45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</row>
    <row r="104" spans="1:15" x14ac:dyDescent="0.45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</row>
    <row r="105" spans="1:15" x14ac:dyDescent="0.4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</row>
    <row r="106" spans="1:15" x14ac:dyDescent="0.45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</row>
    <row r="107" spans="1:15" x14ac:dyDescent="0.45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</row>
    <row r="108" spans="1:15" x14ac:dyDescent="0.45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</row>
    <row r="109" spans="1:15" x14ac:dyDescent="0.45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</row>
    <row r="110" spans="1:15" x14ac:dyDescent="0.45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</row>
    <row r="111" spans="1:15" x14ac:dyDescent="0.45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</row>
    <row r="112" spans="1:15" x14ac:dyDescent="0.45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</row>
    <row r="113" spans="1:15" x14ac:dyDescent="0.45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</row>
    <row r="114" spans="1:15" x14ac:dyDescent="0.45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</row>
    <row r="115" spans="1:15" x14ac:dyDescent="0.4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</row>
    <row r="116" spans="1:15" x14ac:dyDescent="0.45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</row>
    <row r="117" spans="1:15" x14ac:dyDescent="0.45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</row>
    <row r="118" spans="1:15" x14ac:dyDescent="0.45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</row>
    <row r="119" spans="1:15" x14ac:dyDescent="0.45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</row>
    <row r="120" spans="1:15" x14ac:dyDescent="0.45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</row>
    <row r="121" spans="1:15" x14ac:dyDescent="0.45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</row>
    <row r="122" spans="1:15" x14ac:dyDescent="0.45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</row>
    <row r="123" spans="1:15" x14ac:dyDescent="0.45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</row>
    <row r="124" spans="1:15" x14ac:dyDescent="0.45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</row>
    <row r="125" spans="1:15" x14ac:dyDescent="0.4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</row>
    <row r="126" spans="1:15" x14ac:dyDescent="0.45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</row>
    <row r="127" spans="1:15" x14ac:dyDescent="0.45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</row>
    <row r="128" spans="1:15" x14ac:dyDescent="0.45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</row>
    <row r="129" spans="1:15" x14ac:dyDescent="0.45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</row>
    <row r="130" spans="1:15" x14ac:dyDescent="0.45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</row>
    <row r="131" spans="1:15" x14ac:dyDescent="0.45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</row>
    <row r="132" spans="1:15" x14ac:dyDescent="0.45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</row>
    <row r="133" spans="1:15" x14ac:dyDescent="0.45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</row>
    <row r="134" spans="1:15" x14ac:dyDescent="0.45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</row>
    <row r="135" spans="1:15" x14ac:dyDescent="0.4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</row>
    <row r="136" spans="1:15" x14ac:dyDescent="0.45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</row>
    <row r="137" spans="1:15" x14ac:dyDescent="0.45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</row>
    <row r="138" spans="1:15" x14ac:dyDescent="0.45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</row>
    <row r="139" spans="1:15" x14ac:dyDescent="0.45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</row>
    <row r="140" spans="1:15" x14ac:dyDescent="0.45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</row>
    <row r="141" spans="1:15" x14ac:dyDescent="0.45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</row>
    <row r="142" spans="1:15" x14ac:dyDescent="0.45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</row>
    <row r="143" spans="1:15" x14ac:dyDescent="0.45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</row>
    <row r="144" spans="1:15" x14ac:dyDescent="0.45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</row>
    <row r="145" spans="1:15" x14ac:dyDescent="0.4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</row>
    <row r="146" spans="1:15" x14ac:dyDescent="0.45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</row>
    <row r="147" spans="1:15" x14ac:dyDescent="0.45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</row>
    <row r="148" spans="1:15" x14ac:dyDescent="0.45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</row>
    <row r="149" spans="1:15" x14ac:dyDescent="0.45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</row>
    <row r="150" spans="1:15" x14ac:dyDescent="0.45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</row>
    <row r="151" spans="1:15" x14ac:dyDescent="0.45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</row>
    <row r="152" spans="1:15" x14ac:dyDescent="0.45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</row>
    <row r="153" spans="1:15" x14ac:dyDescent="0.45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</row>
    <row r="154" spans="1:15" x14ac:dyDescent="0.45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</row>
    <row r="155" spans="1:15" x14ac:dyDescent="0.4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</row>
    <row r="156" spans="1:15" x14ac:dyDescent="0.45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</row>
    <row r="157" spans="1:15" x14ac:dyDescent="0.45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</row>
    <row r="158" spans="1:15" x14ac:dyDescent="0.45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</row>
    <row r="159" spans="1:15" x14ac:dyDescent="0.45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</row>
    <row r="160" spans="1:15" x14ac:dyDescent="0.45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</row>
    <row r="161" spans="1:15" x14ac:dyDescent="0.45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</row>
    <row r="162" spans="1:15" x14ac:dyDescent="0.45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</row>
    <row r="163" spans="1:15" x14ac:dyDescent="0.45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</row>
    <row r="164" spans="1:15" x14ac:dyDescent="0.45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</row>
    <row r="165" spans="1:15" x14ac:dyDescent="0.4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</row>
    <row r="166" spans="1:15" x14ac:dyDescent="0.45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</row>
    <row r="167" spans="1:15" x14ac:dyDescent="0.45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</row>
    <row r="168" spans="1:15" x14ac:dyDescent="0.45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</row>
    <row r="169" spans="1:15" x14ac:dyDescent="0.45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</row>
    <row r="170" spans="1:15" x14ac:dyDescent="0.45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</row>
    <row r="171" spans="1:15" x14ac:dyDescent="0.45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</row>
    <row r="172" spans="1:15" x14ac:dyDescent="0.45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</row>
    <row r="173" spans="1:15" x14ac:dyDescent="0.45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</row>
    <row r="174" spans="1:15" x14ac:dyDescent="0.45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</row>
    <row r="175" spans="1:15" x14ac:dyDescent="0.4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</row>
    <row r="176" spans="1:15" x14ac:dyDescent="0.45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</row>
    <row r="177" spans="1:15" x14ac:dyDescent="0.45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</row>
    <row r="178" spans="1:15" x14ac:dyDescent="0.45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</row>
    <row r="179" spans="1:15" x14ac:dyDescent="0.45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</row>
    <row r="180" spans="1:15" x14ac:dyDescent="0.45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</row>
    <row r="181" spans="1:15" x14ac:dyDescent="0.45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</row>
    <row r="182" spans="1:15" x14ac:dyDescent="0.45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</row>
    <row r="183" spans="1:15" x14ac:dyDescent="0.45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</row>
    <row r="184" spans="1:15" x14ac:dyDescent="0.45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</row>
    <row r="185" spans="1:15" x14ac:dyDescent="0.4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</row>
    <row r="186" spans="1:15" x14ac:dyDescent="0.45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</row>
    <row r="187" spans="1:15" x14ac:dyDescent="0.45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</row>
    <row r="188" spans="1:15" x14ac:dyDescent="0.45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</row>
    <row r="189" spans="1:15" x14ac:dyDescent="0.45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</row>
    <row r="190" spans="1:15" x14ac:dyDescent="0.45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</row>
    <row r="191" spans="1:15" x14ac:dyDescent="0.45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</row>
    <row r="192" spans="1:15" x14ac:dyDescent="0.45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</row>
    <row r="193" spans="1:15" x14ac:dyDescent="0.45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</row>
    <row r="194" spans="1:15" x14ac:dyDescent="0.45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</row>
    <row r="195" spans="1:15" x14ac:dyDescent="0.4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</row>
    <row r="196" spans="1:15" x14ac:dyDescent="0.45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</row>
    <row r="197" spans="1:15" x14ac:dyDescent="0.45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</row>
    <row r="198" spans="1:15" x14ac:dyDescent="0.45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</row>
    <row r="199" spans="1:15" x14ac:dyDescent="0.45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</row>
    <row r="200" spans="1:15" x14ac:dyDescent="0.45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</row>
    <row r="201" spans="1:15" x14ac:dyDescent="0.45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</row>
    <row r="202" spans="1:15" x14ac:dyDescent="0.45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</row>
    <row r="203" spans="1:15" x14ac:dyDescent="0.45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</row>
    <row r="204" spans="1:15" x14ac:dyDescent="0.45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</row>
    <row r="205" spans="1:15" x14ac:dyDescent="0.4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</row>
    <row r="206" spans="1:15" x14ac:dyDescent="0.45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</row>
    <row r="207" spans="1:15" x14ac:dyDescent="0.45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</row>
    <row r="208" spans="1:15" x14ac:dyDescent="0.45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</row>
    <row r="209" spans="1:15" x14ac:dyDescent="0.45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</row>
    <row r="210" spans="1:15" x14ac:dyDescent="0.45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</row>
    <row r="211" spans="1:15" x14ac:dyDescent="0.45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</row>
    <row r="212" spans="1:15" x14ac:dyDescent="0.45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</row>
    <row r="213" spans="1:15" x14ac:dyDescent="0.45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</row>
    <row r="214" spans="1:15" x14ac:dyDescent="0.45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</row>
    <row r="215" spans="1:15" x14ac:dyDescent="0.4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</row>
    <row r="216" spans="1:15" x14ac:dyDescent="0.45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</row>
    <row r="217" spans="1:15" x14ac:dyDescent="0.45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</row>
    <row r="218" spans="1:15" x14ac:dyDescent="0.45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</row>
    <row r="219" spans="1:15" x14ac:dyDescent="0.45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</row>
    <row r="220" spans="1:15" x14ac:dyDescent="0.45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</row>
    <row r="221" spans="1:15" x14ac:dyDescent="0.45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</row>
    <row r="222" spans="1:15" x14ac:dyDescent="0.45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</row>
    <row r="223" spans="1:15" x14ac:dyDescent="0.45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</row>
    <row r="224" spans="1:15" x14ac:dyDescent="0.45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</row>
    <row r="225" spans="1:15" x14ac:dyDescent="0.4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</row>
    <row r="226" spans="1:15" x14ac:dyDescent="0.45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</row>
    <row r="227" spans="1:15" x14ac:dyDescent="0.45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</row>
    <row r="228" spans="1:15" x14ac:dyDescent="0.45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</row>
    <row r="229" spans="1:15" x14ac:dyDescent="0.45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</row>
    <row r="230" spans="1:15" x14ac:dyDescent="0.45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</row>
    <row r="231" spans="1:15" x14ac:dyDescent="0.45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</row>
    <row r="232" spans="1:15" x14ac:dyDescent="0.45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</row>
    <row r="233" spans="1:15" x14ac:dyDescent="0.45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</row>
    <row r="234" spans="1:15" x14ac:dyDescent="0.45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</row>
    <row r="235" spans="1:15" x14ac:dyDescent="0.4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</row>
    <row r="236" spans="1:15" x14ac:dyDescent="0.45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</row>
    <row r="237" spans="1:15" x14ac:dyDescent="0.45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</row>
    <row r="238" spans="1:15" x14ac:dyDescent="0.45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</row>
    <row r="239" spans="1:15" x14ac:dyDescent="0.45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</row>
    <row r="240" spans="1:15" x14ac:dyDescent="0.45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</row>
    <row r="241" spans="1:15" x14ac:dyDescent="0.45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</row>
    <row r="242" spans="1:15" x14ac:dyDescent="0.45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</row>
    <row r="243" spans="1:15" x14ac:dyDescent="0.45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</row>
    <row r="244" spans="1:15" x14ac:dyDescent="0.45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</row>
    <row r="245" spans="1:15" x14ac:dyDescent="0.4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</row>
    <row r="246" spans="1:15" x14ac:dyDescent="0.45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</row>
    <row r="247" spans="1:15" x14ac:dyDescent="0.45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</row>
    <row r="248" spans="1:15" x14ac:dyDescent="0.45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</row>
    <row r="249" spans="1:15" x14ac:dyDescent="0.45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</row>
    <row r="250" spans="1:15" x14ac:dyDescent="0.45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</row>
    <row r="251" spans="1:15" x14ac:dyDescent="0.45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</row>
    <row r="252" spans="1:15" x14ac:dyDescent="0.45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</row>
    <row r="253" spans="1:15" x14ac:dyDescent="0.45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</row>
    <row r="254" spans="1:15" x14ac:dyDescent="0.45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</row>
    <row r="255" spans="1:15" x14ac:dyDescent="0.4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</row>
    <row r="256" spans="1:15" x14ac:dyDescent="0.45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</row>
    <row r="257" spans="1:15" x14ac:dyDescent="0.45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</row>
    <row r="258" spans="1:15" x14ac:dyDescent="0.45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</row>
    <row r="259" spans="1:15" x14ac:dyDescent="0.45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</row>
    <row r="260" spans="1:15" x14ac:dyDescent="0.45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</row>
    <row r="261" spans="1:15" x14ac:dyDescent="0.45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</row>
    <row r="262" spans="1:15" x14ac:dyDescent="0.45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</row>
    <row r="263" spans="1:15" x14ac:dyDescent="0.45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</row>
    <row r="264" spans="1:15" x14ac:dyDescent="0.45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</row>
    <row r="265" spans="1:15" x14ac:dyDescent="0.4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</row>
    <row r="266" spans="1:15" x14ac:dyDescent="0.45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</row>
    <row r="267" spans="1:15" x14ac:dyDescent="0.45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</row>
    <row r="268" spans="1:15" x14ac:dyDescent="0.45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</row>
    <row r="269" spans="1:15" x14ac:dyDescent="0.45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</row>
    <row r="270" spans="1:15" x14ac:dyDescent="0.45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</row>
    <row r="271" spans="1:15" x14ac:dyDescent="0.45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</row>
    <row r="272" spans="1:15" x14ac:dyDescent="0.45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</row>
    <row r="273" spans="1:15" x14ac:dyDescent="0.45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</row>
    <row r="274" spans="1:15" x14ac:dyDescent="0.45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</row>
    <row r="275" spans="1:15" x14ac:dyDescent="0.4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</row>
    <row r="276" spans="1:15" x14ac:dyDescent="0.45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</row>
    <row r="277" spans="1:15" x14ac:dyDescent="0.45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</row>
    <row r="278" spans="1:15" x14ac:dyDescent="0.45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</row>
    <row r="279" spans="1:15" x14ac:dyDescent="0.45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</row>
    <row r="280" spans="1:15" x14ac:dyDescent="0.45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</row>
    <row r="281" spans="1:15" x14ac:dyDescent="0.45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</row>
    <row r="282" spans="1:15" x14ac:dyDescent="0.45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</row>
    <row r="283" spans="1:15" x14ac:dyDescent="0.45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</row>
    <row r="284" spans="1:15" x14ac:dyDescent="0.45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</row>
    <row r="285" spans="1:15" x14ac:dyDescent="0.4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</row>
    <row r="286" spans="1:15" x14ac:dyDescent="0.45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</row>
    <row r="287" spans="1:15" x14ac:dyDescent="0.45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</row>
    <row r="288" spans="1:15" x14ac:dyDescent="0.45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</row>
    <row r="289" spans="1:15" x14ac:dyDescent="0.45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</row>
    <row r="290" spans="1:15" x14ac:dyDescent="0.45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</row>
    <row r="291" spans="1:15" x14ac:dyDescent="0.45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</row>
    <row r="292" spans="1:15" x14ac:dyDescent="0.45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</row>
    <row r="293" spans="1:15" x14ac:dyDescent="0.45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</row>
    <row r="294" spans="1:15" x14ac:dyDescent="0.45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</row>
    <row r="295" spans="1:15" x14ac:dyDescent="0.4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</row>
    <row r="296" spans="1:15" x14ac:dyDescent="0.45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</row>
    <row r="297" spans="1:15" x14ac:dyDescent="0.45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</row>
    <row r="298" spans="1:15" x14ac:dyDescent="0.45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</row>
    <row r="299" spans="1:15" x14ac:dyDescent="0.45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</row>
    <row r="300" spans="1:15" x14ac:dyDescent="0.45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</row>
    <row r="301" spans="1:15" x14ac:dyDescent="0.45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</row>
    <row r="302" spans="1:15" x14ac:dyDescent="0.45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</row>
    <row r="303" spans="1:15" x14ac:dyDescent="0.45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</row>
    <row r="304" spans="1:15" x14ac:dyDescent="0.45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</row>
    <row r="305" spans="1:15" x14ac:dyDescent="0.4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</row>
    <row r="306" spans="1:15" x14ac:dyDescent="0.45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</row>
    <row r="307" spans="1:15" x14ac:dyDescent="0.45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</row>
    <row r="308" spans="1:15" x14ac:dyDescent="0.45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</row>
    <row r="309" spans="1:15" x14ac:dyDescent="0.45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</row>
    <row r="310" spans="1:15" x14ac:dyDescent="0.45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</row>
    <row r="311" spans="1:15" x14ac:dyDescent="0.45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</row>
    <row r="312" spans="1:15" x14ac:dyDescent="0.45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</row>
    <row r="313" spans="1:15" x14ac:dyDescent="0.45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</row>
    <row r="314" spans="1:15" x14ac:dyDescent="0.45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</row>
    <row r="315" spans="1:15" x14ac:dyDescent="0.4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</row>
    <row r="316" spans="1:15" x14ac:dyDescent="0.45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</row>
    <row r="317" spans="1:15" x14ac:dyDescent="0.45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</row>
    <row r="318" spans="1:15" x14ac:dyDescent="0.45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</row>
    <row r="319" spans="1:15" x14ac:dyDescent="0.45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</row>
    <row r="320" spans="1:15" x14ac:dyDescent="0.45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</row>
    <row r="321" spans="1:15" x14ac:dyDescent="0.45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</row>
    <row r="322" spans="1:15" x14ac:dyDescent="0.45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</row>
    <row r="323" spans="1:15" x14ac:dyDescent="0.45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</row>
    <row r="324" spans="1:15" x14ac:dyDescent="0.45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</row>
    <row r="325" spans="1:15" x14ac:dyDescent="0.4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</row>
    <row r="326" spans="1:15" x14ac:dyDescent="0.45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</row>
    <row r="327" spans="1:15" x14ac:dyDescent="0.45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</row>
    <row r="328" spans="1:15" x14ac:dyDescent="0.45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</row>
    <row r="329" spans="1:15" x14ac:dyDescent="0.45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</row>
    <row r="330" spans="1:15" x14ac:dyDescent="0.45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</row>
    <row r="331" spans="1:15" x14ac:dyDescent="0.45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</row>
    <row r="332" spans="1:15" x14ac:dyDescent="0.45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</row>
    <row r="333" spans="1:15" x14ac:dyDescent="0.45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</row>
    <row r="334" spans="1:15" x14ac:dyDescent="0.45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</row>
    <row r="335" spans="1:15" x14ac:dyDescent="0.4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</row>
    <row r="336" spans="1:15" x14ac:dyDescent="0.45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</row>
    <row r="337" spans="1:15" x14ac:dyDescent="0.45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</row>
    <row r="338" spans="1:15" x14ac:dyDescent="0.45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</row>
    <row r="339" spans="1:15" x14ac:dyDescent="0.45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</row>
    <row r="340" spans="1:15" x14ac:dyDescent="0.45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</row>
    <row r="341" spans="1:15" x14ac:dyDescent="0.45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</row>
    <row r="342" spans="1:15" x14ac:dyDescent="0.45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</row>
    <row r="343" spans="1:15" x14ac:dyDescent="0.45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</row>
    <row r="344" spans="1:15" x14ac:dyDescent="0.45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</row>
    <row r="345" spans="1:15" x14ac:dyDescent="0.4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</row>
    <row r="346" spans="1:15" x14ac:dyDescent="0.45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</row>
    <row r="347" spans="1:15" x14ac:dyDescent="0.45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</row>
    <row r="348" spans="1:15" x14ac:dyDescent="0.45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</row>
    <row r="349" spans="1:15" x14ac:dyDescent="0.45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</row>
    <row r="350" spans="1:15" x14ac:dyDescent="0.45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</row>
    <row r="351" spans="1:15" x14ac:dyDescent="0.45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</row>
    <row r="352" spans="1:15" x14ac:dyDescent="0.45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</row>
    <row r="353" spans="1:15" x14ac:dyDescent="0.45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</row>
    <row r="354" spans="1:15" x14ac:dyDescent="0.45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</row>
    <row r="355" spans="1:15" x14ac:dyDescent="0.4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</row>
    <row r="356" spans="1:15" x14ac:dyDescent="0.45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</row>
    <row r="357" spans="1:15" x14ac:dyDescent="0.45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</row>
    <row r="358" spans="1:15" x14ac:dyDescent="0.45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</row>
    <row r="359" spans="1:15" x14ac:dyDescent="0.45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</row>
    <row r="360" spans="1:15" x14ac:dyDescent="0.45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</row>
    <row r="361" spans="1:15" x14ac:dyDescent="0.45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</row>
    <row r="362" spans="1:15" x14ac:dyDescent="0.45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</row>
    <row r="363" spans="1:15" x14ac:dyDescent="0.45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</row>
    <row r="364" spans="1:15" x14ac:dyDescent="0.45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</row>
    <row r="365" spans="1:15" x14ac:dyDescent="0.4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</row>
    <row r="366" spans="1:15" x14ac:dyDescent="0.45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</row>
    <row r="367" spans="1:15" x14ac:dyDescent="0.45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</row>
    <row r="368" spans="1:15" x14ac:dyDescent="0.45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</row>
    <row r="369" spans="1:15" x14ac:dyDescent="0.45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</row>
    <row r="370" spans="1:15" x14ac:dyDescent="0.45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</row>
    <row r="371" spans="1:15" x14ac:dyDescent="0.45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</row>
    <row r="372" spans="1:15" x14ac:dyDescent="0.45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</row>
    <row r="373" spans="1:15" x14ac:dyDescent="0.45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</row>
    <row r="374" spans="1:15" x14ac:dyDescent="0.45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</row>
    <row r="375" spans="1:15" x14ac:dyDescent="0.4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</row>
    <row r="376" spans="1:15" x14ac:dyDescent="0.45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</row>
    <row r="377" spans="1:15" x14ac:dyDescent="0.45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</row>
    <row r="378" spans="1:15" x14ac:dyDescent="0.45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</row>
    <row r="379" spans="1:15" x14ac:dyDescent="0.45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</row>
    <row r="380" spans="1:15" x14ac:dyDescent="0.45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</row>
    <row r="381" spans="1:15" x14ac:dyDescent="0.45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</row>
    <row r="382" spans="1:15" x14ac:dyDescent="0.45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</row>
    <row r="383" spans="1:15" x14ac:dyDescent="0.45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</row>
    <row r="384" spans="1:15" x14ac:dyDescent="0.45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</row>
    <row r="385" spans="1:15" x14ac:dyDescent="0.4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</row>
    <row r="386" spans="1:15" x14ac:dyDescent="0.45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</row>
    <row r="387" spans="1:15" x14ac:dyDescent="0.45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</row>
    <row r="388" spans="1:15" x14ac:dyDescent="0.45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</row>
    <row r="389" spans="1:15" x14ac:dyDescent="0.45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</row>
    <row r="390" spans="1:15" x14ac:dyDescent="0.45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</row>
    <row r="391" spans="1:15" x14ac:dyDescent="0.45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</row>
    <row r="392" spans="1:15" x14ac:dyDescent="0.45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</row>
    <row r="393" spans="1:15" x14ac:dyDescent="0.45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</row>
    <row r="394" spans="1:15" x14ac:dyDescent="0.45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</row>
    <row r="395" spans="1:15" x14ac:dyDescent="0.4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</row>
    <row r="396" spans="1:15" x14ac:dyDescent="0.45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</row>
    <row r="397" spans="1:15" x14ac:dyDescent="0.45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</row>
    <row r="398" spans="1:15" x14ac:dyDescent="0.45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</row>
    <row r="399" spans="1:15" x14ac:dyDescent="0.45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</row>
    <row r="400" spans="1:15" x14ac:dyDescent="0.45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</row>
    <row r="401" spans="1:15" x14ac:dyDescent="0.45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</row>
    <row r="402" spans="1:15" x14ac:dyDescent="0.45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</row>
    <row r="403" spans="1:15" x14ac:dyDescent="0.45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</row>
    <row r="404" spans="1:15" x14ac:dyDescent="0.45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</row>
    <row r="405" spans="1:15" x14ac:dyDescent="0.4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</row>
    <row r="406" spans="1:15" x14ac:dyDescent="0.45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</row>
    <row r="407" spans="1:15" x14ac:dyDescent="0.45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</row>
    <row r="408" spans="1:15" x14ac:dyDescent="0.45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</row>
    <row r="409" spans="1:15" x14ac:dyDescent="0.45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</row>
    <row r="410" spans="1:15" x14ac:dyDescent="0.45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</row>
    <row r="411" spans="1:15" x14ac:dyDescent="0.45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</row>
    <row r="412" spans="1:15" x14ac:dyDescent="0.45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</row>
    <row r="413" spans="1:15" x14ac:dyDescent="0.45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</row>
    <row r="414" spans="1:15" x14ac:dyDescent="0.45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</row>
    <row r="415" spans="1:15" x14ac:dyDescent="0.4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</row>
    <row r="416" spans="1:15" x14ac:dyDescent="0.45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</row>
    <row r="417" spans="1:15" x14ac:dyDescent="0.45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</row>
    <row r="418" spans="1:15" x14ac:dyDescent="0.45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</row>
    <row r="419" spans="1:15" x14ac:dyDescent="0.45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</row>
    <row r="420" spans="1:15" x14ac:dyDescent="0.45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</row>
    <row r="421" spans="1:15" x14ac:dyDescent="0.45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</row>
    <row r="422" spans="1:15" x14ac:dyDescent="0.45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</row>
    <row r="423" spans="1:15" x14ac:dyDescent="0.45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</row>
    <row r="424" spans="1:15" x14ac:dyDescent="0.45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</row>
    <row r="425" spans="1:15" x14ac:dyDescent="0.4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</row>
    <row r="426" spans="1:15" x14ac:dyDescent="0.45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</row>
    <row r="427" spans="1:15" x14ac:dyDescent="0.45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</row>
    <row r="428" spans="1:15" x14ac:dyDescent="0.45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</row>
    <row r="429" spans="1:15" x14ac:dyDescent="0.45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</row>
    <row r="430" spans="1:15" x14ac:dyDescent="0.45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</row>
    <row r="431" spans="1:15" x14ac:dyDescent="0.45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</row>
    <row r="432" spans="1:15" x14ac:dyDescent="0.45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</row>
    <row r="433" spans="1:15" x14ac:dyDescent="0.45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</row>
    <row r="434" spans="1:15" x14ac:dyDescent="0.45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</row>
    <row r="435" spans="1:15" x14ac:dyDescent="0.4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</row>
    <row r="436" spans="1:15" x14ac:dyDescent="0.45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</row>
    <row r="437" spans="1:15" x14ac:dyDescent="0.45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</row>
    <row r="438" spans="1:15" x14ac:dyDescent="0.45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</row>
    <row r="439" spans="1:15" x14ac:dyDescent="0.45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</row>
    <row r="440" spans="1:15" x14ac:dyDescent="0.45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</row>
    <row r="441" spans="1:15" x14ac:dyDescent="0.45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</row>
    <row r="442" spans="1:15" x14ac:dyDescent="0.45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</row>
    <row r="443" spans="1:15" x14ac:dyDescent="0.45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</row>
    <row r="444" spans="1:15" x14ac:dyDescent="0.45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</row>
    <row r="445" spans="1:15" x14ac:dyDescent="0.4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</row>
    <row r="446" spans="1:15" x14ac:dyDescent="0.45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</row>
    <row r="447" spans="1:15" x14ac:dyDescent="0.45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</row>
    <row r="448" spans="1:15" x14ac:dyDescent="0.45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</row>
    <row r="449" spans="1:15" x14ac:dyDescent="0.45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</row>
    <row r="450" spans="1:15" x14ac:dyDescent="0.45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</row>
    <row r="451" spans="1:15" x14ac:dyDescent="0.45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</row>
    <row r="452" spans="1:15" x14ac:dyDescent="0.45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</row>
    <row r="453" spans="1:15" x14ac:dyDescent="0.45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</row>
    <row r="454" spans="1:15" x14ac:dyDescent="0.45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</row>
    <row r="455" spans="1:15" x14ac:dyDescent="0.4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</row>
    <row r="456" spans="1:15" x14ac:dyDescent="0.45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</row>
    <row r="457" spans="1:15" x14ac:dyDescent="0.45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</row>
    <row r="458" spans="1:15" x14ac:dyDescent="0.45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</row>
    <row r="459" spans="1:15" x14ac:dyDescent="0.45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</row>
    <row r="460" spans="1:15" x14ac:dyDescent="0.45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</row>
    <row r="461" spans="1:15" x14ac:dyDescent="0.45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</row>
    <row r="462" spans="1:15" x14ac:dyDescent="0.45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</row>
    <row r="463" spans="1:15" x14ac:dyDescent="0.45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</row>
    <row r="464" spans="1:15" x14ac:dyDescent="0.45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</row>
    <row r="465" spans="1:15" x14ac:dyDescent="0.4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</row>
    <row r="466" spans="1:15" x14ac:dyDescent="0.45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</row>
    <row r="467" spans="1:15" x14ac:dyDescent="0.45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</row>
    <row r="468" spans="1:15" x14ac:dyDescent="0.45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</row>
    <row r="469" spans="1:15" x14ac:dyDescent="0.45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</row>
    <row r="470" spans="1:15" x14ac:dyDescent="0.45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</row>
    <row r="471" spans="1:15" x14ac:dyDescent="0.45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</row>
    <row r="472" spans="1:15" x14ac:dyDescent="0.45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</row>
    <row r="473" spans="1:15" x14ac:dyDescent="0.45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</row>
    <row r="474" spans="1:15" x14ac:dyDescent="0.45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</row>
    <row r="475" spans="1:15" x14ac:dyDescent="0.4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</row>
    <row r="476" spans="1:15" x14ac:dyDescent="0.45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</row>
    <row r="477" spans="1:15" x14ac:dyDescent="0.45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</row>
    <row r="478" spans="1:15" x14ac:dyDescent="0.45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</row>
    <row r="479" spans="1:15" x14ac:dyDescent="0.45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</row>
    <row r="480" spans="1:15" x14ac:dyDescent="0.45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</row>
    <row r="481" spans="1:15" x14ac:dyDescent="0.45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</row>
    <row r="482" spans="1:15" x14ac:dyDescent="0.45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</row>
    <row r="483" spans="1:15" x14ac:dyDescent="0.45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</row>
    <row r="484" spans="1:15" x14ac:dyDescent="0.45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</row>
    <row r="485" spans="1:15" x14ac:dyDescent="0.4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</row>
    <row r="486" spans="1:15" x14ac:dyDescent="0.45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</row>
    <row r="487" spans="1:15" x14ac:dyDescent="0.45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</row>
    <row r="488" spans="1:15" x14ac:dyDescent="0.45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</row>
    <row r="489" spans="1:15" x14ac:dyDescent="0.45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</row>
    <row r="490" spans="1:15" x14ac:dyDescent="0.45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</row>
    <row r="491" spans="1:15" x14ac:dyDescent="0.45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</row>
    <row r="492" spans="1:15" x14ac:dyDescent="0.45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</row>
    <row r="493" spans="1:15" x14ac:dyDescent="0.45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</row>
    <row r="494" spans="1:15" x14ac:dyDescent="0.45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</row>
    <row r="495" spans="1:15" x14ac:dyDescent="0.4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</row>
    <row r="496" spans="1:15" x14ac:dyDescent="0.45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</row>
    <row r="497" spans="1:15" x14ac:dyDescent="0.45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</row>
    <row r="498" spans="1:15" x14ac:dyDescent="0.45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</row>
    <row r="499" spans="1:15" x14ac:dyDescent="0.45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</row>
    <row r="500" spans="1:15" x14ac:dyDescent="0.45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</row>
    <row r="501" spans="1:15" x14ac:dyDescent="0.45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</row>
    <row r="502" spans="1:15" x14ac:dyDescent="0.45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</row>
    <row r="503" spans="1:15" x14ac:dyDescent="0.45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</row>
    <row r="504" spans="1:15" x14ac:dyDescent="0.45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</row>
    <row r="505" spans="1:15" x14ac:dyDescent="0.4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</row>
    <row r="506" spans="1:15" x14ac:dyDescent="0.45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</row>
    <row r="507" spans="1:15" x14ac:dyDescent="0.45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</row>
    <row r="508" spans="1:15" x14ac:dyDescent="0.45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</row>
    <row r="509" spans="1:15" x14ac:dyDescent="0.45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</row>
    <row r="510" spans="1:15" x14ac:dyDescent="0.45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</row>
    <row r="511" spans="1:15" x14ac:dyDescent="0.45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</row>
    <row r="512" spans="1:15" x14ac:dyDescent="0.45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</row>
    <row r="513" spans="1:15" x14ac:dyDescent="0.45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</row>
    <row r="514" spans="1:15" x14ac:dyDescent="0.45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</row>
    <row r="515" spans="1:15" x14ac:dyDescent="0.4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</row>
    <row r="516" spans="1:15" x14ac:dyDescent="0.45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</row>
    <row r="517" spans="1:15" x14ac:dyDescent="0.45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</row>
    <row r="518" spans="1:15" x14ac:dyDescent="0.45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</row>
    <row r="519" spans="1:15" x14ac:dyDescent="0.45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</row>
    <row r="520" spans="1:15" x14ac:dyDescent="0.45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</row>
    <row r="521" spans="1:15" x14ac:dyDescent="0.45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</row>
    <row r="522" spans="1:15" x14ac:dyDescent="0.45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</row>
    <row r="523" spans="1:15" x14ac:dyDescent="0.45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</row>
    <row r="524" spans="1:15" x14ac:dyDescent="0.45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</row>
    <row r="525" spans="1:15" x14ac:dyDescent="0.4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</row>
    <row r="526" spans="1:15" x14ac:dyDescent="0.45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</row>
    <row r="527" spans="1:15" x14ac:dyDescent="0.45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</row>
    <row r="528" spans="1:15" x14ac:dyDescent="0.45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</row>
    <row r="529" spans="1:15" x14ac:dyDescent="0.45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</row>
    <row r="530" spans="1:15" x14ac:dyDescent="0.45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</row>
    <row r="531" spans="1:15" x14ac:dyDescent="0.45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</row>
    <row r="532" spans="1:15" x14ac:dyDescent="0.45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</row>
    <row r="533" spans="1:15" x14ac:dyDescent="0.45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</row>
    <row r="534" spans="1:15" x14ac:dyDescent="0.45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</row>
    <row r="535" spans="1:15" x14ac:dyDescent="0.4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</row>
    <row r="536" spans="1:15" x14ac:dyDescent="0.45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</row>
    <row r="537" spans="1:15" x14ac:dyDescent="0.45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</row>
    <row r="538" spans="1:15" x14ac:dyDescent="0.45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</row>
    <row r="539" spans="1:15" x14ac:dyDescent="0.45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</row>
    <row r="540" spans="1:15" x14ac:dyDescent="0.45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</row>
    <row r="541" spans="1:15" x14ac:dyDescent="0.45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</row>
    <row r="542" spans="1:15" x14ac:dyDescent="0.45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</row>
    <row r="543" spans="1:15" x14ac:dyDescent="0.45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</row>
    <row r="544" spans="1:15" x14ac:dyDescent="0.45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</row>
    <row r="545" spans="1:15" x14ac:dyDescent="0.4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</row>
    <row r="546" spans="1:15" x14ac:dyDescent="0.45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</row>
    <row r="547" spans="1:15" x14ac:dyDescent="0.45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</row>
    <row r="548" spans="1:15" x14ac:dyDescent="0.45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</row>
    <row r="549" spans="1:15" x14ac:dyDescent="0.45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</row>
    <row r="550" spans="1:15" x14ac:dyDescent="0.45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</row>
    <row r="551" spans="1:15" x14ac:dyDescent="0.45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</row>
    <row r="552" spans="1:15" x14ac:dyDescent="0.45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</row>
    <row r="553" spans="1:15" x14ac:dyDescent="0.45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</row>
    <row r="554" spans="1:15" x14ac:dyDescent="0.45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</row>
    <row r="555" spans="1:15" x14ac:dyDescent="0.4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</row>
    <row r="556" spans="1:15" x14ac:dyDescent="0.45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</row>
    <row r="557" spans="1:15" x14ac:dyDescent="0.45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</row>
    <row r="558" spans="1:15" x14ac:dyDescent="0.45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</row>
    <row r="559" spans="1:15" x14ac:dyDescent="0.45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</row>
    <row r="560" spans="1:15" x14ac:dyDescent="0.45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</row>
    <row r="561" spans="1:15" x14ac:dyDescent="0.45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</row>
    <row r="562" spans="1:15" x14ac:dyDescent="0.45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</row>
    <row r="563" spans="1:15" x14ac:dyDescent="0.45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</row>
    <row r="564" spans="1:15" x14ac:dyDescent="0.45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</row>
    <row r="565" spans="1:15" x14ac:dyDescent="0.4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</row>
    <row r="566" spans="1:15" x14ac:dyDescent="0.45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</row>
    <row r="567" spans="1:15" x14ac:dyDescent="0.45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</row>
    <row r="568" spans="1:15" x14ac:dyDescent="0.45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</row>
    <row r="569" spans="1:15" x14ac:dyDescent="0.45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</row>
    <row r="570" spans="1:15" x14ac:dyDescent="0.45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</row>
    <row r="571" spans="1:15" x14ac:dyDescent="0.45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</row>
    <row r="572" spans="1:15" x14ac:dyDescent="0.45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</row>
    <row r="573" spans="1:15" x14ac:dyDescent="0.45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</row>
    <row r="574" spans="1:15" x14ac:dyDescent="0.45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</row>
    <row r="575" spans="1:15" x14ac:dyDescent="0.4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</row>
    <row r="576" spans="1:15" x14ac:dyDescent="0.45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</row>
    <row r="577" spans="1:15" x14ac:dyDescent="0.45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</row>
    <row r="578" spans="1:15" x14ac:dyDescent="0.45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</row>
    <row r="579" spans="1:15" x14ac:dyDescent="0.45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</row>
    <row r="580" spans="1:15" x14ac:dyDescent="0.45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</row>
    <row r="581" spans="1:15" x14ac:dyDescent="0.45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</row>
    <row r="582" spans="1:15" x14ac:dyDescent="0.45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</row>
    <row r="583" spans="1:15" x14ac:dyDescent="0.45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</row>
    <row r="584" spans="1:15" x14ac:dyDescent="0.45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</row>
    <row r="585" spans="1:15" x14ac:dyDescent="0.4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</row>
    <row r="586" spans="1:15" x14ac:dyDescent="0.45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</row>
    <row r="587" spans="1:15" x14ac:dyDescent="0.45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</row>
    <row r="588" spans="1:15" x14ac:dyDescent="0.45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</row>
    <row r="589" spans="1:15" x14ac:dyDescent="0.45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</row>
    <row r="590" spans="1:15" x14ac:dyDescent="0.45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</row>
    <row r="591" spans="1:15" x14ac:dyDescent="0.45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</row>
    <row r="592" spans="1:15" x14ac:dyDescent="0.45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</row>
    <row r="593" spans="1:15" x14ac:dyDescent="0.45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</row>
    <row r="594" spans="1:15" x14ac:dyDescent="0.45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</row>
    <row r="595" spans="1:15" x14ac:dyDescent="0.4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</row>
    <row r="596" spans="1:15" x14ac:dyDescent="0.45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</row>
    <row r="597" spans="1:15" x14ac:dyDescent="0.45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</row>
    <row r="598" spans="1:15" x14ac:dyDescent="0.45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</row>
    <row r="599" spans="1:15" x14ac:dyDescent="0.45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</row>
    <row r="600" spans="1:15" x14ac:dyDescent="0.45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</row>
    <row r="601" spans="1:15" x14ac:dyDescent="0.45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</row>
    <row r="602" spans="1:15" x14ac:dyDescent="0.45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</row>
    <row r="603" spans="1:15" x14ac:dyDescent="0.45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</row>
    <row r="604" spans="1:15" x14ac:dyDescent="0.45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</row>
    <row r="605" spans="1:15" x14ac:dyDescent="0.4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</row>
    <row r="606" spans="1:15" x14ac:dyDescent="0.45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</row>
    <row r="607" spans="1:15" x14ac:dyDescent="0.45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</row>
    <row r="608" spans="1:15" x14ac:dyDescent="0.45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</row>
    <row r="609" spans="1:15" x14ac:dyDescent="0.45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</row>
    <row r="610" spans="1:15" x14ac:dyDescent="0.45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</row>
    <row r="611" spans="1:15" x14ac:dyDescent="0.45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</row>
    <row r="612" spans="1:15" x14ac:dyDescent="0.45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</row>
    <row r="613" spans="1:15" x14ac:dyDescent="0.45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</row>
    <row r="614" spans="1:15" x14ac:dyDescent="0.45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</row>
    <row r="615" spans="1:15" x14ac:dyDescent="0.4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</row>
    <row r="616" spans="1:15" x14ac:dyDescent="0.45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</row>
    <row r="617" spans="1:15" x14ac:dyDescent="0.45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</row>
    <row r="618" spans="1:15" x14ac:dyDescent="0.45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</row>
    <row r="619" spans="1:15" x14ac:dyDescent="0.45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</row>
    <row r="620" spans="1:15" x14ac:dyDescent="0.45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</row>
    <row r="621" spans="1:15" x14ac:dyDescent="0.45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</row>
    <row r="622" spans="1:15" x14ac:dyDescent="0.45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</row>
    <row r="623" spans="1:15" x14ac:dyDescent="0.45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</row>
    <row r="624" spans="1:15" x14ac:dyDescent="0.45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</row>
    <row r="625" spans="1:15" x14ac:dyDescent="0.4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</row>
    <row r="626" spans="1:15" x14ac:dyDescent="0.45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</row>
    <row r="627" spans="1:15" x14ac:dyDescent="0.45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</row>
    <row r="628" spans="1:15" x14ac:dyDescent="0.45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</row>
    <row r="629" spans="1:15" x14ac:dyDescent="0.45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</row>
    <row r="630" spans="1:15" x14ac:dyDescent="0.45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</row>
    <row r="631" spans="1:15" x14ac:dyDescent="0.45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</row>
    <row r="632" spans="1:15" x14ac:dyDescent="0.45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</row>
    <row r="633" spans="1:15" x14ac:dyDescent="0.45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</row>
    <row r="634" spans="1:15" x14ac:dyDescent="0.45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</row>
    <row r="635" spans="1:15" x14ac:dyDescent="0.4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</row>
    <row r="636" spans="1:15" x14ac:dyDescent="0.45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</row>
    <row r="637" spans="1:15" x14ac:dyDescent="0.45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</row>
    <row r="638" spans="1:15" x14ac:dyDescent="0.45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</row>
    <row r="639" spans="1:15" x14ac:dyDescent="0.45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</row>
    <row r="640" spans="1:15" x14ac:dyDescent="0.45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</row>
    <row r="641" spans="1:15" x14ac:dyDescent="0.45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</row>
    <row r="642" spans="1:15" x14ac:dyDescent="0.45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</row>
    <row r="643" spans="1:15" x14ac:dyDescent="0.45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</row>
    <row r="644" spans="1:15" x14ac:dyDescent="0.45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</row>
    <row r="645" spans="1:15" x14ac:dyDescent="0.4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</row>
    <row r="646" spans="1:15" x14ac:dyDescent="0.45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</row>
    <row r="647" spans="1:15" x14ac:dyDescent="0.45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</row>
    <row r="648" spans="1:15" x14ac:dyDescent="0.45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</row>
    <row r="649" spans="1:15" x14ac:dyDescent="0.45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</row>
    <row r="650" spans="1:15" x14ac:dyDescent="0.45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</row>
    <row r="651" spans="1:15" x14ac:dyDescent="0.45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</row>
    <row r="652" spans="1:15" x14ac:dyDescent="0.45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</row>
    <row r="653" spans="1:15" x14ac:dyDescent="0.45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</row>
    <row r="654" spans="1:15" x14ac:dyDescent="0.45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</row>
    <row r="655" spans="1:15" x14ac:dyDescent="0.4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</row>
    <row r="656" spans="1:15" x14ac:dyDescent="0.45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</row>
    <row r="657" spans="1:15" x14ac:dyDescent="0.45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</row>
    <row r="658" spans="1:15" x14ac:dyDescent="0.45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</row>
    <row r="659" spans="1:15" x14ac:dyDescent="0.45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</row>
    <row r="660" spans="1:15" x14ac:dyDescent="0.45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</row>
    <row r="661" spans="1:15" x14ac:dyDescent="0.45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</row>
    <row r="662" spans="1:15" x14ac:dyDescent="0.45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</row>
    <row r="663" spans="1:15" x14ac:dyDescent="0.45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</row>
    <row r="664" spans="1:15" x14ac:dyDescent="0.45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</row>
    <row r="665" spans="1:15" x14ac:dyDescent="0.4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</row>
    <row r="666" spans="1:15" x14ac:dyDescent="0.45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</row>
    <row r="667" spans="1:15" x14ac:dyDescent="0.45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</row>
    <row r="668" spans="1:15" x14ac:dyDescent="0.45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</row>
    <row r="669" spans="1:15" x14ac:dyDescent="0.45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</row>
    <row r="670" spans="1:15" x14ac:dyDescent="0.45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</row>
    <row r="671" spans="1:15" x14ac:dyDescent="0.45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</row>
    <row r="672" spans="1:15" x14ac:dyDescent="0.45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</row>
    <row r="673" spans="1:15" x14ac:dyDescent="0.45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</row>
    <row r="674" spans="1:15" x14ac:dyDescent="0.45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</row>
    <row r="675" spans="1:15" x14ac:dyDescent="0.4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</row>
    <row r="676" spans="1:15" x14ac:dyDescent="0.45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</row>
    <row r="677" spans="1:15" x14ac:dyDescent="0.45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</row>
    <row r="678" spans="1:15" x14ac:dyDescent="0.45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</row>
    <row r="679" spans="1:15" x14ac:dyDescent="0.45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</row>
    <row r="680" spans="1:15" x14ac:dyDescent="0.45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</row>
    <row r="681" spans="1:15" x14ac:dyDescent="0.45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</row>
    <row r="682" spans="1:15" x14ac:dyDescent="0.45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</row>
    <row r="683" spans="1:15" x14ac:dyDescent="0.45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</row>
    <row r="684" spans="1:15" x14ac:dyDescent="0.45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</row>
    <row r="685" spans="1:15" x14ac:dyDescent="0.4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</row>
    <row r="686" spans="1:15" x14ac:dyDescent="0.45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</row>
    <row r="687" spans="1:15" x14ac:dyDescent="0.45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</row>
    <row r="688" spans="1:15" x14ac:dyDescent="0.45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</row>
    <row r="689" spans="1:15" x14ac:dyDescent="0.45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</row>
    <row r="690" spans="1:15" x14ac:dyDescent="0.45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</row>
    <row r="691" spans="1:15" x14ac:dyDescent="0.45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</row>
    <row r="692" spans="1:15" x14ac:dyDescent="0.45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</row>
    <row r="693" spans="1:15" x14ac:dyDescent="0.45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</row>
    <row r="694" spans="1:15" x14ac:dyDescent="0.45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</row>
    <row r="695" spans="1:15" x14ac:dyDescent="0.4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</row>
    <row r="696" spans="1:15" x14ac:dyDescent="0.45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</row>
    <row r="697" spans="1:15" x14ac:dyDescent="0.45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</row>
    <row r="698" spans="1:15" x14ac:dyDescent="0.45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</row>
    <row r="699" spans="1:15" x14ac:dyDescent="0.45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</row>
    <row r="700" spans="1:15" x14ac:dyDescent="0.45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</row>
    <row r="701" spans="1:15" x14ac:dyDescent="0.45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</row>
    <row r="702" spans="1:15" x14ac:dyDescent="0.45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</row>
    <row r="703" spans="1:15" x14ac:dyDescent="0.45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</row>
    <row r="704" spans="1:15" x14ac:dyDescent="0.45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</row>
    <row r="705" spans="1:15" x14ac:dyDescent="0.4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</row>
    <row r="706" spans="1:15" x14ac:dyDescent="0.45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</row>
    <row r="707" spans="1:15" x14ac:dyDescent="0.45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</row>
    <row r="708" spans="1:15" x14ac:dyDescent="0.45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</row>
    <row r="709" spans="1:15" x14ac:dyDescent="0.45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</row>
    <row r="710" spans="1:15" x14ac:dyDescent="0.45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</row>
    <row r="711" spans="1:15" x14ac:dyDescent="0.45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</row>
    <row r="712" spans="1:15" x14ac:dyDescent="0.45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</row>
    <row r="713" spans="1:15" x14ac:dyDescent="0.45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</row>
    <row r="714" spans="1:15" x14ac:dyDescent="0.45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</row>
    <row r="715" spans="1:15" x14ac:dyDescent="0.4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</row>
    <row r="716" spans="1:15" x14ac:dyDescent="0.45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</row>
    <row r="717" spans="1:15" x14ac:dyDescent="0.45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</row>
    <row r="718" spans="1:15" x14ac:dyDescent="0.45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</row>
    <row r="719" spans="1:15" x14ac:dyDescent="0.45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</row>
    <row r="720" spans="1:15" x14ac:dyDescent="0.45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</row>
    <row r="721" spans="1:15" x14ac:dyDescent="0.45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</row>
    <row r="722" spans="1:15" x14ac:dyDescent="0.45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</row>
    <row r="723" spans="1:15" x14ac:dyDescent="0.45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</row>
    <row r="724" spans="1:15" x14ac:dyDescent="0.45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</row>
    <row r="725" spans="1:15" x14ac:dyDescent="0.4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</row>
    <row r="726" spans="1:15" x14ac:dyDescent="0.45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</row>
    <row r="727" spans="1:15" x14ac:dyDescent="0.45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</row>
    <row r="728" spans="1:15" x14ac:dyDescent="0.45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</row>
    <row r="729" spans="1:15" x14ac:dyDescent="0.45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</row>
    <row r="730" spans="1:15" x14ac:dyDescent="0.45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</row>
    <row r="731" spans="1:15" x14ac:dyDescent="0.45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</row>
    <row r="732" spans="1:15" x14ac:dyDescent="0.45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</row>
    <row r="733" spans="1:15" x14ac:dyDescent="0.45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</row>
    <row r="734" spans="1:15" x14ac:dyDescent="0.45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</row>
    <row r="735" spans="1:15" x14ac:dyDescent="0.4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</row>
    <row r="736" spans="1:15" x14ac:dyDescent="0.45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</row>
    <row r="737" spans="1:15" x14ac:dyDescent="0.45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</row>
    <row r="738" spans="1:15" x14ac:dyDescent="0.45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</row>
    <row r="739" spans="1:15" x14ac:dyDescent="0.45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</row>
    <row r="740" spans="1:15" x14ac:dyDescent="0.45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</row>
    <row r="741" spans="1:15" x14ac:dyDescent="0.45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</row>
    <row r="742" spans="1:15" x14ac:dyDescent="0.45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</row>
    <row r="743" spans="1:15" x14ac:dyDescent="0.45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</row>
    <row r="744" spans="1:15" x14ac:dyDescent="0.45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</row>
    <row r="745" spans="1:15" x14ac:dyDescent="0.4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</row>
    <row r="746" spans="1:15" x14ac:dyDescent="0.45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</row>
    <row r="747" spans="1:15" x14ac:dyDescent="0.45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</row>
    <row r="748" spans="1:15" x14ac:dyDescent="0.45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</row>
    <row r="749" spans="1:15" x14ac:dyDescent="0.45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</row>
    <row r="750" spans="1:15" x14ac:dyDescent="0.45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</row>
    <row r="751" spans="1:15" x14ac:dyDescent="0.45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</row>
    <row r="752" spans="1:15" x14ac:dyDescent="0.45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</row>
    <row r="753" spans="1:15" x14ac:dyDescent="0.45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</row>
    <row r="754" spans="1:15" x14ac:dyDescent="0.45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</row>
    <row r="755" spans="1:15" x14ac:dyDescent="0.4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</row>
    <row r="756" spans="1:15" x14ac:dyDescent="0.45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</row>
    <row r="757" spans="1:15" x14ac:dyDescent="0.45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</row>
    <row r="758" spans="1:15" x14ac:dyDescent="0.45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</row>
    <row r="759" spans="1:15" x14ac:dyDescent="0.45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</row>
    <row r="760" spans="1:15" x14ac:dyDescent="0.45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</row>
    <row r="761" spans="1:15" x14ac:dyDescent="0.45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</row>
    <row r="762" spans="1:15" x14ac:dyDescent="0.45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</row>
    <row r="763" spans="1:15" x14ac:dyDescent="0.45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</row>
    <row r="764" spans="1:15" x14ac:dyDescent="0.45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</row>
    <row r="765" spans="1:15" x14ac:dyDescent="0.4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</row>
    <row r="766" spans="1:15" x14ac:dyDescent="0.45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</row>
    <row r="767" spans="1:15" x14ac:dyDescent="0.45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</row>
    <row r="768" spans="1:15" x14ac:dyDescent="0.45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</row>
    <row r="769" spans="1:15" x14ac:dyDescent="0.45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</row>
    <row r="770" spans="1:15" x14ac:dyDescent="0.45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</row>
    <row r="771" spans="1:15" x14ac:dyDescent="0.45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</row>
    <row r="772" spans="1:15" x14ac:dyDescent="0.45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</row>
    <row r="773" spans="1:15" x14ac:dyDescent="0.45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</row>
    <row r="774" spans="1:15" x14ac:dyDescent="0.45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</row>
    <row r="775" spans="1:15" x14ac:dyDescent="0.4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</row>
    <row r="776" spans="1:15" x14ac:dyDescent="0.45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</row>
    <row r="777" spans="1:15" x14ac:dyDescent="0.45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</row>
    <row r="778" spans="1:15" x14ac:dyDescent="0.45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</row>
    <row r="779" spans="1:15" x14ac:dyDescent="0.45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</row>
    <row r="780" spans="1:15" x14ac:dyDescent="0.45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</row>
    <row r="781" spans="1:15" x14ac:dyDescent="0.45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</row>
    <row r="782" spans="1:15" x14ac:dyDescent="0.45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</row>
    <row r="783" spans="1:15" x14ac:dyDescent="0.45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</row>
    <row r="784" spans="1:15" x14ac:dyDescent="0.45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</row>
    <row r="785" spans="1:15" x14ac:dyDescent="0.4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</row>
    <row r="786" spans="1:15" x14ac:dyDescent="0.45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</row>
    <row r="787" spans="1:15" x14ac:dyDescent="0.45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</row>
    <row r="788" spans="1:15" x14ac:dyDescent="0.45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</row>
    <row r="789" spans="1:15" x14ac:dyDescent="0.45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</row>
    <row r="790" spans="1:15" x14ac:dyDescent="0.45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</row>
    <row r="791" spans="1:15" x14ac:dyDescent="0.45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</row>
    <row r="792" spans="1:15" x14ac:dyDescent="0.45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</row>
    <row r="793" spans="1:15" x14ac:dyDescent="0.45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</row>
    <row r="794" spans="1:15" x14ac:dyDescent="0.45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</row>
    <row r="795" spans="1:15" x14ac:dyDescent="0.4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</row>
    <row r="796" spans="1:15" x14ac:dyDescent="0.45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</row>
    <row r="797" spans="1:15" x14ac:dyDescent="0.45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</row>
    <row r="798" spans="1:15" x14ac:dyDescent="0.45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</row>
    <row r="799" spans="1:15" x14ac:dyDescent="0.45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</row>
    <row r="800" spans="1:15" x14ac:dyDescent="0.45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</row>
    <row r="801" spans="1:15" x14ac:dyDescent="0.45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</row>
    <row r="802" spans="1:15" x14ac:dyDescent="0.45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</row>
    <row r="803" spans="1:15" x14ac:dyDescent="0.45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</row>
    <row r="804" spans="1:15" x14ac:dyDescent="0.45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</row>
    <row r="805" spans="1:15" x14ac:dyDescent="0.4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</row>
    <row r="806" spans="1:15" x14ac:dyDescent="0.45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</row>
    <row r="807" spans="1:15" x14ac:dyDescent="0.45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</row>
    <row r="808" spans="1:15" x14ac:dyDescent="0.45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</row>
    <row r="809" spans="1:15" x14ac:dyDescent="0.45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</row>
    <row r="810" spans="1:15" x14ac:dyDescent="0.45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</row>
    <row r="811" spans="1:15" x14ac:dyDescent="0.45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</row>
    <row r="812" spans="1:15" x14ac:dyDescent="0.45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</row>
    <row r="813" spans="1:15" x14ac:dyDescent="0.45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</row>
    <row r="814" spans="1:15" x14ac:dyDescent="0.45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</row>
    <row r="815" spans="1:15" x14ac:dyDescent="0.4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</row>
    <row r="816" spans="1:15" x14ac:dyDescent="0.45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</row>
    <row r="817" spans="1:15" x14ac:dyDescent="0.45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</row>
    <row r="818" spans="1:15" x14ac:dyDescent="0.45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</row>
    <row r="819" spans="1:15" x14ac:dyDescent="0.45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</row>
    <row r="820" spans="1:15" x14ac:dyDescent="0.45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</row>
    <row r="821" spans="1:15" x14ac:dyDescent="0.45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</row>
    <row r="822" spans="1:15" x14ac:dyDescent="0.45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</row>
    <row r="823" spans="1:15" x14ac:dyDescent="0.45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</row>
    <row r="824" spans="1:15" x14ac:dyDescent="0.45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</row>
    <row r="825" spans="1:15" x14ac:dyDescent="0.4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</row>
    <row r="826" spans="1:15" x14ac:dyDescent="0.45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</row>
    <row r="827" spans="1:15" x14ac:dyDescent="0.45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</row>
    <row r="828" spans="1:15" x14ac:dyDescent="0.45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</row>
    <row r="829" spans="1:15" x14ac:dyDescent="0.45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</row>
    <row r="830" spans="1:15" x14ac:dyDescent="0.45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</row>
    <row r="831" spans="1:15" x14ac:dyDescent="0.45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</row>
    <row r="832" spans="1:15" x14ac:dyDescent="0.45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</row>
    <row r="833" spans="1:15" x14ac:dyDescent="0.45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</row>
    <row r="834" spans="1:15" x14ac:dyDescent="0.45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</row>
    <row r="835" spans="1:15" x14ac:dyDescent="0.4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</row>
    <row r="836" spans="1:15" x14ac:dyDescent="0.45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</row>
    <row r="837" spans="1:15" x14ac:dyDescent="0.45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</row>
    <row r="838" spans="1:15" x14ac:dyDescent="0.45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</row>
    <row r="839" spans="1:15" x14ac:dyDescent="0.45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</row>
    <row r="840" spans="1:15" x14ac:dyDescent="0.45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</row>
    <row r="841" spans="1:15" x14ac:dyDescent="0.45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</row>
    <row r="842" spans="1:15" x14ac:dyDescent="0.45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</row>
    <row r="843" spans="1:15" x14ac:dyDescent="0.45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</row>
    <row r="844" spans="1:15" x14ac:dyDescent="0.45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</row>
    <row r="845" spans="1:15" x14ac:dyDescent="0.4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</row>
    <row r="846" spans="1:15" x14ac:dyDescent="0.45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</row>
    <row r="847" spans="1:15" x14ac:dyDescent="0.45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</row>
    <row r="848" spans="1:15" x14ac:dyDescent="0.45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</row>
    <row r="849" spans="1:15" x14ac:dyDescent="0.45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</row>
    <row r="850" spans="1:15" x14ac:dyDescent="0.45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</row>
    <row r="851" spans="1:15" x14ac:dyDescent="0.45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</row>
    <row r="852" spans="1:15" x14ac:dyDescent="0.45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</row>
    <row r="853" spans="1:15" x14ac:dyDescent="0.45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</row>
    <row r="854" spans="1:15" x14ac:dyDescent="0.45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</row>
    <row r="855" spans="1:15" x14ac:dyDescent="0.4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</row>
    <row r="856" spans="1:15" x14ac:dyDescent="0.45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</row>
    <row r="857" spans="1:15" x14ac:dyDescent="0.45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</row>
    <row r="858" spans="1:15" x14ac:dyDescent="0.45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</row>
    <row r="859" spans="1:15" x14ac:dyDescent="0.45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</row>
    <row r="860" spans="1:15" x14ac:dyDescent="0.45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</row>
    <row r="861" spans="1:15" x14ac:dyDescent="0.45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</row>
    <row r="862" spans="1:15" x14ac:dyDescent="0.45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</row>
    <row r="863" spans="1:15" x14ac:dyDescent="0.45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</row>
    <row r="864" spans="1:15" x14ac:dyDescent="0.45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</row>
    <row r="865" spans="1:15" x14ac:dyDescent="0.4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</row>
    <row r="866" spans="1:15" x14ac:dyDescent="0.45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</row>
    <row r="867" spans="1:15" x14ac:dyDescent="0.45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</row>
    <row r="868" spans="1:15" x14ac:dyDescent="0.45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</row>
    <row r="869" spans="1:15" x14ac:dyDescent="0.45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</row>
    <row r="870" spans="1:15" x14ac:dyDescent="0.45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</row>
    <row r="871" spans="1:15" x14ac:dyDescent="0.45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</row>
    <row r="872" spans="1:15" x14ac:dyDescent="0.45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</row>
    <row r="873" spans="1:15" x14ac:dyDescent="0.45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</row>
    <row r="874" spans="1:15" x14ac:dyDescent="0.45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</row>
    <row r="875" spans="1:15" x14ac:dyDescent="0.4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</row>
    <row r="876" spans="1:15" x14ac:dyDescent="0.45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</row>
    <row r="877" spans="1:15" x14ac:dyDescent="0.45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</row>
    <row r="878" spans="1:15" x14ac:dyDescent="0.45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</row>
    <row r="879" spans="1:15" x14ac:dyDescent="0.45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</row>
    <row r="880" spans="1:15" x14ac:dyDescent="0.45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</row>
    <row r="881" spans="1:15" x14ac:dyDescent="0.45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</row>
    <row r="882" spans="1:15" x14ac:dyDescent="0.45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</row>
    <row r="883" spans="1:15" x14ac:dyDescent="0.45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</row>
    <row r="884" spans="1:15" x14ac:dyDescent="0.45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</row>
    <row r="885" spans="1:15" x14ac:dyDescent="0.4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</row>
    <row r="886" spans="1:15" x14ac:dyDescent="0.45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</row>
    <row r="887" spans="1:15" x14ac:dyDescent="0.45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</row>
    <row r="888" spans="1:15" x14ac:dyDescent="0.45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</row>
    <row r="889" spans="1:15" x14ac:dyDescent="0.45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</row>
    <row r="890" spans="1:15" x14ac:dyDescent="0.45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</row>
    <row r="891" spans="1:15" x14ac:dyDescent="0.45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</row>
    <row r="892" spans="1:15" x14ac:dyDescent="0.45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</row>
    <row r="893" spans="1:15" x14ac:dyDescent="0.45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</row>
    <row r="894" spans="1:15" x14ac:dyDescent="0.45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</row>
    <row r="895" spans="1:15" x14ac:dyDescent="0.4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</row>
    <row r="896" spans="1:15" x14ac:dyDescent="0.45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</row>
    <row r="897" spans="1:15" x14ac:dyDescent="0.45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</row>
    <row r="898" spans="1:15" x14ac:dyDescent="0.45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</row>
    <row r="899" spans="1:15" x14ac:dyDescent="0.45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</row>
    <row r="900" spans="1:15" x14ac:dyDescent="0.45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</row>
    <row r="901" spans="1:15" x14ac:dyDescent="0.45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</row>
    <row r="902" spans="1:15" x14ac:dyDescent="0.45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</row>
    <row r="903" spans="1:15" x14ac:dyDescent="0.45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</row>
    <row r="904" spans="1:15" x14ac:dyDescent="0.45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</row>
    <row r="905" spans="1:15" x14ac:dyDescent="0.4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</row>
    <row r="906" spans="1:15" x14ac:dyDescent="0.45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</row>
    <row r="907" spans="1:15" x14ac:dyDescent="0.45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</row>
    <row r="908" spans="1:15" x14ac:dyDescent="0.45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</row>
    <row r="909" spans="1:15" x14ac:dyDescent="0.45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</row>
    <row r="910" spans="1:15" x14ac:dyDescent="0.45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</row>
    <row r="911" spans="1:15" x14ac:dyDescent="0.45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</row>
    <row r="912" spans="1:15" x14ac:dyDescent="0.45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</row>
    <row r="913" spans="1:15" x14ac:dyDescent="0.45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</row>
    <row r="914" spans="1:15" x14ac:dyDescent="0.45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</row>
    <row r="915" spans="1:15" x14ac:dyDescent="0.4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</row>
    <row r="916" spans="1:15" x14ac:dyDescent="0.45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</row>
    <row r="917" spans="1:15" x14ac:dyDescent="0.45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</row>
    <row r="918" spans="1:15" x14ac:dyDescent="0.45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</row>
    <row r="919" spans="1:15" x14ac:dyDescent="0.45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</row>
    <row r="920" spans="1:15" x14ac:dyDescent="0.45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</row>
    <row r="921" spans="1:15" x14ac:dyDescent="0.45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</row>
    <row r="922" spans="1:15" x14ac:dyDescent="0.45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</row>
    <row r="923" spans="1:15" x14ac:dyDescent="0.45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</row>
    <row r="924" spans="1:15" x14ac:dyDescent="0.45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</row>
    <row r="925" spans="1:15" x14ac:dyDescent="0.4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</row>
    <row r="926" spans="1:15" x14ac:dyDescent="0.45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</row>
    <row r="927" spans="1:15" x14ac:dyDescent="0.45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</row>
    <row r="928" spans="1:15" x14ac:dyDescent="0.45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</row>
    <row r="929" spans="1:15" x14ac:dyDescent="0.45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</row>
    <row r="930" spans="1:15" x14ac:dyDescent="0.45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</row>
    <row r="931" spans="1:15" x14ac:dyDescent="0.45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</row>
    <row r="932" spans="1:15" x14ac:dyDescent="0.45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</row>
    <row r="933" spans="1:15" x14ac:dyDescent="0.45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</row>
    <row r="934" spans="1:15" x14ac:dyDescent="0.45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</row>
    <row r="935" spans="1:15" x14ac:dyDescent="0.4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</row>
    <row r="936" spans="1:15" x14ac:dyDescent="0.45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</row>
    <row r="937" spans="1:15" x14ac:dyDescent="0.45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</row>
    <row r="938" spans="1:15" x14ac:dyDescent="0.45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</row>
    <row r="939" spans="1:15" x14ac:dyDescent="0.45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</row>
    <row r="940" spans="1:15" x14ac:dyDescent="0.45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</row>
    <row r="941" spans="1:15" x14ac:dyDescent="0.45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</row>
    <row r="942" spans="1:15" x14ac:dyDescent="0.45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</row>
    <row r="943" spans="1:15" x14ac:dyDescent="0.45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</row>
    <row r="944" spans="1:15" x14ac:dyDescent="0.45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</row>
    <row r="945" spans="1:15" x14ac:dyDescent="0.4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</row>
    <row r="946" spans="1:15" x14ac:dyDescent="0.45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</row>
    <row r="947" spans="1:15" x14ac:dyDescent="0.45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</row>
    <row r="948" spans="1:15" x14ac:dyDescent="0.45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</row>
    <row r="949" spans="1:15" x14ac:dyDescent="0.45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</row>
    <row r="950" spans="1:15" x14ac:dyDescent="0.45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</row>
    <row r="951" spans="1:15" x14ac:dyDescent="0.45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</row>
    <row r="952" spans="1:15" x14ac:dyDescent="0.45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</row>
    <row r="953" spans="1:15" x14ac:dyDescent="0.45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</row>
    <row r="954" spans="1:15" x14ac:dyDescent="0.45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</row>
    <row r="955" spans="1:15" x14ac:dyDescent="0.4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</row>
    <row r="956" spans="1:15" x14ac:dyDescent="0.45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</row>
    <row r="957" spans="1:15" x14ac:dyDescent="0.45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</row>
    <row r="958" spans="1:15" x14ac:dyDescent="0.45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</row>
    <row r="959" spans="1:15" x14ac:dyDescent="0.45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</row>
    <row r="960" spans="1:15" x14ac:dyDescent="0.45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</row>
    <row r="961" spans="1:15" x14ac:dyDescent="0.45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</row>
    <row r="962" spans="1:15" x14ac:dyDescent="0.45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</row>
    <row r="963" spans="1:15" x14ac:dyDescent="0.45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</row>
    <row r="964" spans="1:15" x14ac:dyDescent="0.45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</row>
    <row r="965" spans="1:15" x14ac:dyDescent="0.4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</row>
    <row r="966" spans="1:15" x14ac:dyDescent="0.45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</row>
    <row r="967" spans="1:15" x14ac:dyDescent="0.45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</row>
    <row r="968" spans="1:15" x14ac:dyDescent="0.45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</row>
    <row r="969" spans="1:15" x14ac:dyDescent="0.45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</row>
    <row r="970" spans="1:15" x14ac:dyDescent="0.45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</row>
    <row r="971" spans="1:15" x14ac:dyDescent="0.45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</row>
    <row r="972" spans="1:15" x14ac:dyDescent="0.45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</row>
    <row r="973" spans="1:15" x14ac:dyDescent="0.45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</row>
    <row r="974" spans="1:15" x14ac:dyDescent="0.45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</row>
    <row r="975" spans="1:15" x14ac:dyDescent="0.4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</row>
    <row r="976" spans="1:15" x14ac:dyDescent="0.45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</row>
    <row r="977" spans="1:15" x14ac:dyDescent="0.45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</row>
    <row r="978" spans="1:15" x14ac:dyDescent="0.45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</row>
    <row r="979" spans="1:15" x14ac:dyDescent="0.45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</row>
    <row r="980" spans="1:15" x14ac:dyDescent="0.45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</row>
    <row r="981" spans="1:15" x14ac:dyDescent="0.45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</row>
    <row r="982" spans="1:15" x14ac:dyDescent="0.45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</row>
    <row r="983" spans="1:15" x14ac:dyDescent="0.45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</row>
    <row r="984" spans="1:15" x14ac:dyDescent="0.45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</row>
    <row r="985" spans="1:15" x14ac:dyDescent="0.4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</row>
    <row r="986" spans="1:15" x14ac:dyDescent="0.45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</row>
    <row r="987" spans="1:15" x14ac:dyDescent="0.45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</row>
    <row r="988" spans="1:15" x14ac:dyDescent="0.45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</row>
    <row r="989" spans="1:15" x14ac:dyDescent="0.45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</row>
    <row r="990" spans="1:15" x14ac:dyDescent="0.45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</row>
    <row r="991" spans="1:15" x14ac:dyDescent="0.45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</row>
    <row r="992" spans="1:15" x14ac:dyDescent="0.45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</row>
    <row r="993" spans="1:15" x14ac:dyDescent="0.45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</row>
    <row r="994" spans="1:15" x14ac:dyDescent="0.45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</row>
    <row r="995" spans="1:15" x14ac:dyDescent="0.45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</row>
    <row r="996" spans="1:15" x14ac:dyDescent="0.45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</row>
    <row r="997" spans="1:15" x14ac:dyDescent="0.45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</row>
    <row r="998" spans="1:15" x14ac:dyDescent="0.45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</row>
    <row r="999" spans="1:15" x14ac:dyDescent="0.45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</row>
    <row r="1000" spans="1:15" x14ac:dyDescent="0.45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workbookViewId="0">
      <selection activeCell="G15" sqref="G15"/>
    </sheetView>
  </sheetViews>
  <sheetFormatPr defaultRowHeight="14.25" x14ac:dyDescent="0.45"/>
  <cols>
    <col min="2" max="2" width="12.53125" bestFit="1" customWidth="1"/>
    <col min="3" max="3" width="17.33203125" bestFit="1" customWidth="1"/>
    <col min="5" max="5" width="13.53125" bestFit="1" customWidth="1"/>
    <col min="6" max="6" width="19.59765625" bestFit="1" customWidth="1"/>
    <col min="12" max="12" width="10.19921875" bestFit="1" customWidth="1"/>
  </cols>
  <sheetData>
    <row r="1" spans="1:17" x14ac:dyDescent="0.45">
      <c r="A1" t="s">
        <v>0</v>
      </c>
      <c r="B1" t="s">
        <v>155</v>
      </c>
      <c r="C1" s="36" t="s">
        <v>156</v>
      </c>
      <c r="D1" s="36" t="s">
        <v>154</v>
      </c>
      <c r="E1" s="36" t="s">
        <v>186</v>
      </c>
      <c r="F1" s="36" t="s">
        <v>305</v>
      </c>
      <c r="G1" s="36" t="s">
        <v>172</v>
      </c>
      <c r="K1" t="s">
        <v>0</v>
      </c>
      <c r="L1" t="s">
        <v>155</v>
      </c>
      <c r="M1" s="36" t="s">
        <v>156</v>
      </c>
      <c r="N1" s="36" t="s">
        <v>154</v>
      </c>
      <c r="O1" s="36" t="s">
        <v>186</v>
      </c>
      <c r="P1" s="36" t="s">
        <v>305</v>
      </c>
      <c r="Q1" s="36" t="s">
        <v>172</v>
      </c>
    </row>
    <row r="2" spans="1:17" x14ac:dyDescent="0.45">
      <c r="A2" t="s">
        <v>159</v>
      </c>
      <c r="B2" s="7">
        <v>43038</v>
      </c>
      <c r="C2" s="34">
        <v>0.52337962962962969</v>
      </c>
      <c r="D2" s="28">
        <v>4.166666666666663E-2</v>
      </c>
      <c r="E2">
        <v>22.3</v>
      </c>
      <c r="F2" s="29">
        <f>E2/1000*D2*24*60</f>
        <v>1.3379999999999987</v>
      </c>
      <c r="G2">
        <v>1.23</v>
      </c>
      <c r="K2" t="s">
        <v>28</v>
      </c>
      <c r="L2" s="7">
        <v>43038</v>
      </c>
      <c r="M2" s="41">
        <v>0.49791666666666662</v>
      </c>
      <c r="N2" s="45">
        <v>19.000000000000171</v>
      </c>
      <c r="O2">
        <v>8.9</v>
      </c>
      <c r="P2" s="29">
        <v>0.16910000000000153</v>
      </c>
      <c r="Q2" s="20">
        <v>0.41</v>
      </c>
    </row>
    <row r="3" spans="1:17" x14ac:dyDescent="0.45">
      <c r="A3" t="s">
        <v>160</v>
      </c>
      <c r="B3" s="7">
        <v>43038</v>
      </c>
      <c r="C3" s="34">
        <v>0.56597222222222221</v>
      </c>
      <c r="D3" s="28">
        <v>4.1666666666666741E-2</v>
      </c>
      <c r="E3">
        <v>22.3</v>
      </c>
      <c r="F3" s="29">
        <f t="shared" ref="F3:F36" si="0">E3/1000*D3*24*60</f>
        <v>1.3380000000000023</v>
      </c>
      <c r="G3">
        <v>1.64</v>
      </c>
      <c r="K3" t="s">
        <v>32</v>
      </c>
      <c r="L3" s="7">
        <v>43038</v>
      </c>
      <c r="M3" s="41">
        <v>0.54513888888888895</v>
      </c>
      <c r="N3" s="45">
        <v>10.999999999999961</v>
      </c>
      <c r="O3">
        <v>8.9</v>
      </c>
      <c r="P3" s="29">
        <v>9.7899999999999654E-2</v>
      </c>
      <c r="Q3" s="20">
        <v>0.1413716694115407</v>
      </c>
    </row>
    <row r="4" spans="1:17" x14ac:dyDescent="0.45">
      <c r="A4" t="s">
        <v>161</v>
      </c>
      <c r="B4" s="7">
        <v>43038</v>
      </c>
      <c r="C4" s="34">
        <v>0.60884259259259255</v>
      </c>
      <c r="D4" s="28">
        <v>4.1666666666666741E-2</v>
      </c>
      <c r="E4">
        <v>22.3</v>
      </c>
      <c r="F4" s="29">
        <f t="shared" si="0"/>
        <v>1.3380000000000023</v>
      </c>
      <c r="G4">
        <v>1.23</v>
      </c>
      <c r="K4" t="s">
        <v>35</v>
      </c>
      <c r="L4" s="7">
        <v>43038</v>
      </c>
      <c r="M4" s="42">
        <v>0.70729166666666676</v>
      </c>
      <c r="N4" s="45">
        <v>12.499999999999876</v>
      </c>
      <c r="O4">
        <v>8.9</v>
      </c>
      <c r="P4" s="29">
        <v>0.11124999999999889</v>
      </c>
      <c r="Q4" s="20">
        <v>0.82</v>
      </c>
    </row>
    <row r="5" spans="1:17" x14ac:dyDescent="0.45">
      <c r="A5" t="s">
        <v>162</v>
      </c>
      <c r="B5" s="7">
        <v>43038</v>
      </c>
      <c r="C5" s="34">
        <v>0.69532407407407415</v>
      </c>
      <c r="D5" s="28">
        <v>4.3564814814814778E-2</v>
      </c>
      <c r="E5">
        <v>22.3</v>
      </c>
      <c r="F5" s="29">
        <f t="shared" si="0"/>
        <v>1.3989533333333322</v>
      </c>
      <c r="G5">
        <v>0.82</v>
      </c>
      <c r="K5" t="s">
        <v>38</v>
      </c>
      <c r="L5" s="7">
        <v>43038</v>
      </c>
      <c r="M5" s="42">
        <v>0.76770833333333333</v>
      </c>
      <c r="N5" s="45">
        <v>11.500000000000039</v>
      </c>
      <c r="O5">
        <v>8.9</v>
      </c>
      <c r="P5" s="29">
        <v>0.10235000000000034</v>
      </c>
      <c r="Q5" s="20">
        <v>0.41</v>
      </c>
    </row>
    <row r="6" spans="1:17" x14ac:dyDescent="0.45">
      <c r="A6" t="s">
        <v>163</v>
      </c>
      <c r="B6" s="7">
        <v>43038</v>
      </c>
      <c r="C6" s="34">
        <v>0.73958333333333337</v>
      </c>
      <c r="D6" s="28">
        <v>3.6805555555555536E-2</v>
      </c>
      <c r="E6">
        <v>22.3</v>
      </c>
      <c r="F6" s="29">
        <f t="shared" si="0"/>
        <v>1.1818999999999995</v>
      </c>
      <c r="G6">
        <v>0.41</v>
      </c>
      <c r="K6" t="s">
        <v>58</v>
      </c>
      <c r="L6" s="7">
        <v>43039</v>
      </c>
      <c r="M6" s="42">
        <v>0.67361111111111116</v>
      </c>
      <c r="N6" s="45">
        <v>10.999999999999961</v>
      </c>
      <c r="O6">
        <v>8.9</v>
      </c>
      <c r="P6" s="29">
        <v>9.7899999999999654E-2</v>
      </c>
      <c r="Q6" s="20">
        <v>0.1413716694115407</v>
      </c>
    </row>
    <row r="7" spans="1:17" x14ac:dyDescent="0.45">
      <c r="A7" t="s">
        <v>164</v>
      </c>
      <c r="B7" s="7">
        <v>43038</v>
      </c>
      <c r="C7" s="34">
        <v>0.82291666666666663</v>
      </c>
      <c r="D7" s="28">
        <v>2.083333333333337E-2</v>
      </c>
      <c r="E7">
        <v>22.3</v>
      </c>
      <c r="F7" s="29">
        <f t="shared" si="0"/>
        <v>0.66900000000000115</v>
      </c>
      <c r="G7">
        <v>0.41</v>
      </c>
      <c r="K7" t="s">
        <v>61</v>
      </c>
      <c r="L7" s="7">
        <v>43039</v>
      </c>
      <c r="M7" s="42">
        <v>0.6972222222222223</v>
      </c>
      <c r="N7" s="45">
        <v>10.500000000000043</v>
      </c>
      <c r="O7">
        <v>8.9</v>
      </c>
      <c r="P7" s="29">
        <v>9.345000000000038E-2</v>
      </c>
      <c r="Q7" s="20">
        <v>0.41</v>
      </c>
    </row>
    <row r="8" spans="1:17" x14ac:dyDescent="0.45">
      <c r="A8" t="s">
        <v>165</v>
      </c>
      <c r="B8" s="7">
        <v>43038</v>
      </c>
      <c r="C8" s="34">
        <v>0.84375</v>
      </c>
      <c r="D8" s="28">
        <v>2.083333333333337E-2</v>
      </c>
      <c r="E8">
        <v>22.3</v>
      </c>
      <c r="F8" s="29">
        <f>E8/1000*D8*24*60</f>
        <v>0.66900000000000115</v>
      </c>
      <c r="G8">
        <v>1.64</v>
      </c>
      <c r="K8" t="s">
        <v>9</v>
      </c>
      <c r="L8" s="7">
        <v>43039</v>
      </c>
      <c r="M8" s="43">
        <v>0.91180555555555554</v>
      </c>
      <c r="N8" s="45">
        <v>14.00000000000011</v>
      </c>
      <c r="O8">
        <v>8.9</v>
      </c>
      <c r="P8" s="29">
        <v>0.12460000000000097</v>
      </c>
      <c r="Q8" s="20">
        <v>0.21205750411731106</v>
      </c>
    </row>
    <row r="9" spans="1:17" x14ac:dyDescent="0.45">
      <c r="A9" t="s">
        <v>166</v>
      </c>
      <c r="B9" s="7">
        <v>43038</v>
      </c>
      <c r="C9" s="34">
        <v>0.86458333333333337</v>
      </c>
      <c r="D9" s="28">
        <v>2.0833333333333259E-2</v>
      </c>
      <c r="E9">
        <v>22.3</v>
      </c>
      <c r="F9" s="29">
        <f t="shared" si="0"/>
        <v>0.66899999999999771</v>
      </c>
      <c r="G9">
        <v>0.82</v>
      </c>
      <c r="K9" t="s">
        <v>68</v>
      </c>
      <c r="L9" s="7">
        <v>43039</v>
      </c>
      <c r="M9" s="43">
        <v>0.93055555555555547</v>
      </c>
      <c r="N9" s="45">
        <v>14.00000000000011</v>
      </c>
      <c r="O9">
        <v>8.9</v>
      </c>
      <c r="P9" s="29">
        <v>0.12460000000000097</v>
      </c>
      <c r="Q9" s="20">
        <v>0.21205750411731106</v>
      </c>
    </row>
    <row r="10" spans="1:17" x14ac:dyDescent="0.45">
      <c r="A10" t="s">
        <v>167</v>
      </c>
      <c r="B10" s="7">
        <v>43038</v>
      </c>
      <c r="C10" s="34">
        <v>0.88541666666666663</v>
      </c>
      <c r="D10" s="28">
        <v>2.083333333333337E-2</v>
      </c>
      <c r="E10">
        <v>22.3</v>
      </c>
      <c r="F10" s="29">
        <f t="shared" si="0"/>
        <v>0.66900000000000115</v>
      </c>
      <c r="G10">
        <v>0.41</v>
      </c>
      <c r="K10" t="s">
        <v>41</v>
      </c>
      <c r="L10" s="7">
        <v>43039</v>
      </c>
      <c r="M10" s="43">
        <v>0.48055555555555557</v>
      </c>
      <c r="N10" s="45">
        <v>18.999999999999932</v>
      </c>
      <c r="O10">
        <v>8.9</v>
      </c>
      <c r="P10" s="29">
        <v>0.16909999999999939</v>
      </c>
      <c r="Q10" s="20">
        <v>0.41</v>
      </c>
    </row>
    <row r="11" spans="1:17" x14ac:dyDescent="0.45">
      <c r="A11" t="s">
        <v>10</v>
      </c>
      <c r="B11" s="7">
        <v>43038</v>
      </c>
      <c r="C11" s="34">
        <v>0.90625</v>
      </c>
      <c r="D11" s="28">
        <v>2.083333333333337E-2</v>
      </c>
      <c r="E11">
        <v>22.3</v>
      </c>
      <c r="F11" s="29">
        <f t="shared" si="0"/>
        <v>0.66900000000000115</v>
      </c>
      <c r="G11">
        <v>0.41</v>
      </c>
      <c r="K11" t="s">
        <v>45</v>
      </c>
      <c r="L11" s="7">
        <v>43039</v>
      </c>
      <c r="M11" s="42">
        <v>0.50763888888888886</v>
      </c>
      <c r="N11" s="45">
        <v>13.99999999999995</v>
      </c>
      <c r="O11">
        <v>8.9</v>
      </c>
      <c r="P11" s="29">
        <v>0.12459999999999956</v>
      </c>
      <c r="Q11" s="20">
        <v>0.21205750411731106</v>
      </c>
    </row>
    <row r="12" spans="1:17" x14ac:dyDescent="0.45">
      <c r="A12" t="s">
        <v>168</v>
      </c>
      <c r="B12" s="7">
        <v>43039</v>
      </c>
      <c r="C12" s="34">
        <v>0</v>
      </c>
      <c r="D12" s="28">
        <v>0</v>
      </c>
      <c r="E12">
        <v>22.3</v>
      </c>
      <c r="F12" s="29">
        <f t="shared" si="0"/>
        <v>0</v>
      </c>
      <c r="G12">
        <v>1.64</v>
      </c>
      <c r="K12" t="s">
        <v>48</v>
      </c>
      <c r="L12" s="7">
        <v>43039</v>
      </c>
      <c r="M12" s="42">
        <v>0.53125</v>
      </c>
      <c r="N12" s="45">
        <v>13.500000000000032</v>
      </c>
      <c r="O12">
        <v>8.9</v>
      </c>
      <c r="P12" s="29">
        <v>0.12015000000000028</v>
      </c>
      <c r="Q12" s="20">
        <v>0.21205750411731106</v>
      </c>
    </row>
    <row r="13" spans="1:17" x14ac:dyDescent="0.45">
      <c r="A13" t="s">
        <v>169</v>
      </c>
      <c r="B13" s="7">
        <v>43039</v>
      </c>
      <c r="C13" s="34">
        <v>0.48383101851851856</v>
      </c>
      <c r="D13" s="28">
        <v>4.1666666666666685E-2</v>
      </c>
      <c r="E13">
        <v>22.3</v>
      </c>
      <c r="F13" s="29">
        <f t="shared" si="0"/>
        <v>1.3380000000000007</v>
      </c>
      <c r="G13">
        <v>0.1413716694115407</v>
      </c>
      <c r="K13" t="s">
        <v>51</v>
      </c>
      <c r="L13" s="7">
        <v>43039</v>
      </c>
      <c r="M13" s="42">
        <v>0.55902777777777779</v>
      </c>
      <c r="N13" s="45">
        <v>9.9999999999999645</v>
      </c>
      <c r="O13">
        <v>8.9</v>
      </c>
      <c r="P13" s="29">
        <v>8.8999999999999677E-2</v>
      </c>
      <c r="Q13" s="20">
        <v>0.1413716694115407</v>
      </c>
    </row>
    <row r="14" spans="1:17" x14ac:dyDescent="0.45">
      <c r="A14" t="s">
        <v>170</v>
      </c>
      <c r="B14" s="7">
        <v>43039</v>
      </c>
      <c r="C14" s="34">
        <v>0.50814814814814813</v>
      </c>
      <c r="D14" s="28">
        <v>2.083333333333337E-2</v>
      </c>
      <c r="E14">
        <v>22.3</v>
      </c>
      <c r="F14" s="29">
        <f t="shared" si="0"/>
        <v>0.66900000000000115</v>
      </c>
      <c r="G14">
        <v>0.21205750411731103</v>
      </c>
      <c r="K14" t="s">
        <v>54</v>
      </c>
      <c r="L14" s="7">
        <v>43039</v>
      </c>
      <c r="M14" s="43">
        <v>0.6333333333333333</v>
      </c>
      <c r="N14" s="45">
        <v>16.000000000000103</v>
      </c>
      <c r="O14">
        <v>8.9</v>
      </c>
      <c r="P14" s="29">
        <v>0.14240000000000091</v>
      </c>
      <c r="Q14" s="20">
        <v>1.64</v>
      </c>
    </row>
    <row r="15" spans="1:17" x14ac:dyDescent="0.45">
      <c r="A15" t="s">
        <v>11</v>
      </c>
      <c r="B15" s="7">
        <v>43039</v>
      </c>
      <c r="C15" s="28">
        <v>0.58333333333333337</v>
      </c>
      <c r="D15" s="28">
        <v>2.0833333333333259E-2</v>
      </c>
      <c r="E15">
        <v>22.3</v>
      </c>
      <c r="F15" s="29">
        <f t="shared" si="0"/>
        <v>0.66899999999999771</v>
      </c>
      <c r="G15">
        <v>0.41</v>
      </c>
      <c r="K15" t="s">
        <v>78</v>
      </c>
      <c r="L15" s="7">
        <v>43040</v>
      </c>
      <c r="M15" s="43">
        <v>0.54236111111111118</v>
      </c>
      <c r="N15" s="45">
        <v>18.999999999999932</v>
      </c>
      <c r="O15">
        <v>6</v>
      </c>
      <c r="P15" s="29">
        <v>0.1139999999999996</v>
      </c>
      <c r="Q15" s="20">
        <v>0.82</v>
      </c>
    </row>
    <row r="16" spans="1:17" x14ac:dyDescent="0.45">
      <c r="A16" t="s">
        <v>187</v>
      </c>
      <c r="B16" s="7">
        <v>43039</v>
      </c>
      <c r="C16" s="28">
        <v>0.60416666666666663</v>
      </c>
      <c r="D16" s="28">
        <v>2.083333333333337E-2</v>
      </c>
      <c r="E16">
        <v>22.3</v>
      </c>
      <c r="F16" s="29">
        <f t="shared" si="0"/>
        <v>0.66900000000000115</v>
      </c>
      <c r="G16">
        <v>0.21205750411731103</v>
      </c>
      <c r="K16" t="s">
        <v>86</v>
      </c>
      <c r="L16" s="7">
        <v>43040</v>
      </c>
      <c r="M16" s="43">
        <v>0.63194444444444442</v>
      </c>
      <c r="N16" s="45">
        <v>12.999999999999954</v>
      </c>
      <c r="O16">
        <v>6</v>
      </c>
      <c r="P16" s="29">
        <v>7.7999999999999722E-2</v>
      </c>
      <c r="Q16" s="20">
        <v>0.41</v>
      </c>
    </row>
    <row r="17" spans="1:17" x14ac:dyDescent="0.45">
      <c r="A17" t="s">
        <v>188</v>
      </c>
      <c r="B17" s="7">
        <v>43039</v>
      </c>
      <c r="C17" s="28">
        <v>0.625</v>
      </c>
      <c r="D17" s="28">
        <v>2.083333333333337E-2</v>
      </c>
      <c r="E17">
        <v>22.3</v>
      </c>
      <c r="F17" s="29">
        <f t="shared" si="0"/>
        <v>0.66900000000000115</v>
      </c>
      <c r="G17">
        <v>0.41</v>
      </c>
      <c r="K17" t="s">
        <v>7</v>
      </c>
      <c r="L17" s="7">
        <v>43040</v>
      </c>
      <c r="M17" s="42">
        <v>0.65243055555555551</v>
      </c>
      <c r="N17" s="45">
        <v>15.500000000000025</v>
      </c>
      <c r="O17">
        <v>6</v>
      </c>
      <c r="P17" s="29">
        <v>9.3000000000000152E-2</v>
      </c>
      <c r="Q17" s="20">
        <v>0.1413716694115407</v>
      </c>
    </row>
    <row r="18" spans="1:17" x14ac:dyDescent="0.45">
      <c r="A18" t="s">
        <v>189</v>
      </c>
      <c r="B18" s="7">
        <v>43039</v>
      </c>
      <c r="C18" s="28">
        <v>0.64583333333333337</v>
      </c>
      <c r="D18" s="28">
        <v>2.0833333333333259E-2</v>
      </c>
      <c r="E18">
        <v>22.3</v>
      </c>
      <c r="F18" s="29">
        <f t="shared" si="0"/>
        <v>0.66899999999999771</v>
      </c>
      <c r="G18">
        <v>0.82</v>
      </c>
      <c r="K18" t="s">
        <v>93</v>
      </c>
      <c r="L18" s="7">
        <v>43040</v>
      </c>
      <c r="M18" s="43">
        <v>0.7055555555555556</v>
      </c>
      <c r="N18" s="45">
        <v>21.999999999999922</v>
      </c>
      <c r="O18">
        <v>6</v>
      </c>
      <c r="P18" s="29">
        <v>0.13199999999999953</v>
      </c>
      <c r="Q18" s="20">
        <v>0.1413716694115407</v>
      </c>
    </row>
    <row r="19" spans="1:17" x14ac:dyDescent="0.45">
      <c r="A19" t="s">
        <v>190</v>
      </c>
      <c r="B19" s="7">
        <v>43039</v>
      </c>
      <c r="C19" s="28">
        <v>0.91666666666666663</v>
      </c>
      <c r="D19" s="28">
        <v>3.125E-2</v>
      </c>
      <c r="E19">
        <v>22.3</v>
      </c>
      <c r="F19" s="29">
        <f t="shared" si="0"/>
        <v>1.0035000000000001</v>
      </c>
      <c r="G19">
        <v>0.41</v>
      </c>
      <c r="K19" t="s">
        <v>96</v>
      </c>
      <c r="L19" s="7">
        <v>43040</v>
      </c>
      <c r="M19" s="42">
        <v>0.74375000000000002</v>
      </c>
      <c r="N19" s="45">
        <v>12.999999999999954</v>
      </c>
      <c r="O19">
        <v>6</v>
      </c>
      <c r="P19" s="29">
        <v>7.7999999999999722E-2</v>
      </c>
      <c r="Q19" s="20">
        <v>0.1413716694115407</v>
      </c>
    </row>
    <row r="20" spans="1:17" x14ac:dyDescent="0.45">
      <c r="A20" t="s">
        <v>191</v>
      </c>
      <c r="B20" s="7">
        <v>43039</v>
      </c>
      <c r="C20" s="28">
        <v>0.98958333333333337</v>
      </c>
      <c r="D20" s="28">
        <v>3.125E-2</v>
      </c>
      <c r="E20">
        <v>22.3</v>
      </c>
      <c r="F20" s="29">
        <f t="shared" si="0"/>
        <v>1.0035000000000001</v>
      </c>
      <c r="G20">
        <v>0.41</v>
      </c>
      <c r="K20" t="s">
        <v>13</v>
      </c>
      <c r="L20" s="7">
        <v>43040</v>
      </c>
      <c r="M20" s="42">
        <v>0.75763888888888886</v>
      </c>
      <c r="N20" s="45">
        <v>15.000000000000107</v>
      </c>
      <c r="O20">
        <v>6</v>
      </c>
      <c r="P20" s="29">
        <v>9.0000000000000635E-2</v>
      </c>
      <c r="Q20" s="20">
        <v>0.21205750411731106</v>
      </c>
    </row>
    <row r="21" spans="1:17" x14ac:dyDescent="0.45">
      <c r="A21" t="s">
        <v>12</v>
      </c>
      <c r="B21" s="7">
        <v>43040</v>
      </c>
      <c r="C21" s="28">
        <v>6.25E-2</v>
      </c>
      <c r="D21" s="28">
        <v>3.125E-2</v>
      </c>
      <c r="E21">
        <v>22.3</v>
      </c>
      <c r="F21" s="29">
        <f t="shared" si="0"/>
        <v>1.0035000000000001</v>
      </c>
      <c r="G21">
        <v>0.41</v>
      </c>
      <c r="K21" t="s">
        <v>71</v>
      </c>
      <c r="L21" s="7">
        <v>43040</v>
      </c>
      <c r="M21" s="42">
        <v>0.4770833333333333</v>
      </c>
      <c r="N21" s="45">
        <v>14.00000000000003</v>
      </c>
      <c r="O21">
        <v>6</v>
      </c>
      <c r="P21" s="29">
        <v>8.4000000000000186E-2</v>
      </c>
      <c r="Q21" s="20">
        <v>0.82</v>
      </c>
    </row>
    <row r="22" spans="1:17" x14ac:dyDescent="0.45">
      <c r="A22" t="s">
        <v>202</v>
      </c>
      <c r="B22" s="7">
        <v>43040</v>
      </c>
      <c r="C22" s="28">
        <v>0.13541666666666666</v>
      </c>
      <c r="D22" s="28">
        <v>3.125E-2</v>
      </c>
      <c r="E22">
        <v>22.3</v>
      </c>
      <c r="F22" s="29">
        <f t="shared" si="0"/>
        <v>1.0035000000000001</v>
      </c>
      <c r="G22">
        <v>0.82</v>
      </c>
      <c r="K22" t="s">
        <v>75</v>
      </c>
      <c r="L22" s="7">
        <v>43040</v>
      </c>
      <c r="M22" s="42">
        <v>0.51250000000000007</v>
      </c>
      <c r="N22" s="45">
        <v>12.999999999999954</v>
      </c>
      <c r="O22">
        <v>6</v>
      </c>
      <c r="P22" s="29">
        <v>7.7999999999999722E-2</v>
      </c>
      <c r="Q22" s="20">
        <v>0.82</v>
      </c>
    </row>
    <row r="23" spans="1:17" x14ac:dyDescent="0.45">
      <c r="A23" t="s">
        <v>203</v>
      </c>
      <c r="B23" s="7">
        <v>43040</v>
      </c>
      <c r="C23" s="28">
        <v>0.20833333333333334</v>
      </c>
      <c r="D23" s="28">
        <v>3.125E-2</v>
      </c>
      <c r="E23">
        <v>22.3</v>
      </c>
      <c r="F23" s="29">
        <f t="shared" si="0"/>
        <v>1.0035000000000001</v>
      </c>
      <c r="G23">
        <v>0.41</v>
      </c>
    </row>
    <row r="24" spans="1:17" x14ac:dyDescent="0.45">
      <c r="A24" t="s">
        <v>204</v>
      </c>
      <c r="B24" s="7">
        <v>43040</v>
      </c>
      <c r="C24" s="28">
        <v>0.28125</v>
      </c>
      <c r="D24" s="28">
        <v>3.125E-2</v>
      </c>
      <c r="E24">
        <v>22.3</v>
      </c>
      <c r="F24" s="29">
        <f t="shared" si="0"/>
        <v>1.0035000000000001</v>
      </c>
      <c r="G24">
        <v>0.82</v>
      </c>
    </row>
    <row r="25" spans="1:17" x14ac:dyDescent="0.45">
      <c r="A25" t="s">
        <v>205</v>
      </c>
      <c r="B25" s="7">
        <v>43040</v>
      </c>
      <c r="C25" s="34">
        <v>0.46915509259259264</v>
      </c>
      <c r="D25" s="28">
        <v>3.125E-2</v>
      </c>
      <c r="E25">
        <v>22.3</v>
      </c>
      <c r="F25" s="29">
        <f t="shared" si="0"/>
        <v>1.0035000000000001</v>
      </c>
      <c r="G25">
        <v>0.41</v>
      </c>
    </row>
    <row r="26" spans="1:17" x14ac:dyDescent="0.45">
      <c r="A26" t="s">
        <v>206</v>
      </c>
      <c r="B26" s="7">
        <v>43040</v>
      </c>
      <c r="C26" s="34">
        <v>0.54166666666666663</v>
      </c>
      <c r="D26" s="28">
        <v>3.125E-2</v>
      </c>
      <c r="E26">
        <v>22.3</v>
      </c>
      <c r="F26" s="29">
        <f t="shared" si="0"/>
        <v>1.0035000000000001</v>
      </c>
      <c r="G26">
        <v>0.21205750411731103</v>
      </c>
    </row>
    <row r="27" spans="1:17" x14ac:dyDescent="0.45">
      <c r="A27" t="s">
        <v>207</v>
      </c>
      <c r="B27" s="7">
        <v>43040</v>
      </c>
      <c r="C27" s="34">
        <v>0.5625</v>
      </c>
      <c r="D27" s="28">
        <v>3.125E-2</v>
      </c>
      <c r="E27">
        <v>22.3</v>
      </c>
      <c r="F27" s="29">
        <f t="shared" si="0"/>
        <v>1.0035000000000001</v>
      </c>
      <c r="G27">
        <v>0.1413716694115407</v>
      </c>
    </row>
    <row r="28" spans="1:17" x14ac:dyDescent="0.45">
      <c r="A28" t="s">
        <v>208</v>
      </c>
      <c r="B28" s="7">
        <v>43040</v>
      </c>
      <c r="C28" s="34">
        <v>0.58333333333333337</v>
      </c>
      <c r="D28" s="28">
        <v>3.125E-2</v>
      </c>
      <c r="E28">
        <v>22.3</v>
      </c>
      <c r="F28" s="29">
        <f t="shared" si="0"/>
        <v>1.0035000000000001</v>
      </c>
      <c r="G28">
        <v>0.1413716694115407</v>
      </c>
    </row>
    <row r="29" spans="1:17" x14ac:dyDescent="0.45">
      <c r="A29" t="s">
        <v>209</v>
      </c>
      <c r="B29" s="7">
        <v>43040</v>
      </c>
      <c r="C29" s="34">
        <v>0.60416666666666663</v>
      </c>
      <c r="D29" s="28">
        <v>3.125E-2</v>
      </c>
      <c r="E29">
        <v>22.3</v>
      </c>
      <c r="F29" s="29">
        <f t="shared" si="0"/>
        <v>1.0035000000000001</v>
      </c>
      <c r="G29">
        <v>0.1413716694115407</v>
      </c>
    </row>
    <row r="30" spans="1:17" x14ac:dyDescent="0.45">
      <c r="A30" t="s">
        <v>210</v>
      </c>
      <c r="B30" s="7">
        <v>43040</v>
      </c>
      <c r="C30" s="34">
        <v>0.625</v>
      </c>
      <c r="D30" s="28">
        <v>3.125E-2</v>
      </c>
      <c r="E30">
        <v>22.3</v>
      </c>
      <c r="F30" s="29">
        <f t="shared" si="0"/>
        <v>1.0035000000000001</v>
      </c>
      <c r="G30">
        <v>0.1413716694115407</v>
      </c>
    </row>
    <row r="31" spans="1:17" x14ac:dyDescent="0.45">
      <c r="A31" t="s">
        <v>211</v>
      </c>
      <c r="B31" s="7">
        <v>43040</v>
      </c>
      <c r="C31" s="34">
        <v>0.92708333333333337</v>
      </c>
      <c r="D31" s="28">
        <v>3.125E-2</v>
      </c>
      <c r="E31">
        <v>22.3</v>
      </c>
      <c r="F31" s="29">
        <f t="shared" si="0"/>
        <v>1.0035000000000001</v>
      </c>
      <c r="G31">
        <v>0.82</v>
      </c>
    </row>
    <row r="32" spans="1:17" x14ac:dyDescent="0.45">
      <c r="A32" t="s">
        <v>212</v>
      </c>
      <c r="B32" s="7">
        <v>43041</v>
      </c>
      <c r="C32" s="34">
        <v>0</v>
      </c>
      <c r="D32" s="28">
        <v>3.125E-2</v>
      </c>
      <c r="E32">
        <v>22.3</v>
      </c>
      <c r="F32" s="29">
        <f t="shared" si="0"/>
        <v>1.0035000000000001</v>
      </c>
      <c r="G32">
        <v>1.23</v>
      </c>
    </row>
    <row r="33" spans="1:7" x14ac:dyDescent="0.45">
      <c r="A33" t="s">
        <v>213</v>
      </c>
      <c r="B33" s="7">
        <v>43041</v>
      </c>
      <c r="C33" s="34">
        <v>7.2916666666666671E-2</v>
      </c>
      <c r="D33" s="28">
        <v>3.125E-2</v>
      </c>
      <c r="E33">
        <v>22.3</v>
      </c>
      <c r="F33" s="29">
        <f t="shared" si="0"/>
        <v>1.0035000000000001</v>
      </c>
      <c r="G33">
        <v>1.23</v>
      </c>
    </row>
    <row r="34" spans="1:7" x14ac:dyDescent="0.45">
      <c r="A34" t="s">
        <v>214</v>
      </c>
      <c r="B34" s="7">
        <v>43041</v>
      </c>
      <c r="C34" s="34">
        <v>0.14583333333333334</v>
      </c>
      <c r="D34" s="28">
        <v>3.125E-2</v>
      </c>
      <c r="E34">
        <v>22.3</v>
      </c>
      <c r="F34" s="29">
        <f t="shared" si="0"/>
        <v>1.0035000000000001</v>
      </c>
      <c r="G34">
        <v>1.23</v>
      </c>
    </row>
    <row r="35" spans="1:7" x14ac:dyDescent="0.45">
      <c r="A35" t="s">
        <v>215</v>
      </c>
      <c r="B35" s="7">
        <v>43041</v>
      </c>
      <c r="C35" s="34">
        <v>0.21875</v>
      </c>
      <c r="D35" s="28">
        <v>3.125E-2</v>
      </c>
      <c r="E35">
        <v>22.3</v>
      </c>
      <c r="F35" s="29">
        <f t="shared" si="0"/>
        <v>1.0035000000000001</v>
      </c>
      <c r="G35">
        <v>1.23</v>
      </c>
    </row>
    <row r="36" spans="1:7" x14ac:dyDescent="0.45">
      <c r="A36" t="s">
        <v>216</v>
      </c>
      <c r="B36" s="7">
        <v>43041</v>
      </c>
      <c r="C36" s="34">
        <v>0.29166666666666669</v>
      </c>
      <c r="D36" s="28">
        <v>3.125E-2</v>
      </c>
      <c r="E36">
        <v>22.3</v>
      </c>
      <c r="F36" s="29">
        <f t="shared" si="0"/>
        <v>1.0035000000000001</v>
      </c>
      <c r="G36">
        <v>1.23</v>
      </c>
    </row>
  </sheetData>
  <sortState ref="K2:Q22">
    <sortCondition ref="L2:L22"/>
  </sortState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tabSelected="1" workbookViewId="0">
      <selection activeCell="H14" sqref="A14:H14"/>
    </sheetView>
  </sheetViews>
  <sheetFormatPr defaultRowHeight="14.25" x14ac:dyDescent="0.45"/>
  <cols>
    <col min="1" max="1" width="15.265625" bestFit="1" customWidth="1"/>
    <col min="5" max="6" width="15.265625" bestFit="1" customWidth="1"/>
  </cols>
  <sheetData>
    <row r="1" spans="1:14" x14ac:dyDescent="0.45">
      <c r="A1" s="36" t="s">
        <v>406</v>
      </c>
      <c r="B1" s="36"/>
      <c r="C1" s="36"/>
      <c r="D1" s="36"/>
      <c r="E1" s="36"/>
      <c r="F1" s="36"/>
      <c r="G1" s="36"/>
      <c r="H1" s="36"/>
      <c r="I1" s="36"/>
      <c r="J1" s="36"/>
    </row>
    <row r="2" spans="1:14" x14ac:dyDescent="0.45">
      <c r="A2" s="36" t="s">
        <v>14</v>
      </c>
      <c r="B2" s="36" t="s">
        <v>403</v>
      </c>
      <c r="C2" s="36"/>
      <c r="D2" s="36"/>
      <c r="E2" s="36"/>
      <c r="F2" s="36" t="s">
        <v>14</v>
      </c>
      <c r="G2" s="36" t="s">
        <v>404</v>
      </c>
      <c r="H2" s="36"/>
      <c r="I2" s="36"/>
      <c r="M2" s="64" t="s">
        <v>404</v>
      </c>
      <c r="N2" s="55" t="s">
        <v>409</v>
      </c>
    </row>
    <row r="3" spans="1:14" x14ac:dyDescent="0.45">
      <c r="A3" s="33">
        <v>43038.504166666666</v>
      </c>
      <c r="B3">
        <v>4.0039999999999999E-2</v>
      </c>
      <c r="C3">
        <f>AVERAGE(B3:B6)</f>
        <v>0.1594025</v>
      </c>
      <c r="F3" s="33">
        <v>43038.504166666666</v>
      </c>
      <c r="G3">
        <v>32.021650000000001</v>
      </c>
      <c r="H3">
        <f>AVERAGE(G3:G6)</f>
        <v>37.748467499999997</v>
      </c>
      <c r="L3" t="s">
        <v>410</v>
      </c>
      <c r="M3">
        <v>8.5808450000000001</v>
      </c>
      <c r="N3">
        <v>2.4878086016004251E-2</v>
      </c>
    </row>
    <row r="4" spans="1:14" x14ac:dyDescent="0.45">
      <c r="A4" s="33">
        <v>43038.548611111109</v>
      </c>
      <c r="B4">
        <v>0.24937999999999999</v>
      </c>
      <c r="F4" s="33">
        <v>43038.548611111109</v>
      </c>
      <c r="G4">
        <v>30.52741</v>
      </c>
      <c r="M4">
        <v>32.855845000000002</v>
      </c>
      <c r="N4">
        <v>7.2588302020538502E-3</v>
      </c>
    </row>
    <row r="5" spans="1:14" x14ac:dyDescent="0.45">
      <c r="A5" s="33">
        <v>43038.711111111108</v>
      </c>
      <c r="B5">
        <v>0.15034</v>
      </c>
      <c r="F5" s="33">
        <v>43038.711111111108</v>
      </c>
      <c r="G5">
        <v>38.620669999999997</v>
      </c>
      <c r="M5">
        <v>37.748467499999997</v>
      </c>
      <c r="N5">
        <v>4.2227542084986632E-3</v>
      </c>
    </row>
    <row r="6" spans="1:14" x14ac:dyDescent="0.45">
      <c r="A6" s="33">
        <v>43038.771527777775</v>
      </c>
      <c r="B6">
        <v>0.19785</v>
      </c>
      <c r="F6" s="33">
        <v>43038.771527777775</v>
      </c>
      <c r="G6">
        <v>49.82414</v>
      </c>
      <c r="M6">
        <v>60.179225000000002</v>
      </c>
      <c r="N6">
        <v>6.351028947282055E-4</v>
      </c>
    </row>
    <row r="7" spans="1:14" x14ac:dyDescent="0.45">
      <c r="A7" s="33">
        <v>43039.486805555556</v>
      </c>
      <c r="B7">
        <v>4.0590000000000001E-2</v>
      </c>
      <c r="C7">
        <f>AVERAGE(B7:B10)</f>
        <v>0.19052750000000002</v>
      </c>
      <c r="F7" s="33">
        <v>43039.486805555556</v>
      </c>
      <c r="G7">
        <v>14.2821</v>
      </c>
      <c r="H7">
        <f>AVERAGE(G7:G10)</f>
        <v>91.051839999999999</v>
      </c>
      <c r="M7">
        <v>91.051839999999999</v>
      </c>
      <c r="N7">
        <v>2.0925167465039697E-3</v>
      </c>
    </row>
    <row r="8" spans="1:14" x14ac:dyDescent="0.45">
      <c r="A8" s="33">
        <v>43039.512499999997</v>
      </c>
      <c r="B8">
        <v>0.24751000000000001</v>
      </c>
      <c r="F8" s="33">
        <v>43039.512499999997</v>
      </c>
      <c r="G8">
        <v>77.748729999999995</v>
      </c>
    </row>
    <row r="9" spans="1:14" x14ac:dyDescent="0.45">
      <c r="A9" s="33">
        <v>43039.536111111112</v>
      </c>
      <c r="B9">
        <v>0.19409999999999999</v>
      </c>
      <c r="F9" s="33">
        <v>43039.536111111112</v>
      </c>
      <c r="G9">
        <v>116.31553</v>
      </c>
      <c r="L9" t="s">
        <v>411</v>
      </c>
      <c r="M9">
        <v>255.46109749999999</v>
      </c>
      <c r="N9">
        <v>2.5473545928064445E-3</v>
      </c>
    </row>
    <row r="10" spans="1:14" x14ac:dyDescent="0.45">
      <c r="A10" s="33">
        <v>43039.5625</v>
      </c>
      <c r="B10">
        <v>0.27990999999999999</v>
      </c>
      <c r="F10" s="33">
        <v>43039.5625</v>
      </c>
      <c r="G10">
        <v>155.86099999999999</v>
      </c>
    </row>
    <row r="11" spans="1:14" x14ac:dyDescent="0.45">
      <c r="A11" s="33">
        <v>43039.638888888891</v>
      </c>
      <c r="B11">
        <v>1.6100000000000001E-3</v>
      </c>
      <c r="D11" t="s">
        <v>405</v>
      </c>
      <c r="F11" s="33">
        <v>43039.638888888891</v>
      </c>
      <c r="G11">
        <v>3.2120000000000003E-2</v>
      </c>
      <c r="L11" t="s">
        <v>407</v>
      </c>
      <c r="M11">
        <v>5.0484066666666667</v>
      </c>
      <c r="N11">
        <v>4.8398108446097183E-4</v>
      </c>
    </row>
    <row r="12" spans="1:14" x14ac:dyDescent="0.45">
      <c r="A12" s="33">
        <v>43039.677083333336</v>
      </c>
      <c r="B12">
        <v>0.34494000000000002</v>
      </c>
      <c r="C12">
        <f>AVERAGE(B12:B13)</f>
        <v>0.23849500000000001</v>
      </c>
      <c r="F12" s="33">
        <v>43039.677083333336</v>
      </c>
      <c r="G12">
        <v>22.91779</v>
      </c>
      <c r="H12">
        <f>AVERAGE(G12:G13)</f>
        <v>32.855845000000002</v>
      </c>
      <c r="M12">
        <v>10.279776666666667</v>
      </c>
      <c r="N12">
        <v>1.6044447139415803E-3</v>
      </c>
    </row>
    <row r="13" spans="1:14" x14ac:dyDescent="0.45">
      <c r="A13" s="33">
        <v>43039.700694444444</v>
      </c>
      <c r="B13">
        <v>0.13205</v>
      </c>
      <c r="F13" s="33">
        <v>43039.700694444444</v>
      </c>
      <c r="G13">
        <v>42.793900000000001</v>
      </c>
      <c r="M13">
        <v>19.065640000000002</v>
      </c>
      <c r="N13">
        <v>1.8921473394021915E-3</v>
      </c>
    </row>
    <row r="14" spans="1:14" x14ac:dyDescent="0.45">
      <c r="A14" s="33">
        <v>43039.916666666664</v>
      </c>
      <c r="B14">
        <v>0.31295000000000001</v>
      </c>
      <c r="C14">
        <f>AVERAGE(B14:B15)</f>
        <v>0.213475</v>
      </c>
      <c r="F14" s="33">
        <v>43039.916666666664</v>
      </c>
      <c r="G14">
        <v>3.3171900000000001</v>
      </c>
      <c r="H14">
        <f>AVERAGE(G14:G15)</f>
        <v>8.5808450000000001</v>
      </c>
      <c r="M14">
        <v>47.158666666666669</v>
      </c>
      <c r="N14">
        <v>3.5755887924453613E-3</v>
      </c>
    </row>
    <row r="15" spans="1:14" x14ac:dyDescent="0.45">
      <c r="A15" s="33">
        <v>43039.935416666667</v>
      </c>
      <c r="B15">
        <v>0.114</v>
      </c>
      <c r="F15" s="33">
        <v>43039.935416666667</v>
      </c>
      <c r="G15">
        <v>13.8445</v>
      </c>
      <c r="M15">
        <v>57.173575</v>
      </c>
      <c r="N15">
        <v>3.0136882875232717E-3</v>
      </c>
    </row>
    <row r="16" spans="1:14" x14ac:dyDescent="0.45">
      <c r="A16" s="33">
        <v>43040.481944444444</v>
      </c>
      <c r="B16">
        <v>5.5570000000000001E-2</v>
      </c>
      <c r="C16">
        <f>AVERAGE(B16:B19)</f>
        <v>3.8219999999999997E-2</v>
      </c>
      <c r="F16" s="33">
        <v>43040.481944444444</v>
      </c>
      <c r="G16">
        <v>63.968699999999998</v>
      </c>
      <c r="H16">
        <f>AVERAGE(G16:G19)</f>
        <v>60.179225000000002</v>
      </c>
      <c r="M16">
        <v>97.616804999999999</v>
      </c>
      <c r="N16">
        <v>2.8178293686215192E-3</v>
      </c>
    </row>
    <row r="17" spans="1:14" x14ac:dyDescent="0.45">
      <c r="A17" s="33">
        <v>43040.51666666667</v>
      </c>
      <c r="B17">
        <v>2.5690000000000001E-2</v>
      </c>
      <c r="F17" s="33">
        <v>43040.51666666667</v>
      </c>
      <c r="G17">
        <v>43.636180000000003</v>
      </c>
      <c r="M17">
        <v>101.61820166666666</v>
      </c>
      <c r="N17">
        <v>2.0838950423596194E-3</v>
      </c>
    </row>
    <row r="18" spans="1:14" x14ac:dyDescent="0.45">
      <c r="A18" s="33">
        <v>43040.548611111109</v>
      </c>
      <c r="B18">
        <v>3.3579999999999999E-2</v>
      </c>
      <c r="F18" s="33">
        <v>43040.548611111109</v>
      </c>
      <c r="G18">
        <v>37.050020000000004</v>
      </c>
      <c r="M18">
        <v>129.09992500000001</v>
      </c>
      <c r="N18">
        <v>1.0871423821508803E-3</v>
      </c>
    </row>
    <row r="19" spans="1:14" x14ac:dyDescent="0.45">
      <c r="A19" s="33">
        <v>43040.636111111111</v>
      </c>
      <c r="B19">
        <v>3.8039999999999997E-2</v>
      </c>
      <c r="F19" s="33">
        <v>43040.636111111111</v>
      </c>
      <c r="G19">
        <v>96.061999999999998</v>
      </c>
    </row>
    <row r="20" spans="1:14" x14ac:dyDescent="0.45">
      <c r="A20" s="33">
        <v>43040.657638888886</v>
      </c>
      <c r="B20">
        <v>0.84750999999999999</v>
      </c>
      <c r="C20">
        <f>AVERAGE(B20:B23)</f>
        <v>0.65074999999999994</v>
      </c>
      <c r="F20" s="33">
        <v>43040.657638888886</v>
      </c>
      <c r="G20">
        <v>329.82850000000002</v>
      </c>
      <c r="H20">
        <f>AVERAGE(G20:G23)</f>
        <v>255.46109749999999</v>
      </c>
    </row>
    <row r="21" spans="1:14" x14ac:dyDescent="0.45">
      <c r="A21" s="33">
        <v>43040.713194444441</v>
      </c>
      <c r="B21">
        <v>0.36159999999999998</v>
      </c>
      <c r="F21" s="33">
        <v>43040.713194444441</v>
      </c>
      <c r="G21">
        <v>215.25147000000001</v>
      </c>
    </row>
    <row r="22" spans="1:14" x14ac:dyDescent="0.45">
      <c r="A22" s="33">
        <v>43040.747916666667</v>
      </c>
      <c r="B22">
        <v>0.73987000000000003</v>
      </c>
      <c r="F22" s="33">
        <v>43040.747916666667</v>
      </c>
      <c r="G22">
        <v>287.07909999999998</v>
      </c>
    </row>
    <row r="23" spans="1:14" x14ac:dyDescent="0.45">
      <c r="A23" s="33">
        <v>43040.762499999997</v>
      </c>
      <c r="B23">
        <v>0.65402000000000005</v>
      </c>
      <c r="F23" s="33">
        <v>43040.762499999997</v>
      </c>
      <c r="G23">
        <v>189.68531999999999</v>
      </c>
    </row>
    <row r="24" spans="1:14" x14ac:dyDescent="0.45">
      <c r="A24" s="29"/>
      <c r="F24" s="33"/>
    </row>
    <row r="25" spans="1:14" x14ac:dyDescent="0.45">
      <c r="A25" s="29"/>
      <c r="F25" s="33"/>
    </row>
    <row r="26" spans="1:14" x14ac:dyDescent="0.45">
      <c r="A26" s="29" t="s">
        <v>407</v>
      </c>
      <c r="F26" s="33"/>
    </row>
    <row r="27" spans="1:14" x14ac:dyDescent="0.45">
      <c r="A27" s="33">
        <v>43038.543749999997</v>
      </c>
      <c r="B27">
        <v>1.1000000000000001E-3</v>
      </c>
      <c r="C27">
        <f>AVERAGE(B27:B29)</f>
        <v>2.4433333333333334E-3</v>
      </c>
      <c r="F27" s="33">
        <v>43038.543749999997</v>
      </c>
      <c r="G27">
        <v>0.28573999999999999</v>
      </c>
      <c r="H27">
        <f>AVERAGE(G27:G29)</f>
        <v>5.0484066666666667</v>
      </c>
    </row>
    <row r="28" spans="1:14" x14ac:dyDescent="0.45">
      <c r="A28" s="33">
        <v>43038.586805555555</v>
      </c>
      <c r="B28">
        <v>2.4499999999999999E-3</v>
      </c>
      <c r="F28" s="33">
        <v>43038.586805555555</v>
      </c>
      <c r="G28">
        <v>1.0087900000000001</v>
      </c>
    </row>
    <row r="29" spans="1:14" x14ac:dyDescent="0.45">
      <c r="A29" s="33">
        <v>43038.629166666666</v>
      </c>
      <c r="B29">
        <v>3.7799999999999999E-3</v>
      </c>
      <c r="C29">
        <f>AVERAGE(B29:B30)</f>
        <v>3.6075000000000003E-2</v>
      </c>
      <c r="F29" s="33">
        <v>43038.629166666666</v>
      </c>
      <c r="G29">
        <v>13.85069</v>
      </c>
      <c r="H29">
        <f>AVERAGE(G29:G30)</f>
        <v>19.065640000000002</v>
      </c>
    </row>
    <row r="30" spans="1:14" x14ac:dyDescent="0.45">
      <c r="A30" s="33">
        <v>43038.716666666667</v>
      </c>
      <c r="B30">
        <v>6.837E-2</v>
      </c>
      <c r="F30" s="33">
        <v>43038.716666666667</v>
      </c>
      <c r="G30">
        <v>24.28059</v>
      </c>
    </row>
    <row r="31" spans="1:14" x14ac:dyDescent="0.45">
      <c r="A31" s="33">
        <v>43038.757638888892</v>
      </c>
      <c r="B31">
        <v>0.15126000000000001</v>
      </c>
      <c r="C31">
        <f>AVERAGE(B31:B36)</f>
        <v>0.17230333333333334</v>
      </c>
      <c r="F31" s="33">
        <v>43038.757638888892</v>
      </c>
      <c r="G31">
        <v>59.228700000000003</v>
      </c>
      <c r="H31">
        <f>AVERAGE(G31:G36)</f>
        <v>57.173575</v>
      </c>
    </row>
    <row r="32" spans="1:14" x14ac:dyDescent="0.45">
      <c r="A32" s="33">
        <v>43038.833333333336</v>
      </c>
      <c r="B32">
        <v>0.13364000000000001</v>
      </c>
      <c r="F32" s="33">
        <v>43038.833333333336</v>
      </c>
      <c r="G32">
        <v>54.31532</v>
      </c>
    </row>
    <row r="33" spans="1:8" x14ac:dyDescent="0.45">
      <c r="A33" s="33">
        <v>43038.854166666664</v>
      </c>
      <c r="B33">
        <v>9.4999999999999998E-3</v>
      </c>
      <c r="F33" s="33">
        <v>43038.854166666664</v>
      </c>
      <c r="G33">
        <v>18.541519999999998</v>
      </c>
    </row>
    <row r="34" spans="1:8" x14ac:dyDescent="0.45">
      <c r="A34" s="33">
        <v>43038.875</v>
      </c>
      <c r="B34">
        <v>0.23652000000000001</v>
      </c>
      <c r="F34" s="33">
        <v>43038.875</v>
      </c>
      <c r="G34">
        <v>51.884160000000001</v>
      </c>
    </row>
    <row r="35" spans="1:8" x14ac:dyDescent="0.45">
      <c r="A35" s="33">
        <v>43038.895833333336</v>
      </c>
      <c r="B35">
        <v>0.24856</v>
      </c>
      <c r="F35" s="33">
        <v>43038.895833333336</v>
      </c>
      <c r="G35">
        <v>95.981729999999999</v>
      </c>
    </row>
    <row r="36" spans="1:8" x14ac:dyDescent="0.45">
      <c r="A36" s="33">
        <v>43038.916666666664</v>
      </c>
      <c r="B36">
        <v>0.25434000000000001</v>
      </c>
      <c r="F36" s="33">
        <v>43038.916666666664</v>
      </c>
      <c r="G36">
        <v>63.090020000000003</v>
      </c>
    </row>
    <row r="37" spans="1:8" x14ac:dyDescent="0.45">
      <c r="F37" t="s">
        <v>408</v>
      </c>
      <c r="G37" t="s">
        <v>408</v>
      </c>
    </row>
    <row r="38" spans="1:8" x14ac:dyDescent="0.45">
      <c r="A38" s="33">
        <v>43039.504166666666</v>
      </c>
      <c r="B38">
        <v>0.10575</v>
      </c>
      <c r="C38">
        <f>AVERAGE(B38:B39)</f>
        <v>0.14035</v>
      </c>
      <c r="F38" s="33">
        <v>43039.504166666666</v>
      </c>
      <c r="G38">
        <v>230.11215000000001</v>
      </c>
      <c r="H38">
        <f>AVERAGE(G38:G39)</f>
        <v>129.09992500000001</v>
      </c>
    </row>
    <row r="39" spans="1:8" x14ac:dyDescent="0.45">
      <c r="A39" s="33">
        <v>43039.518055555556</v>
      </c>
      <c r="B39">
        <v>0.17494999999999999</v>
      </c>
      <c r="F39" s="33">
        <v>43039.518055555556</v>
      </c>
      <c r="G39">
        <v>28.087700000000002</v>
      </c>
    </row>
    <row r="40" spans="1:8" x14ac:dyDescent="0.45">
      <c r="A40" s="33">
        <v>43039.59375</v>
      </c>
      <c r="B40">
        <v>0.51166</v>
      </c>
      <c r="C40">
        <f>AVERAGE(B40:B43)</f>
        <v>0.27506749999999996</v>
      </c>
      <c r="F40" s="33">
        <v>43039.59375</v>
      </c>
      <c r="G40">
        <v>125.04458</v>
      </c>
      <c r="H40">
        <f>AVERAGE(G40:G43)</f>
        <v>97.616804999999999</v>
      </c>
    </row>
    <row r="41" spans="1:8" x14ac:dyDescent="0.45">
      <c r="A41" s="33">
        <v>43039.614583333336</v>
      </c>
      <c r="B41">
        <v>0.24771000000000001</v>
      </c>
      <c r="F41" s="33">
        <v>43039.614583333336</v>
      </c>
      <c r="G41">
        <v>131.45921000000001</v>
      </c>
    </row>
    <row r="42" spans="1:8" x14ac:dyDescent="0.45">
      <c r="A42" s="33">
        <v>43039.635416666664</v>
      </c>
      <c r="B42">
        <v>0.22061</v>
      </c>
      <c r="F42" s="33">
        <v>43039.635416666664</v>
      </c>
      <c r="G42">
        <v>86.31223</v>
      </c>
    </row>
    <row r="43" spans="1:8" x14ac:dyDescent="0.45">
      <c r="A43" s="33">
        <v>43039.65625</v>
      </c>
      <c r="B43">
        <v>0.12028999999999999</v>
      </c>
      <c r="F43" s="33">
        <v>43039.65625</v>
      </c>
      <c r="G43">
        <v>47.651200000000003</v>
      </c>
    </row>
    <row r="44" spans="1:8" x14ac:dyDescent="0.45">
      <c r="A44" s="33">
        <v>43039.931944444441</v>
      </c>
      <c r="B44">
        <v>0.23247000000000001</v>
      </c>
      <c r="C44">
        <f>AVERAGE(B44:B49)</f>
        <v>0.16861999999999999</v>
      </c>
      <c r="F44" s="33">
        <v>43039.931944444441</v>
      </c>
      <c r="G44">
        <v>56.661090000000002</v>
      </c>
      <c r="H44">
        <f>AVERAGE(G44:G49)</f>
        <v>47.158666666666669</v>
      </c>
    </row>
    <row r="45" spans="1:8" x14ac:dyDescent="0.45">
      <c r="A45" s="33">
        <v>43040.004861111112</v>
      </c>
      <c r="B45">
        <v>0.22872999999999999</v>
      </c>
      <c r="F45" s="33">
        <v>43040.004861111112</v>
      </c>
      <c r="G45">
        <v>61.250230000000002</v>
      </c>
    </row>
    <row r="46" spans="1:8" x14ac:dyDescent="0.45">
      <c r="A46" s="33">
        <v>43040.077777777777</v>
      </c>
      <c r="B46">
        <v>0.16613</v>
      </c>
      <c r="F46" s="33">
        <v>43040.077777777777</v>
      </c>
      <c r="G46">
        <v>58.208190000000002</v>
      </c>
    </row>
    <row r="47" spans="1:8" x14ac:dyDescent="0.45">
      <c r="A47" s="33">
        <v>43040.150694444441</v>
      </c>
      <c r="B47">
        <v>9.5839999999999995E-2</v>
      </c>
      <c r="F47" s="33">
        <v>43040.150694444441</v>
      </c>
      <c r="G47">
        <v>23.003150000000002</v>
      </c>
    </row>
    <row r="48" spans="1:8" x14ac:dyDescent="0.45">
      <c r="A48" s="33">
        <v>43040.223611111112</v>
      </c>
      <c r="B48">
        <v>0.16747999999999999</v>
      </c>
      <c r="F48" s="33">
        <v>43040.223611111112</v>
      </c>
      <c r="G48">
        <v>51.63064</v>
      </c>
    </row>
    <row r="49" spans="1:8" x14ac:dyDescent="0.45">
      <c r="A49" s="33">
        <v>43040.296527777777</v>
      </c>
      <c r="B49">
        <v>0.12107</v>
      </c>
      <c r="F49" s="33">
        <v>43040.296527777777</v>
      </c>
      <c r="G49">
        <v>32.198700000000002</v>
      </c>
    </row>
    <row r="50" spans="1:8" x14ac:dyDescent="0.45">
      <c r="A50" s="33">
        <v>43040.484027777777</v>
      </c>
      <c r="B50">
        <v>0.14082</v>
      </c>
      <c r="C50">
        <f>AVERAGE(B50:B55)</f>
        <v>0.21176166666666665</v>
      </c>
      <c r="F50" s="33">
        <v>43040.484027777777</v>
      </c>
      <c r="G50">
        <v>68.120289999999997</v>
      </c>
      <c r="H50">
        <f>AVERAGE(G50:G55)</f>
        <v>101.61820166666666</v>
      </c>
    </row>
    <row r="51" spans="1:8" x14ac:dyDescent="0.45">
      <c r="A51" s="33">
        <v>43040.556944444441</v>
      </c>
      <c r="B51">
        <v>0.19850000000000001</v>
      </c>
      <c r="F51" s="33">
        <v>43040.556944444441</v>
      </c>
      <c r="G51">
        <v>136.95912999999999</v>
      </c>
    </row>
    <row r="52" spans="1:8" x14ac:dyDescent="0.45">
      <c r="A52" s="33">
        <v>43040.577777777777</v>
      </c>
      <c r="B52">
        <v>0.16516</v>
      </c>
      <c r="F52" s="33">
        <v>43040.577777777777</v>
      </c>
      <c r="G52">
        <v>146.59358</v>
      </c>
    </row>
    <row r="53" spans="1:8" x14ac:dyDescent="0.45">
      <c r="A53" s="33">
        <v>43040.598611111112</v>
      </c>
      <c r="B53">
        <v>0.26295000000000002</v>
      </c>
      <c r="F53" s="33">
        <v>43040.598611111112</v>
      </c>
      <c r="G53">
        <v>91.009100000000004</v>
      </c>
    </row>
    <row r="54" spans="1:8" x14ac:dyDescent="0.45">
      <c r="A54" s="33">
        <v>43040.619444444441</v>
      </c>
      <c r="B54">
        <v>0.22541</v>
      </c>
      <c r="F54" s="33">
        <v>43040.619444444441</v>
      </c>
      <c r="G54">
        <v>100.32508</v>
      </c>
    </row>
    <row r="55" spans="1:8" x14ac:dyDescent="0.45">
      <c r="A55" s="33">
        <v>43040.640277777777</v>
      </c>
      <c r="B55">
        <v>0.27772999999999998</v>
      </c>
      <c r="F55" s="33">
        <v>43040.640277777777</v>
      </c>
      <c r="G55">
        <v>66.702029999999993</v>
      </c>
    </row>
    <row r="56" spans="1:8" x14ac:dyDescent="0.45">
      <c r="A56" s="33">
        <v>43040.942361111112</v>
      </c>
      <c r="B56">
        <v>9.92E-3</v>
      </c>
      <c r="C56">
        <f>AVERAGE(B56:B61)</f>
        <v>1.6493333333333332E-2</v>
      </c>
      <c r="F56" s="33">
        <v>43040.942361111112</v>
      </c>
      <c r="G56">
        <v>0.50022999999999995</v>
      </c>
      <c r="H56">
        <f>AVERAGE(G56:G61)</f>
        <v>10.279776666666667</v>
      </c>
    </row>
    <row r="57" spans="1:8" x14ac:dyDescent="0.45">
      <c r="A57" s="33">
        <v>43041.015277777777</v>
      </c>
      <c r="B57">
        <v>7.1999999999999998E-3</v>
      </c>
      <c r="F57" s="33">
        <v>43041.015277777777</v>
      </c>
      <c r="G57">
        <v>2.1892299999999998</v>
      </c>
    </row>
    <row r="58" spans="1:8" x14ac:dyDescent="0.45">
      <c r="A58" s="33">
        <v>43041.088194444441</v>
      </c>
      <c r="B58">
        <v>3.1800000000000001E-3</v>
      </c>
      <c r="F58" s="33">
        <v>43041.088194444441</v>
      </c>
      <c r="G58">
        <v>9.6840100000000007</v>
      </c>
    </row>
    <row r="59" spans="1:8" x14ac:dyDescent="0.45">
      <c r="A59" s="33">
        <v>43041.161111111112</v>
      </c>
      <c r="B59">
        <v>4.2900000000000004E-3</v>
      </c>
      <c r="F59" s="33">
        <v>43041.161111111112</v>
      </c>
      <c r="G59">
        <v>0.50275000000000003</v>
      </c>
    </row>
    <row r="60" spans="1:8" x14ac:dyDescent="0.45">
      <c r="A60" s="33">
        <v>43041.234027777777</v>
      </c>
      <c r="B60">
        <v>5.5700000000000003E-3</v>
      </c>
      <c r="F60" s="33">
        <v>43041.234027777777</v>
      </c>
      <c r="G60">
        <v>11.59554</v>
      </c>
    </row>
    <row r="61" spans="1:8" x14ac:dyDescent="0.45">
      <c r="A61" s="33">
        <v>43041.306944444441</v>
      </c>
      <c r="B61">
        <v>6.88E-2</v>
      </c>
      <c r="F61" s="33">
        <v>43041.306944444441</v>
      </c>
      <c r="G61">
        <v>37.206899999999997</v>
      </c>
    </row>
    <row r="62" spans="1:8" x14ac:dyDescent="0.45">
      <c r="C62" t="s">
        <v>408</v>
      </c>
    </row>
  </sheetData>
  <sortState ref="J27:K61">
    <sortCondition ref="J27:J61"/>
  </sortState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216"/>
  <sheetViews>
    <sheetView workbookViewId="0">
      <selection activeCell="F58" sqref="F58"/>
    </sheetView>
  </sheetViews>
  <sheetFormatPr defaultRowHeight="14.25" x14ac:dyDescent="0.45"/>
  <cols>
    <col min="1" max="1" width="10.19921875" bestFit="1" customWidth="1"/>
    <col min="2" max="2" width="12.1328125" bestFit="1" customWidth="1"/>
    <col min="3" max="3" width="10.46484375" bestFit="1" customWidth="1"/>
    <col min="4" max="4" width="15.53125" bestFit="1" customWidth="1"/>
    <col min="5" max="5" width="11.19921875" bestFit="1" customWidth="1"/>
    <col min="6" max="6" width="9.19921875" bestFit="1" customWidth="1"/>
    <col min="33" max="33" width="15.19921875" bestFit="1" customWidth="1"/>
  </cols>
  <sheetData>
    <row r="1" spans="1:38" x14ac:dyDescent="0.45">
      <c r="A1" t="s">
        <v>113</v>
      </c>
      <c r="AH1" t="s">
        <v>122</v>
      </c>
      <c r="AI1" t="s">
        <v>128</v>
      </c>
      <c r="AJ1" t="s">
        <v>121</v>
      </c>
      <c r="AK1" t="s">
        <v>117</v>
      </c>
      <c r="AL1" t="s">
        <v>142</v>
      </c>
    </row>
    <row r="2" spans="1:38" x14ac:dyDescent="0.45">
      <c r="A2" s="7">
        <v>43039</v>
      </c>
      <c r="T2">
        <v>45.044919999999998</v>
      </c>
      <c r="U2">
        <v>4.3573199999999996</v>
      </c>
      <c r="V2">
        <v>0.26338</v>
      </c>
      <c r="W2">
        <v>0.27199000000000001</v>
      </c>
      <c r="X2">
        <v>0.54032000000000002</v>
      </c>
      <c r="Y2">
        <v>0.29830000000000001</v>
      </c>
      <c r="Z2">
        <v>0.35915000000000002</v>
      </c>
      <c r="AA2">
        <v>0.35154000000000002</v>
      </c>
      <c r="AB2">
        <v>0.24413000000000001</v>
      </c>
      <c r="AC2">
        <v>0.25485999999999998</v>
      </c>
      <c r="AD2">
        <v>371.1</v>
      </c>
      <c r="AE2">
        <v>16.399999999999999</v>
      </c>
      <c r="AF2" s="33">
        <v>43040.148611111108</v>
      </c>
      <c r="AG2" s="33">
        <f t="shared" ref="AG2:AG59" si="0">AF2-7/24</f>
        <v>43039.856944444444</v>
      </c>
    </row>
    <row r="3" spans="1:38" x14ac:dyDescent="0.45">
      <c r="A3" s="7" t="s">
        <v>120</v>
      </c>
      <c r="B3" t="s">
        <v>124</v>
      </c>
      <c r="C3" t="s">
        <v>123</v>
      </c>
      <c r="D3" t="s">
        <v>124</v>
      </c>
      <c r="T3">
        <v>45.055660000000003</v>
      </c>
      <c r="U3">
        <v>4.3607300000000002</v>
      </c>
      <c r="V3">
        <v>0.26319999999999999</v>
      </c>
      <c r="W3">
        <v>0.27144000000000001</v>
      </c>
      <c r="AD3">
        <v>370.2</v>
      </c>
      <c r="AE3">
        <v>16.399999999999999</v>
      </c>
      <c r="AF3" s="33">
        <v>43040.148645833331</v>
      </c>
      <c r="AG3" s="33">
        <f t="shared" si="0"/>
        <v>43039.856979166667</v>
      </c>
    </row>
    <row r="4" spans="1:38" x14ac:dyDescent="0.45">
      <c r="A4" s="7" t="s">
        <v>121</v>
      </c>
      <c r="B4">
        <v>1007</v>
      </c>
      <c r="C4" t="s">
        <v>121</v>
      </c>
      <c r="D4" s="29">
        <v>120800</v>
      </c>
      <c r="T4">
        <v>45.055660000000003</v>
      </c>
      <c r="U4">
        <v>4.3607300000000002</v>
      </c>
      <c r="V4">
        <v>0.26411000000000001</v>
      </c>
      <c r="W4">
        <v>0.27189999999999998</v>
      </c>
      <c r="X4">
        <v>0.54205999999999999</v>
      </c>
      <c r="Y4">
        <v>0.29654999999999998</v>
      </c>
      <c r="Z4">
        <v>0.35915000000000002</v>
      </c>
      <c r="AA4">
        <v>0.35144999999999998</v>
      </c>
      <c r="AB4">
        <v>0.24285000000000001</v>
      </c>
      <c r="AC4">
        <v>0.25531999999999999</v>
      </c>
      <c r="AD4">
        <v>367.7</v>
      </c>
      <c r="AE4">
        <v>16.399999999999999</v>
      </c>
      <c r="AF4" s="33">
        <v>43040.1487037037</v>
      </c>
      <c r="AG4" s="33">
        <f t="shared" si="0"/>
        <v>43039.857037037036</v>
      </c>
    </row>
    <row r="5" spans="1:38" x14ac:dyDescent="0.45">
      <c r="A5" s="7" t="s">
        <v>122</v>
      </c>
      <c r="B5">
        <v>35.200000000000003</v>
      </c>
      <c r="C5" t="s">
        <v>122</v>
      </c>
      <c r="D5">
        <v>1988</v>
      </c>
      <c r="T5">
        <v>45.066409999999998</v>
      </c>
      <c r="U5">
        <v>4.3550399999999998</v>
      </c>
      <c r="V5">
        <v>0.26319999999999999</v>
      </c>
      <c r="W5">
        <v>0.27107999999999999</v>
      </c>
      <c r="AD5">
        <v>371.3</v>
      </c>
      <c r="AE5">
        <v>16.399999999999999</v>
      </c>
      <c r="AF5" s="33">
        <v>43040.148738425924</v>
      </c>
      <c r="AG5" s="33">
        <f t="shared" si="0"/>
        <v>43039.857071759259</v>
      </c>
    </row>
    <row r="6" spans="1:38" x14ac:dyDescent="0.45">
      <c r="A6" s="7"/>
      <c r="C6" t="s">
        <v>117</v>
      </c>
      <c r="D6">
        <v>810.6</v>
      </c>
      <c r="T6">
        <v>45.065429999999999</v>
      </c>
      <c r="U6">
        <v>4.35473</v>
      </c>
      <c r="V6">
        <v>0.26356000000000002</v>
      </c>
      <c r="W6">
        <v>0.27189999999999998</v>
      </c>
      <c r="X6">
        <v>0.53812000000000004</v>
      </c>
      <c r="Y6">
        <v>0.29627999999999999</v>
      </c>
      <c r="Z6">
        <v>0.35932999999999998</v>
      </c>
      <c r="AA6">
        <v>0.35136000000000001</v>
      </c>
      <c r="AB6">
        <v>0.24304000000000001</v>
      </c>
      <c r="AC6">
        <v>0.25430999999999998</v>
      </c>
      <c r="AD6">
        <v>366.3</v>
      </c>
      <c r="AE6">
        <v>16.399999999999999</v>
      </c>
      <c r="AF6" s="33">
        <v>43040.148796296293</v>
      </c>
      <c r="AG6" s="33">
        <f t="shared" si="0"/>
        <v>43039.857129629629</v>
      </c>
    </row>
    <row r="7" spans="1:38" x14ac:dyDescent="0.45">
      <c r="H7" t="s">
        <v>127</v>
      </c>
      <c r="T7">
        <v>45.064450000000001</v>
      </c>
      <c r="U7">
        <v>4.3453200000000001</v>
      </c>
      <c r="V7">
        <v>0.26393</v>
      </c>
      <c r="W7">
        <v>0.27189999999999998</v>
      </c>
      <c r="AD7">
        <v>368.3</v>
      </c>
      <c r="AE7">
        <v>16.399999999999999</v>
      </c>
      <c r="AF7" s="33">
        <v>43040.148819444446</v>
      </c>
      <c r="AG7" s="33">
        <f t="shared" si="0"/>
        <v>43039.857152777782</v>
      </c>
    </row>
    <row r="8" spans="1:38" x14ac:dyDescent="0.45">
      <c r="A8" s="30" t="s">
        <v>114</v>
      </c>
      <c r="B8" s="30" t="s">
        <v>119</v>
      </c>
      <c r="C8" s="30" t="s">
        <v>118</v>
      </c>
      <c r="D8" s="30" t="s">
        <v>115</v>
      </c>
      <c r="E8" s="30" t="s">
        <v>116</v>
      </c>
      <c r="F8" s="30" t="s">
        <v>117</v>
      </c>
      <c r="H8" s="30" t="s">
        <v>122</v>
      </c>
      <c r="I8" s="30" t="s">
        <v>121</v>
      </c>
      <c r="J8" s="30" t="s">
        <v>117</v>
      </c>
      <c r="K8" s="30" t="s">
        <v>142</v>
      </c>
      <c r="L8" s="30" t="s">
        <v>143</v>
      </c>
      <c r="M8" s="30" t="s">
        <v>130</v>
      </c>
      <c r="N8" s="30" t="s">
        <v>129</v>
      </c>
      <c r="T8">
        <v>45.077150000000003</v>
      </c>
      <c r="U8">
        <v>4.3493500000000003</v>
      </c>
      <c r="V8">
        <v>0.26411000000000001</v>
      </c>
      <c r="W8">
        <v>0.27134999999999998</v>
      </c>
      <c r="X8">
        <v>0.54032000000000002</v>
      </c>
      <c r="Y8">
        <v>0.29783999999999999</v>
      </c>
      <c r="Z8">
        <v>0.35822999999999999</v>
      </c>
      <c r="AA8">
        <v>0.35209000000000001</v>
      </c>
      <c r="AB8">
        <v>0.24313000000000001</v>
      </c>
      <c r="AC8">
        <v>0.25485999999999998</v>
      </c>
      <c r="AD8">
        <v>366.7</v>
      </c>
      <c r="AE8">
        <v>16.399999999999999</v>
      </c>
      <c r="AF8" s="33">
        <v>43040.148877314816</v>
      </c>
      <c r="AG8" s="33">
        <f t="shared" si="0"/>
        <v>43039.857210648152</v>
      </c>
    </row>
    <row r="9" spans="1:38" x14ac:dyDescent="0.45">
      <c r="A9" s="28">
        <v>0.85833333333333339</v>
      </c>
      <c r="B9">
        <v>11</v>
      </c>
      <c r="C9">
        <v>0</v>
      </c>
      <c r="D9" s="31">
        <v>0</v>
      </c>
      <c r="E9" s="31">
        <v>0</v>
      </c>
      <c r="F9" s="31">
        <v>0</v>
      </c>
      <c r="H9">
        <v>0.65397666666666676</v>
      </c>
      <c r="I9">
        <v>2.9603448275862076</v>
      </c>
      <c r="J9">
        <v>0.36744499999999997</v>
      </c>
      <c r="K9">
        <v>0.34938300000000005</v>
      </c>
      <c r="L9">
        <f>J9-K9</f>
        <v>1.8061999999999911E-2</v>
      </c>
      <c r="M9">
        <v>0.45515700000000003</v>
      </c>
      <c r="N9">
        <f>H9-M9</f>
        <v>0.19881966666666673</v>
      </c>
      <c r="T9">
        <v>45.087890000000002</v>
      </c>
      <c r="U9">
        <v>4.35276</v>
      </c>
      <c r="V9">
        <v>0.26419999999999999</v>
      </c>
      <c r="W9">
        <v>0.27181</v>
      </c>
      <c r="AD9">
        <v>370</v>
      </c>
      <c r="AE9">
        <v>16.399999999999999</v>
      </c>
      <c r="AF9" s="33">
        <v>43040.148912037039</v>
      </c>
      <c r="AG9" s="33">
        <f t="shared" si="0"/>
        <v>43039.857245370375</v>
      </c>
    </row>
    <row r="10" spans="1:38" x14ac:dyDescent="0.45">
      <c r="A10" s="28">
        <v>0.86041666666666661</v>
      </c>
      <c r="B10">
        <v>11</v>
      </c>
      <c r="C10">
        <v>0.5</v>
      </c>
      <c r="D10" s="31">
        <f>C10/(B10+C10)*$B$4</f>
        <v>43.782608695652172</v>
      </c>
      <c r="E10" s="31">
        <f>C10/(B10+C10)*$B$5</f>
        <v>1.5304347826086957</v>
      </c>
      <c r="F10" s="31">
        <v>0</v>
      </c>
      <c r="H10">
        <v>1.6899125000000002</v>
      </c>
      <c r="I10">
        <v>58.239130434782609</v>
      </c>
      <c r="J10">
        <v>0.36726750000000008</v>
      </c>
      <c r="K10">
        <v>0.35117625000000002</v>
      </c>
      <c r="L10">
        <f t="shared" ref="L10:L14" si="1">J10-K10</f>
        <v>1.6091250000000057E-2</v>
      </c>
      <c r="M10">
        <v>0.47849958333333342</v>
      </c>
      <c r="N10">
        <f t="shared" ref="N10:N14" si="2">H10-M10</f>
        <v>1.2114129166666667</v>
      </c>
      <c r="T10">
        <v>45.087890000000002</v>
      </c>
      <c r="U10">
        <v>4.35276</v>
      </c>
      <c r="V10">
        <v>0.26419999999999999</v>
      </c>
      <c r="W10">
        <v>0.27126</v>
      </c>
      <c r="X10">
        <v>0.54086999999999996</v>
      </c>
      <c r="Y10">
        <v>0.30131999999999998</v>
      </c>
      <c r="Z10">
        <v>0.35887000000000002</v>
      </c>
      <c r="AA10">
        <v>0.34933999999999998</v>
      </c>
      <c r="AB10">
        <v>0.24313000000000001</v>
      </c>
      <c r="AC10">
        <v>0.25457999999999997</v>
      </c>
      <c r="AD10">
        <v>365.5</v>
      </c>
      <c r="AE10">
        <v>16.399999999999999</v>
      </c>
      <c r="AF10" s="33">
        <v>43040.148969907408</v>
      </c>
      <c r="AG10" s="33">
        <f t="shared" si="0"/>
        <v>43039.857303240744</v>
      </c>
    </row>
    <row r="11" spans="1:38" x14ac:dyDescent="0.45">
      <c r="A11" s="28">
        <v>0.86319444444444438</v>
      </c>
      <c r="B11">
        <v>11</v>
      </c>
      <c r="C11">
        <v>2</v>
      </c>
      <c r="D11" s="31">
        <f>C11/(B11+C11)*$B$4</f>
        <v>154.92307692307693</v>
      </c>
      <c r="E11" s="31">
        <f>C11/(B11+C11)*$B$5</f>
        <v>5.4153846153846157</v>
      </c>
      <c r="F11" s="31">
        <v>0</v>
      </c>
      <c r="H11">
        <v>4.3939578260869565</v>
      </c>
      <c r="I11">
        <v>189.50888888888892</v>
      </c>
      <c r="J11">
        <v>0.36652521739130434</v>
      </c>
      <c r="K11">
        <v>0.35196217391304352</v>
      </c>
      <c r="L11">
        <f t="shared" si="1"/>
        <v>1.4563043478260818E-2</v>
      </c>
      <c r="M11">
        <v>0.50316826086956512</v>
      </c>
      <c r="N11">
        <f t="shared" si="2"/>
        <v>3.8907895652173914</v>
      </c>
      <c r="T11">
        <v>45.09863</v>
      </c>
      <c r="U11">
        <v>4.3470599999999999</v>
      </c>
      <c r="V11">
        <v>0.26346999999999998</v>
      </c>
      <c r="W11">
        <v>0.27162999999999998</v>
      </c>
      <c r="AD11">
        <v>369.6</v>
      </c>
      <c r="AE11">
        <v>16.399999999999999</v>
      </c>
      <c r="AF11" s="33">
        <v>43040.149004629631</v>
      </c>
      <c r="AG11" s="33">
        <f t="shared" si="0"/>
        <v>43039.857337962967</v>
      </c>
    </row>
    <row r="12" spans="1:38" x14ac:dyDescent="0.45">
      <c r="A12" s="28">
        <v>0.8652777777777777</v>
      </c>
      <c r="B12">
        <v>11</v>
      </c>
      <c r="D12" s="31"/>
      <c r="E12" s="31"/>
      <c r="F12" s="31"/>
      <c r="T12">
        <v>45.09863</v>
      </c>
      <c r="U12">
        <v>4.3470599999999999</v>
      </c>
      <c r="V12">
        <v>0.26484999999999997</v>
      </c>
      <c r="W12">
        <v>0.27154</v>
      </c>
      <c r="X12">
        <v>0.54105999999999999</v>
      </c>
      <c r="Y12">
        <v>0.29692000000000002</v>
      </c>
      <c r="Z12">
        <v>0.36098000000000002</v>
      </c>
      <c r="AA12">
        <v>0.35227000000000003</v>
      </c>
      <c r="AB12">
        <v>0.24276</v>
      </c>
      <c r="AC12">
        <v>0.25605</v>
      </c>
      <c r="AD12">
        <v>368.3</v>
      </c>
      <c r="AE12">
        <v>16.399999999999999</v>
      </c>
      <c r="AF12" s="33">
        <v>43040.149062500001</v>
      </c>
      <c r="AG12" s="33">
        <f t="shared" si="0"/>
        <v>43039.857395833336</v>
      </c>
    </row>
    <row r="13" spans="1:38" x14ac:dyDescent="0.45">
      <c r="A13" s="28">
        <v>0.86597222222222225</v>
      </c>
      <c r="B13">
        <v>11</v>
      </c>
      <c r="C13">
        <v>0.1</v>
      </c>
      <c r="D13" s="31">
        <f>C13/(B13+C13)*$D$4</f>
        <v>1088.2882882882882</v>
      </c>
      <c r="E13" s="31">
        <f>C13/(B13+C13)*$D$5</f>
        <v>17.90990990990991</v>
      </c>
      <c r="F13" s="31">
        <f>C13/(B13+C13)*$D$6</f>
        <v>7.3027027027027032</v>
      </c>
      <c r="H13">
        <v>6</v>
      </c>
      <c r="I13">
        <v>983.79743589743566</v>
      </c>
      <c r="J13">
        <v>0.77927500000000005</v>
      </c>
      <c r="K13">
        <v>0.35382650000000004</v>
      </c>
      <c r="L13">
        <f t="shared" si="1"/>
        <v>0.42544850000000001</v>
      </c>
      <c r="M13">
        <v>2.3760949999999998</v>
      </c>
      <c r="N13">
        <f t="shared" si="2"/>
        <v>3.6239050000000002</v>
      </c>
      <c r="T13">
        <v>45.09863</v>
      </c>
      <c r="U13">
        <v>4.3379599999999998</v>
      </c>
      <c r="V13">
        <v>0.26384000000000002</v>
      </c>
      <c r="W13">
        <v>0.27181</v>
      </c>
      <c r="AD13">
        <v>368.4</v>
      </c>
      <c r="AE13">
        <v>16.399999999999999</v>
      </c>
      <c r="AF13" s="33">
        <v>43040.149097222224</v>
      </c>
      <c r="AG13" s="33">
        <f t="shared" si="0"/>
        <v>43039.857430555559</v>
      </c>
    </row>
    <row r="14" spans="1:38" x14ac:dyDescent="0.45">
      <c r="A14" s="28">
        <v>0.86875000000000002</v>
      </c>
      <c r="B14">
        <v>15</v>
      </c>
      <c r="C14">
        <v>0.1</v>
      </c>
      <c r="D14" s="31">
        <f>C14/(B14+C14)*$D$4</f>
        <v>800.00000000000011</v>
      </c>
      <c r="E14" s="31">
        <f>C14/(B14+C14)*$D$5</f>
        <v>13.165562913907287</v>
      </c>
      <c r="F14" s="31">
        <f>C14/(B14+C14)*$D$6</f>
        <v>5.3682119205298022</v>
      </c>
      <c r="H14">
        <v>6</v>
      </c>
      <c r="I14">
        <v>728.55217391304348</v>
      </c>
      <c r="J14">
        <v>0.63298090909090909</v>
      </c>
      <c r="K14">
        <v>0.35499636363636361</v>
      </c>
      <c r="L14">
        <f t="shared" si="1"/>
        <v>0.27798454545454548</v>
      </c>
      <c r="M14">
        <v>2.376324545454545</v>
      </c>
      <c r="N14">
        <f t="shared" si="2"/>
        <v>3.623675454545455</v>
      </c>
      <c r="T14">
        <v>45.108400000000003</v>
      </c>
      <c r="U14">
        <v>4.3410599999999997</v>
      </c>
      <c r="V14">
        <v>0.2631</v>
      </c>
      <c r="W14">
        <v>0.27134999999999998</v>
      </c>
      <c r="X14">
        <v>0.53693000000000002</v>
      </c>
      <c r="Y14">
        <v>0.29509000000000002</v>
      </c>
      <c r="Z14">
        <v>0.35841000000000001</v>
      </c>
      <c r="AA14">
        <v>0.35181000000000001</v>
      </c>
      <c r="AB14">
        <v>0.24432000000000001</v>
      </c>
      <c r="AC14">
        <v>0.2555</v>
      </c>
      <c r="AD14">
        <v>368</v>
      </c>
      <c r="AE14">
        <v>16.5</v>
      </c>
      <c r="AF14" s="33">
        <v>43040.149155092593</v>
      </c>
      <c r="AG14" s="33">
        <f t="shared" si="0"/>
        <v>43039.857488425929</v>
      </c>
    </row>
    <row r="15" spans="1:38" x14ac:dyDescent="0.45">
      <c r="A15" s="28">
        <v>0.87152777777777779</v>
      </c>
      <c r="B15">
        <v>0</v>
      </c>
      <c r="C15">
        <v>0</v>
      </c>
      <c r="D15" s="31">
        <v>0</v>
      </c>
      <c r="E15" s="31">
        <v>0</v>
      </c>
      <c r="F15" s="31"/>
      <c r="T15">
        <v>45.108400000000003</v>
      </c>
      <c r="U15">
        <v>4.3410599999999997</v>
      </c>
      <c r="V15">
        <v>0.26466000000000001</v>
      </c>
      <c r="W15">
        <v>0.27189999999999998</v>
      </c>
      <c r="AD15">
        <v>369.7</v>
      </c>
      <c r="AE15">
        <v>16.399999999999999</v>
      </c>
      <c r="AF15" s="33">
        <v>43040.149178240739</v>
      </c>
      <c r="AG15" s="33">
        <f t="shared" si="0"/>
        <v>43039.857511574075</v>
      </c>
    </row>
    <row r="16" spans="1:38" x14ac:dyDescent="0.45">
      <c r="T16">
        <v>45.108400000000003</v>
      </c>
      <c r="U16">
        <v>4.3410599999999997</v>
      </c>
      <c r="V16">
        <v>0.26384000000000002</v>
      </c>
      <c r="W16">
        <v>0.27099000000000001</v>
      </c>
      <c r="X16">
        <v>0.53913</v>
      </c>
      <c r="Y16">
        <v>0.29050999999999999</v>
      </c>
      <c r="Z16">
        <v>0.35822999999999999</v>
      </c>
      <c r="AA16">
        <v>0.35291</v>
      </c>
      <c r="AB16">
        <v>0.24238999999999999</v>
      </c>
      <c r="AC16">
        <v>0.25522</v>
      </c>
      <c r="AD16">
        <v>368.9</v>
      </c>
      <c r="AE16">
        <v>16.399999999999999</v>
      </c>
      <c r="AF16" s="33">
        <v>43040.149247685185</v>
      </c>
      <c r="AG16" s="33">
        <f t="shared" si="0"/>
        <v>43039.857581018521</v>
      </c>
    </row>
    <row r="17" spans="1:33" x14ac:dyDescent="0.45">
      <c r="A17" s="7">
        <v>43041</v>
      </c>
      <c r="T17">
        <v>45.119140000000002</v>
      </c>
      <c r="U17">
        <v>4.3353599999999997</v>
      </c>
      <c r="V17">
        <v>0.26384000000000002</v>
      </c>
      <c r="W17">
        <v>0.27144000000000001</v>
      </c>
      <c r="AD17">
        <v>367.7</v>
      </c>
      <c r="AE17">
        <v>16.399999999999999</v>
      </c>
      <c r="AF17" s="33">
        <v>43040.149270833332</v>
      </c>
      <c r="AG17" s="33">
        <f t="shared" si="0"/>
        <v>43039.857604166667</v>
      </c>
    </row>
    <row r="18" spans="1:33" x14ac:dyDescent="0.45">
      <c r="A18" s="30" t="s">
        <v>125</v>
      </c>
      <c r="B18" s="30" t="s">
        <v>119</v>
      </c>
      <c r="C18" s="30" t="s">
        <v>118</v>
      </c>
      <c r="D18" s="30" t="s">
        <v>115</v>
      </c>
      <c r="E18" s="30" t="s">
        <v>116</v>
      </c>
      <c r="F18" s="30"/>
      <c r="T18">
        <v>45.118160000000003</v>
      </c>
      <c r="U18">
        <v>4.3350499999999998</v>
      </c>
      <c r="V18">
        <v>0.26374999999999998</v>
      </c>
      <c r="W18">
        <v>0.27016000000000001</v>
      </c>
      <c r="X18">
        <v>0.53922000000000003</v>
      </c>
      <c r="Y18">
        <v>0.30259999999999998</v>
      </c>
      <c r="Z18">
        <v>0.35768</v>
      </c>
      <c r="AA18">
        <v>0.35053000000000001</v>
      </c>
      <c r="AB18">
        <v>0.24413000000000001</v>
      </c>
      <c r="AC18">
        <v>0.25477</v>
      </c>
      <c r="AD18">
        <v>368.1</v>
      </c>
      <c r="AE18">
        <v>16.399999999999999</v>
      </c>
      <c r="AF18" s="33">
        <v>43040.149340277778</v>
      </c>
      <c r="AG18" s="33">
        <f t="shared" si="0"/>
        <v>43039.857673611114</v>
      </c>
    </row>
    <row r="19" spans="1:33" x14ac:dyDescent="0.45">
      <c r="A19" s="26">
        <v>0.42708333333333331</v>
      </c>
      <c r="B19">
        <v>11</v>
      </c>
      <c r="C19">
        <v>0</v>
      </c>
      <c r="D19" s="31">
        <v>0</v>
      </c>
      <c r="E19" s="31">
        <v>0</v>
      </c>
      <c r="F19" s="31">
        <v>0</v>
      </c>
      <c r="H19">
        <v>0.97612160000000003</v>
      </c>
      <c r="I19" s="29">
        <v>3.6653061224489787</v>
      </c>
      <c r="J19">
        <v>0.38978079999999998</v>
      </c>
      <c r="K19">
        <v>0.35384559999999998</v>
      </c>
      <c r="L19">
        <f>J19-K19</f>
        <v>3.59352E-2</v>
      </c>
      <c r="M19">
        <v>0.35722599999999999</v>
      </c>
      <c r="N19">
        <f>H19-M19</f>
        <v>0.6188956000000001</v>
      </c>
      <c r="T19">
        <v>45.12988</v>
      </c>
      <c r="U19">
        <v>4.3387599999999997</v>
      </c>
      <c r="V19">
        <v>0.26419999999999999</v>
      </c>
      <c r="W19">
        <v>0.27189999999999998</v>
      </c>
      <c r="AD19">
        <v>367</v>
      </c>
      <c r="AE19">
        <v>16.399999999999999</v>
      </c>
      <c r="AF19" s="33">
        <v>43040.149363425924</v>
      </c>
      <c r="AG19" s="33">
        <f t="shared" si="0"/>
        <v>43039.85769675926</v>
      </c>
    </row>
    <row r="20" spans="1:33" x14ac:dyDescent="0.45">
      <c r="A20" s="26">
        <v>0.43055555555555558</v>
      </c>
      <c r="B20">
        <v>11</v>
      </c>
      <c r="C20">
        <v>0.1</v>
      </c>
      <c r="D20" s="31">
        <f>C20/(B20+C20)*$D$4</f>
        <v>1088.2882882882882</v>
      </c>
      <c r="E20" s="31">
        <f>C20/(B20+C20)*$D$5</f>
        <v>17.90990990990991</v>
      </c>
      <c r="F20" s="31">
        <f>C20/(B20+C20)*$D$6</f>
        <v>7.3027027027027032</v>
      </c>
      <c r="H20">
        <v>6</v>
      </c>
      <c r="I20">
        <v>965.58448275862088</v>
      </c>
      <c r="J20">
        <v>0.81324517241379302</v>
      </c>
      <c r="K20">
        <v>0.3530124137931035</v>
      </c>
      <c r="L20">
        <f t="shared" ref="L20:L25" si="3">J20-K20</f>
        <v>0.46023275862068952</v>
      </c>
      <c r="M20">
        <v>2.4726210344827582</v>
      </c>
      <c r="N20">
        <f t="shared" ref="N20:N25" si="4">H20-M20</f>
        <v>3.5273789655172418</v>
      </c>
      <c r="T20">
        <v>45.140619999999998</v>
      </c>
      <c r="U20">
        <v>4.3330599999999997</v>
      </c>
      <c r="V20">
        <v>0.26346999999999998</v>
      </c>
      <c r="W20">
        <v>0.27144000000000001</v>
      </c>
      <c r="X20">
        <v>0.53785000000000005</v>
      </c>
      <c r="Y20">
        <v>0.30187000000000003</v>
      </c>
      <c r="Z20">
        <v>0.36015000000000003</v>
      </c>
      <c r="AA20">
        <v>0.35071000000000002</v>
      </c>
      <c r="AB20">
        <v>0.24293999999999999</v>
      </c>
      <c r="AC20">
        <v>0.25558999999999998</v>
      </c>
      <c r="AD20">
        <v>368.4</v>
      </c>
      <c r="AE20">
        <v>16.399999999999999</v>
      </c>
      <c r="AF20" s="33">
        <v>43040.149421296293</v>
      </c>
      <c r="AG20" s="33">
        <f t="shared" si="0"/>
        <v>43039.857754629629</v>
      </c>
    </row>
    <row r="21" spans="1:33" x14ac:dyDescent="0.45">
      <c r="A21" s="26">
        <v>0.43333333333333335</v>
      </c>
      <c r="B21">
        <v>15</v>
      </c>
      <c r="C21">
        <v>0.1</v>
      </c>
      <c r="D21" s="31">
        <f>C21/(B21+C21)*$D$4</f>
        <v>800.00000000000011</v>
      </c>
      <c r="E21" s="31">
        <f>C21/(B21+C21)*$D$5</f>
        <v>13.165562913907287</v>
      </c>
      <c r="F21" s="31">
        <f>C21/(B21+C21)*$D$6</f>
        <v>5.3682119205298022</v>
      </c>
      <c r="H21">
        <v>6</v>
      </c>
      <c r="I21">
        <v>712.72</v>
      </c>
      <c r="J21">
        <v>0.63485064516129031</v>
      </c>
      <c r="K21">
        <v>0.35402612903225811</v>
      </c>
      <c r="L21">
        <f t="shared" si="3"/>
        <v>0.2808245161290322</v>
      </c>
      <c r="M21">
        <v>2.162856774193548</v>
      </c>
      <c r="N21">
        <f t="shared" si="4"/>
        <v>3.837143225806452</v>
      </c>
      <c r="T21">
        <v>45.152340000000002</v>
      </c>
      <c r="U21">
        <v>4.3367699999999996</v>
      </c>
      <c r="V21">
        <v>0.26474999999999999</v>
      </c>
      <c r="W21">
        <v>0.27172000000000002</v>
      </c>
      <c r="AD21">
        <v>367.3</v>
      </c>
      <c r="AE21">
        <v>16.399999999999999</v>
      </c>
      <c r="AF21" s="33">
        <v>43040.149456018517</v>
      </c>
      <c r="AG21" s="33">
        <f t="shared" si="0"/>
        <v>43039.857789351852</v>
      </c>
    </row>
    <row r="22" spans="1:33" x14ac:dyDescent="0.45">
      <c r="A22" s="26">
        <v>0.4368055555555555</v>
      </c>
      <c r="B22">
        <v>11</v>
      </c>
      <c r="D22" s="31"/>
      <c r="E22" s="31"/>
      <c r="F22" s="31"/>
      <c r="T22">
        <v>45.152340000000002</v>
      </c>
      <c r="U22">
        <v>4.3367699999999996</v>
      </c>
      <c r="V22">
        <v>0.26393</v>
      </c>
      <c r="W22">
        <v>0.27134999999999998</v>
      </c>
      <c r="X22">
        <v>0.53866999999999998</v>
      </c>
      <c r="Y22">
        <v>0.29885</v>
      </c>
      <c r="Z22">
        <v>0.35804999999999998</v>
      </c>
      <c r="AA22">
        <v>0.35374</v>
      </c>
      <c r="AB22">
        <v>0.24331</v>
      </c>
      <c r="AC22">
        <v>0.25485999999999998</v>
      </c>
      <c r="AD22">
        <v>368.2</v>
      </c>
      <c r="AE22">
        <v>16.399999999999999</v>
      </c>
      <c r="AF22" s="33">
        <v>43040.149513888886</v>
      </c>
      <c r="AG22" s="33">
        <f t="shared" si="0"/>
        <v>43039.857847222222</v>
      </c>
    </row>
    <row r="23" spans="1:33" x14ac:dyDescent="0.45">
      <c r="A23" s="26">
        <v>0.4375</v>
      </c>
      <c r="B23">
        <v>11</v>
      </c>
      <c r="C23">
        <v>0.5</v>
      </c>
      <c r="D23" s="31">
        <f>C23/(B23+C23)*$B$4</f>
        <v>43.782608695652172</v>
      </c>
      <c r="E23" s="31">
        <f>C23/(B23+C23)*$B$5</f>
        <v>1.5304347826086957</v>
      </c>
      <c r="F23" s="31">
        <v>0</v>
      </c>
      <c r="H23">
        <v>6</v>
      </c>
      <c r="I23">
        <v>45.176315789473684</v>
      </c>
      <c r="J23">
        <v>0.42267300000000008</v>
      </c>
      <c r="K23">
        <v>0.35491199999999995</v>
      </c>
      <c r="L23">
        <f t="shared" si="3"/>
        <v>6.7761000000000127E-2</v>
      </c>
      <c r="M23">
        <v>0.4824274999999999</v>
      </c>
      <c r="N23">
        <f t="shared" si="4"/>
        <v>5.5175725</v>
      </c>
      <c r="T23">
        <v>45.164059999999999</v>
      </c>
      <c r="U23">
        <v>4.3404800000000003</v>
      </c>
      <c r="V23">
        <v>0.26374999999999998</v>
      </c>
      <c r="W23">
        <v>0.27134999999999998</v>
      </c>
      <c r="AD23">
        <v>367.1</v>
      </c>
      <c r="AE23">
        <v>16.399999999999999</v>
      </c>
      <c r="AF23" s="33">
        <v>43040.149537037039</v>
      </c>
      <c r="AG23" s="33">
        <f t="shared" si="0"/>
        <v>43039.857870370375</v>
      </c>
    </row>
    <row r="24" spans="1:33" x14ac:dyDescent="0.45">
      <c r="A24" s="26">
        <v>0.44027777777777777</v>
      </c>
      <c r="B24">
        <v>11</v>
      </c>
      <c r="C24">
        <v>2</v>
      </c>
      <c r="D24" s="31">
        <f>C24/(B24+C24)*$B$4</f>
        <v>154.92307692307693</v>
      </c>
      <c r="E24" s="31">
        <f>C24/(B24+C24)*$B$5</f>
        <v>5.4153846153846157</v>
      </c>
      <c r="F24" s="31">
        <v>0</v>
      </c>
      <c r="H24">
        <v>6</v>
      </c>
      <c r="I24">
        <v>157.78939393939402</v>
      </c>
      <c r="J24">
        <v>0.39505852941176473</v>
      </c>
      <c r="K24">
        <v>0.35440764705882349</v>
      </c>
      <c r="L24">
        <f t="shared" si="3"/>
        <v>4.0650882352941231E-2</v>
      </c>
      <c r="M24">
        <v>0.27126647058823539</v>
      </c>
      <c r="N24">
        <f t="shared" si="4"/>
        <v>5.7287335294117643</v>
      </c>
      <c r="T24">
        <v>45.162109999999998</v>
      </c>
      <c r="U24">
        <v>4.3307599999999997</v>
      </c>
      <c r="V24">
        <v>0.26374999999999998</v>
      </c>
      <c r="W24">
        <v>0.27134999999999998</v>
      </c>
      <c r="X24">
        <v>0.53702000000000005</v>
      </c>
      <c r="Y24">
        <v>0.29865999999999998</v>
      </c>
      <c r="Z24">
        <v>0.35849999999999999</v>
      </c>
      <c r="AA24">
        <v>0.34933999999999998</v>
      </c>
      <c r="AB24">
        <v>0.24285000000000001</v>
      </c>
      <c r="AC24">
        <v>0.25440000000000002</v>
      </c>
      <c r="AD24">
        <v>366.5</v>
      </c>
      <c r="AE24">
        <v>16.399999999999999</v>
      </c>
      <c r="AF24" s="33">
        <v>43040.149606481478</v>
      </c>
      <c r="AG24" s="33">
        <f t="shared" si="0"/>
        <v>43039.857939814814</v>
      </c>
    </row>
    <row r="25" spans="1:33" x14ac:dyDescent="0.45">
      <c r="A25" s="26">
        <v>0.44375000000000003</v>
      </c>
      <c r="B25">
        <v>11</v>
      </c>
      <c r="C25">
        <v>0</v>
      </c>
      <c r="D25" s="31">
        <f t="shared" ref="D25" si="5">C25/(B25+C25)*$B$4</f>
        <v>0</v>
      </c>
      <c r="E25" s="31">
        <v>0</v>
      </c>
      <c r="F25" s="31">
        <v>0</v>
      </c>
      <c r="H25">
        <v>6</v>
      </c>
      <c r="I25">
        <v>2.1750000000000003</v>
      </c>
      <c r="J25">
        <v>0.38580500000000001</v>
      </c>
      <c r="K25">
        <v>0.35411500000000001</v>
      </c>
      <c r="L25">
        <f t="shared" si="3"/>
        <v>3.1689999999999996E-2</v>
      </c>
      <c r="M25">
        <v>0.185255</v>
      </c>
      <c r="N25">
        <f t="shared" si="4"/>
        <v>5.8147450000000003</v>
      </c>
      <c r="T25">
        <v>45.172849999999997</v>
      </c>
      <c r="U25">
        <v>4.3250500000000001</v>
      </c>
      <c r="V25">
        <v>0.26439000000000001</v>
      </c>
      <c r="W25">
        <v>0.27134999999999998</v>
      </c>
      <c r="AD25">
        <v>365.9</v>
      </c>
      <c r="AE25">
        <v>16.399999999999999</v>
      </c>
      <c r="AF25" s="33">
        <v>43040.149629629632</v>
      </c>
      <c r="AG25" s="33">
        <f t="shared" si="0"/>
        <v>43039.857962962968</v>
      </c>
    </row>
    <row r="26" spans="1:33" x14ac:dyDescent="0.45">
      <c r="A26" s="27">
        <v>0.44513888888888892</v>
      </c>
      <c r="B26">
        <v>0</v>
      </c>
      <c r="C26">
        <v>0</v>
      </c>
      <c r="D26" s="31">
        <v>0</v>
      </c>
      <c r="E26" s="31">
        <v>0</v>
      </c>
      <c r="F26" s="31">
        <v>0</v>
      </c>
      <c r="I26" s="26"/>
      <c r="T26">
        <v>45.172849999999997</v>
      </c>
      <c r="U26">
        <v>4.3250500000000001</v>
      </c>
      <c r="V26">
        <v>0.26384000000000002</v>
      </c>
      <c r="W26">
        <v>0.27199000000000001</v>
      </c>
      <c r="X26">
        <v>0.53756999999999999</v>
      </c>
      <c r="Y26">
        <v>0.29398999999999997</v>
      </c>
      <c r="Z26">
        <v>0.35814000000000001</v>
      </c>
      <c r="AA26">
        <v>0.34925</v>
      </c>
      <c r="AB26">
        <v>0.24423</v>
      </c>
      <c r="AC26">
        <v>0.25495000000000001</v>
      </c>
      <c r="AD26">
        <v>366.7</v>
      </c>
      <c r="AE26">
        <v>16.399999999999999</v>
      </c>
      <c r="AF26" s="33">
        <v>43040.149699074071</v>
      </c>
      <c r="AG26" s="33">
        <f t="shared" si="0"/>
        <v>43039.858032407406</v>
      </c>
    </row>
    <row r="27" spans="1:33" x14ac:dyDescent="0.45">
      <c r="I27" s="26"/>
      <c r="T27">
        <v>45.183590000000002</v>
      </c>
      <c r="U27">
        <v>4.3284500000000001</v>
      </c>
      <c r="V27">
        <v>0.26401999999999998</v>
      </c>
      <c r="W27">
        <v>0.27181</v>
      </c>
      <c r="AD27">
        <v>371.5</v>
      </c>
      <c r="AE27">
        <v>16.399999999999999</v>
      </c>
      <c r="AF27" s="33">
        <v>43040.149722222224</v>
      </c>
      <c r="AG27" s="33">
        <f t="shared" si="0"/>
        <v>43039.85805555556</v>
      </c>
    </row>
    <row r="28" spans="1:33" x14ac:dyDescent="0.45">
      <c r="I28" s="26"/>
      <c r="T28">
        <v>45.195309999999999</v>
      </c>
      <c r="U28">
        <v>4.33216</v>
      </c>
      <c r="V28">
        <v>0.26401999999999998</v>
      </c>
      <c r="W28">
        <v>0.27117000000000002</v>
      </c>
      <c r="X28">
        <v>0.53886000000000001</v>
      </c>
      <c r="Y28">
        <v>0.29865999999999998</v>
      </c>
      <c r="Z28">
        <v>0.35804999999999998</v>
      </c>
      <c r="AA28">
        <v>0.35163</v>
      </c>
      <c r="AB28">
        <v>0.24321999999999999</v>
      </c>
      <c r="AC28">
        <v>0.2555</v>
      </c>
      <c r="AD28">
        <v>368.8</v>
      </c>
      <c r="AE28">
        <v>16.399999999999999</v>
      </c>
      <c r="AF28" s="33">
        <v>43040.149791666663</v>
      </c>
      <c r="AG28" s="33">
        <f t="shared" si="0"/>
        <v>43039.858124999999</v>
      </c>
    </row>
    <row r="29" spans="1:33" x14ac:dyDescent="0.45">
      <c r="I29" s="26"/>
      <c r="T29">
        <v>45.194330000000001</v>
      </c>
      <c r="U29">
        <v>4.3227500000000001</v>
      </c>
      <c r="V29">
        <v>0.26411000000000001</v>
      </c>
      <c r="W29">
        <v>0.27134999999999998</v>
      </c>
      <c r="AD29">
        <v>371.7</v>
      </c>
      <c r="AE29">
        <v>16.399999999999999</v>
      </c>
      <c r="AF29" s="33">
        <v>43040.149814814817</v>
      </c>
      <c r="AG29" s="33">
        <f t="shared" si="0"/>
        <v>43039.858148148152</v>
      </c>
    </row>
    <row r="30" spans="1:33" x14ac:dyDescent="0.45">
      <c r="D30" t="s">
        <v>147</v>
      </c>
      <c r="E30" t="s">
        <v>148</v>
      </c>
      <c r="I30" s="26"/>
      <c r="T30">
        <v>45.206049999999998</v>
      </c>
      <c r="U30">
        <v>4.3264500000000004</v>
      </c>
      <c r="V30">
        <v>0.26384000000000002</v>
      </c>
      <c r="W30">
        <v>0.27134999999999998</v>
      </c>
      <c r="X30">
        <v>0.53886000000000001</v>
      </c>
      <c r="Y30">
        <v>0.29536000000000001</v>
      </c>
      <c r="Z30">
        <v>0.36005999999999999</v>
      </c>
      <c r="AA30">
        <v>0.34943000000000002</v>
      </c>
      <c r="AB30">
        <v>0.24331</v>
      </c>
      <c r="AC30">
        <v>0.25495000000000001</v>
      </c>
      <c r="AD30">
        <v>371.6</v>
      </c>
      <c r="AE30">
        <v>16.399999999999999</v>
      </c>
      <c r="AF30" s="33">
        <v>43040.149884259263</v>
      </c>
      <c r="AG30" s="33">
        <f t="shared" si="0"/>
        <v>43039.858217592599</v>
      </c>
    </row>
    <row r="31" spans="1:33" x14ac:dyDescent="0.45">
      <c r="A31" t="s">
        <v>144</v>
      </c>
      <c r="D31">
        <v>0</v>
      </c>
      <c r="E31">
        <v>1.8061999999999911E-2</v>
      </c>
      <c r="I31" s="26"/>
      <c r="T31">
        <v>45.205080000000002</v>
      </c>
      <c r="U31">
        <v>4.3170400000000004</v>
      </c>
      <c r="V31">
        <v>0.26291999999999999</v>
      </c>
      <c r="W31">
        <v>0.27126</v>
      </c>
      <c r="AD31">
        <v>367.3</v>
      </c>
      <c r="AE31">
        <v>16.399999999999999</v>
      </c>
      <c r="AF31" s="33">
        <v>43040.149907407409</v>
      </c>
      <c r="AG31" s="33">
        <f t="shared" si="0"/>
        <v>43039.858240740745</v>
      </c>
    </row>
    <row r="32" spans="1:33" x14ac:dyDescent="0.45">
      <c r="A32" t="s">
        <v>117</v>
      </c>
      <c r="D32">
        <v>0</v>
      </c>
      <c r="E32">
        <v>1.6091250000000057E-2</v>
      </c>
      <c r="T32">
        <v>45.215820000000001</v>
      </c>
      <c r="U32">
        <v>4.3204399999999996</v>
      </c>
      <c r="V32">
        <v>0.26338</v>
      </c>
      <c r="W32">
        <v>0.27154</v>
      </c>
      <c r="X32">
        <v>0.53666000000000003</v>
      </c>
      <c r="Y32">
        <v>0.30003999999999997</v>
      </c>
      <c r="Z32">
        <v>0.35749999999999998</v>
      </c>
      <c r="AA32">
        <v>0.34760000000000002</v>
      </c>
      <c r="AB32">
        <v>0.24212</v>
      </c>
      <c r="AC32">
        <v>0.25531999999999999</v>
      </c>
      <c r="AD32">
        <v>367.2</v>
      </c>
      <c r="AE32">
        <v>16.3</v>
      </c>
      <c r="AF32" s="33">
        <v>43040.149976851855</v>
      </c>
      <c r="AG32" s="33">
        <f t="shared" si="0"/>
        <v>43039.858310185191</v>
      </c>
    </row>
    <row r="33" spans="1:33" x14ac:dyDescent="0.45">
      <c r="A33" t="s">
        <v>145</v>
      </c>
      <c r="B33" t="s">
        <v>146</v>
      </c>
      <c r="D33">
        <v>0</v>
      </c>
      <c r="E33">
        <v>1.4563043478260818E-2</v>
      </c>
      <c r="T33">
        <v>45.215820000000001</v>
      </c>
      <c r="U33">
        <v>4.3204399999999996</v>
      </c>
      <c r="V33">
        <v>0.26329000000000002</v>
      </c>
      <c r="W33">
        <v>0.27134999999999998</v>
      </c>
      <c r="AD33">
        <v>367.5</v>
      </c>
      <c r="AE33">
        <v>16.399999999999999</v>
      </c>
      <c r="AF33" s="33">
        <v>43040.15</v>
      </c>
      <c r="AG33" s="33">
        <f t="shared" si="0"/>
        <v>43039.858333333337</v>
      </c>
    </row>
    <row r="34" spans="1:33" x14ac:dyDescent="0.45">
      <c r="A34">
        <f t="array" ref="A34:B35">LINEST(E31:E41,D31:D41,TRUE,TRUE)</f>
        <v>5.3082532173164977E-2</v>
      </c>
      <c r="B34">
        <v>2.9457748157557917E-2</v>
      </c>
      <c r="D34">
        <v>7.3027027027027032</v>
      </c>
      <c r="E34">
        <v>0.42544850000000001</v>
      </c>
      <c r="T34">
        <v>45.227539999999998</v>
      </c>
      <c r="U34">
        <v>4.3150399999999998</v>
      </c>
      <c r="V34">
        <v>0.26484999999999997</v>
      </c>
      <c r="W34">
        <v>0.27126</v>
      </c>
      <c r="X34">
        <v>0.53812000000000004</v>
      </c>
      <c r="Y34">
        <v>0.29709999999999998</v>
      </c>
      <c r="Z34">
        <v>0.35721999999999998</v>
      </c>
      <c r="AA34">
        <v>0.35061999999999999</v>
      </c>
      <c r="AB34">
        <v>0.24523</v>
      </c>
      <c r="AC34">
        <v>0.25467000000000001</v>
      </c>
      <c r="AD34">
        <v>368.2</v>
      </c>
      <c r="AE34">
        <v>16.399999999999999</v>
      </c>
      <c r="AF34" s="33">
        <v>43040.150057870371</v>
      </c>
      <c r="AG34" s="33">
        <f t="shared" si="0"/>
        <v>43039.858391203707</v>
      </c>
    </row>
    <row r="35" spans="1:33" x14ac:dyDescent="0.45">
      <c r="A35">
        <v>2.6223919052372267E-3</v>
      </c>
      <c r="B35">
        <v>1.0134738410287622E-2</v>
      </c>
      <c r="D35">
        <v>5.3682119205298022</v>
      </c>
      <c r="E35">
        <v>0.27798454545454548</v>
      </c>
      <c r="T35">
        <v>45.239260000000002</v>
      </c>
      <c r="U35">
        <v>4.31874</v>
      </c>
      <c r="V35">
        <v>0.26393</v>
      </c>
      <c r="W35">
        <v>0.27144000000000001</v>
      </c>
      <c r="AD35">
        <v>367.5</v>
      </c>
      <c r="AE35">
        <v>16.399999999999999</v>
      </c>
      <c r="AF35" s="33">
        <v>43040.150092592594</v>
      </c>
      <c r="AG35" s="33">
        <f t="shared" si="0"/>
        <v>43039.85842592593</v>
      </c>
    </row>
    <row r="36" spans="1:33" x14ac:dyDescent="0.45">
      <c r="D36">
        <v>0</v>
      </c>
      <c r="E36">
        <v>3.59352E-2</v>
      </c>
      <c r="T36">
        <v>45.249020000000002</v>
      </c>
      <c r="U36">
        <v>4.3218199999999998</v>
      </c>
      <c r="V36">
        <v>0.26419999999999999</v>
      </c>
      <c r="W36">
        <v>0.27117000000000002</v>
      </c>
      <c r="X36">
        <v>0.53785000000000005</v>
      </c>
      <c r="Y36">
        <v>0.29729</v>
      </c>
      <c r="Z36">
        <v>0.35786000000000001</v>
      </c>
      <c r="AA36">
        <v>0.35043999999999997</v>
      </c>
      <c r="AB36">
        <v>0.24359</v>
      </c>
      <c r="AC36">
        <v>0.25503999999999999</v>
      </c>
      <c r="AD36">
        <v>368.3</v>
      </c>
      <c r="AE36">
        <v>16.399999999999999</v>
      </c>
      <c r="AF36" s="33">
        <v>43040.150150462963</v>
      </c>
      <c r="AG36" s="33">
        <f t="shared" si="0"/>
        <v>43039.858483796299</v>
      </c>
    </row>
    <row r="37" spans="1:33" x14ac:dyDescent="0.45">
      <c r="D37">
        <v>7.3027027027027032</v>
      </c>
      <c r="E37">
        <v>0.46023275862068952</v>
      </c>
      <c r="T37">
        <v>45.248049999999999</v>
      </c>
      <c r="U37">
        <v>4.3124099999999999</v>
      </c>
      <c r="V37">
        <v>0.26329000000000002</v>
      </c>
      <c r="W37">
        <v>0.27144000000000001</v>
      </c>
      <c r="AD37">
        <v>366.2</v>
      </c>
      <c r="AE37">
        <v>16.399999999999999</v>
      </c>
      <c r="AF37" s="33">
        <v>43040.150173611109</v>
      </c>
      <c r="AG37" s="33">
        <f t="shared" si="0"/>
        <v>43039.858506944445</v>
      </c>
    </row>
    <row r="38" spans="1:33" x14ac:dyDescent="0.45">
      <c r="D38">
        <v>5.3682119205298022</v>
      </c>
      <c r="E38">
        <v>0.2808245161290322</v>
      </c>
      <c r="T38">
        <v>45.25976</v>
      </c>
      <c r="U38">
        <v>4.3161100000000001</v>
      </c>
      <c r="V38">
        <v>0.26384000000000002</v>
      </c>
      <c r="W38">
        <v>0.27181</v>
      </c>
      <c r="X38">
        <v>0.53637999999999997</v>
      </c>
      <c r="Y38">
        <v>0.29792999999999997</v>
      </c>
      <c r="Z38">
        <v>0.35832000000000003</v>
      </c>
      <c r="AA38">
        <v>0.35217999999999999</v>
      </c>
      <c r="AB38">
        <v>0.24395</v>
      </c>
      <c r="AC38">
        <v>0.25503999999999999</v>
      </c>
      <c r="AD38">
        <v>365.5</v>
      </c>
      <c r="AE38">
        <v>16.399999999999999</v>
      </c>
      <c r="AF38" s="33">
        <v>43040.150243055556</v>
      </c>
      <c r="AG38" s="33">
        <f t="shared" si="0"/>
        <v>43039.858576388891</v>
      </c>
    </row>
    <row r="39" spans="1:33" x14ac:dyDescent="0.45">
      <c r="D39">
        <v>0</v>
      </c>
      <c r="E39">
        <v>6.7761000000000127E-2</v>
      </c>
      <c r="T39">
        <v>45.25976</v>
      </c>
      <c r="U39">
        <v>4.3161100000000001</v>
      </c>
      <c r="V39">
        <v>0.26419999999999999</v>
      </c>
      <c r="W39">
        <v>0.27144000000000001</v>
      </c>
      <c r="AD39">
        <v>366.5</v>
      </c>
      <c r="AE39">
        <v>16.399999999999999</v>
      </c>
      <c r="AF39" s="33">
        <v>43040.150266203702</v>
      </c>
      <c r="AG39" s="33">
        <f t="shared" si="0"/>
        <v>43039.858599537038</v>
      </c>
    </row>
    <row r="40" spans="1:33" x14ac:dyDescent="0.45">
      <c r="D40">
        <v>0</v>
      </c>
      <c r="E40">
        <v>4.0650882352941231E-2</v>
      </c>
      <c r="T40">
        <v>45.271479999999997</v>
      </c>
      <c r="U40">
        <v>4.3198100000000004</v>
      </c>
      <c r="V40">
        <v>0.26346999999999998</v>
      </c>
      <c r="W40">
        <v>0.27126</v>
      </c>
      <c r="X40">
        <v>0.53666000000000003</v>
      </c>
      <c r="Y40">
        <v>0.30059000000000002</v>
      </c>
      <c r="Z40">
        <v>0.36033999999999999</v>
      </c>
      <c r="AA40">
        <v>0.35053000000000001</v>
      </c>
      <c r="AB40">
        <v>0.24395</v>
      </c>
      <c r="AC40">
        <v>0.25522</v>
      </c>
      <c r="AD40">
        <v>366.7</v>
      </c>
      <c r="AE40">
        <v>16.399999999999999</v>
      </c>
      <c r="AF40" s="33">
        <v>43040.150335648148</v>
      </c>
      <c r="AG40" s="33">
        <f t="shared" si="0"/>
        <v>43039.858668981484</v>
      </c>
    </row>
    <row r="41" spans="1:33" x14ac:dyDescent="0.45">
      <c r="D41">
        <v>0</v>
      </c>
      <c r="E41">
        <v>3.1689999999999996E-2</v>
      </c>
      <c r="T41">
        <v>45.270510000000002</v>
      </c>
      <c r="U41">
        <v>4.3103999999999996</v>
      </c>
      <c r="V41">
        <v>0.26447999999999999</v>
      </c>
      <c r="W41">
        <v>0.27107999999999999</v>
      </c>
      <c r="AD41">
        <v>368.8</v>
      </c>
      <c r="AE41">
        <v>16.399999999999999</v>
      </c>
      <c r="AF41" s="33">
        <v>43040.150358796294</v>
      </c>
      <c r="AG41" s="33">
        <f t="shared" si="0"/>
        <v>43039.85869212963</v>
      </c>
    </row>
    <row r="42" spans="1:33" x14ac:dyDescent="0.45">
      <c r="T42">
        <v>45.28125</v>
      </c>
      <c r="U42">
        <v>4.31379</v>
      </c>
      <c r="V42">
        <v>0.26529999999999998</v>
      </c>
      <c r="W42">
        <v>0.27154</v>
      </c>
      <c r="X42">
        <v>0.53547</v>
      </c>
      <c r="Y42">
        <v>0.29820000000000002</v>
      </c>
      <c r="Z42">
        <v>0.35822999999999999</v>
      </c>
      <c r="AA42">
        <v>0.35108</v>
      </c>
      <c r="AB42">
        <v>0.24349000000000001</v>
      </c>
      <c r="AC42">
        <v>0.25541000000000003</v>
      </c>
      <c r="AD42">
        <v>367</v>
      </c>
      <c r="AE42">
        <v>16.399999999999999</v>
      </c>
      <c r="AF42" s="33">
        <v>43040.15042824074</v>
      </c>
      <c r="AG42" s="33">
        <f t="shared" si="0"/>
        <v>43039.858761574076</v>
      </c>
    </row>
    <row r="43" spans="1:33" x14ac:dyDescent="0.45">
      <c r="T43">
        <v>45.28125</v>
      </c>
      <c r="U43">
        <v>4.31379</v>
      </c>
      <c r="V43">
        <v>0.26474999999999999</v>
      </c>
      <c r="W43">
        <v>0.27189999999999998</v>
      </c>
      <c r="AD43">
        <v>368</v>
      </c>
      <c r="AE43">
        <v>16.399999999999999</v>
      </c>
      <c r="AF43" s="33">
        <v>43040.150451388887</v>
      </c>
      <c r="AG43" s="33">
        <f t="shared" si="0"/>
        <v>43039.858784722222</v>
      </c>
    </row>
    <row r="44" spans="1:33" x14ac:dyDescent="0.45">
      <c r="A44" t="s">
        <v>121</v>
      </c>
      <c r="D44">
        <v>0</v>
      </c>
      <c r="E44">
        <v>2.9603448275862076</v>
      </c>
      <c r="T44">
        <v>45.291989999999998</v>
      </c>
      <c r="U44">
        <v>4.3080699999999998</v>
      </c>
      <c r="V44">
        <v>0.26439000000000001</v>
      </c>
      <c r="W44">
        <v>0.27154</v>
      </c>
      <c r="X44">
        <v>0.53454999999999997</v>
      </c>
      <c r="Y44">
        <v>0.29564000000000001</v>
      </c>
      <c r="Z44">
        <v>0.35557</v>
      </c>
      <c r="AA44">
        <v>0.35108</v>
      </c>
      <c r="AB44">
        <v>0.24304000000000001</v>
      </c>
      <c r="AC44">
        <v>0.25513000000000002</v>
      </c>
      <c r="AD44">
        <v>369</v>
      </c>
      <c r="AE44">
        <v>16.399999999999999</v>
      </c>
      <c r="AF44" s="33">
        <v>43040.150520833333</v>
      </c>
      <c r="AG44" s="33">
        <f t="shared" si="0"/>
        <v>43039.858854166669</v>
      </c>
    </row>
    <row r="45" spans="1:33" x14ac:dyDescent="0.45">
      <c r="A45" t="s">
        <v>145</v>
      </c>
      <c r="B45" t="s">
        <v>146</v>
      </c>
      <c r="D45">
        <v>43.782608695652172</v>
      </c>
      <c r="E45">
        <v>58.239130434782609</v>
      </c>
      <c r="T45">
        <v>43.880859999999998</v>
      </c>
      <c r="U45">
        <v>3.7567499999999998</v>
      </c>
      <c r="V45">
        <v>0.26429999999999998</v>
      </c>
      <c r="W45">
        <v>0.27154</v>
      </c>
      <c r="AD45">
        <v>367.8</v>
      </c>
      <c r="AE45">
        <v>16.399999999999999</v>
      </c>
      <c r="AF45" s="33">
        <v>43040.150543981479</v>
      </c>
      <c r="AG45" s="33">
        <f t="shared" si="0"/>
        <v>43039.858877314815</v>
      </c>
    </row>
    <row r="46" spans="1:33" x14ac:dyDescent="0.45">
      <c r="A46">
        <f t="array" ref="A46:B47">LINEST(E44:E54,D44:D54,TRUE,TRUE)</f>
        <v>0.88432003561621741</v>
      </c>
      <c r="B46">
        <v>14.457027445373171</v>
      </c>
      <c r="D46">
        <v>154.92307692307693</v>
      </c>
      <c r="E46">
        <v>189.50888888888892</v>
      </c>
      <c r="T46">
        <v>39.400390000000002</v>
      </c>
      <c r="U46">
        <v>2.1083799999999999</v>
      </c>
      <c r="V46">
        <v>0.26045000000000001</v>
      </c>
      <c r="W46">
        <v>0.27154</v>
      </c>
      <c r="X46">
        <v>0.53481999999999996</v>
      </c>
      <c r="Y46">
        <v>0.29582000000000003</v>
      </c>
      <c r="Z46">
        <v>0.35794999999999999</v>
      </c>
      <c r="AA46">
        <v>0.35034999999999999</v>
      </c>
      <c r="AB46">
        <v>0.24193999999999999</v>
      </c>
      <c r="AC46">
        <v>0.25477</v>
      </c>
      <c r="AD46">
        <v>368.2</v>
      </c>
      <c r="AE46">
        <v>16.3</v>
      </c>
      <c r="AF46" s="33">
        <v>43040.150613425925</v>
      </c>
      <c r="AG46" s="33">
        <f t="shared" si="0"/>
        <v>43039.858946759261</v>
      </c>
    </row>
    <row r="47" spans="1:33" x14ac:dyDescent="0.45">
      <c r="A47">
        <v>1.094177583982767E-2</v>
      </c>
      <c r="B47">
        <v>6.346383435955719</v>
      </c>
      <c r="D47">
        <v>1088.2882882882882</v>
      </c>
      <c r="E47">
        <v>983.79743589743566</v>
      </c>
      <c r="T47">
        <v>35.376950000000001</v>
      </c>
      <c r="U47">
        <v>0.49928</v>
      </c>
      <c r="V47">
        <v>0.24038000000000001</v>
      </c>
      <c r="W47">
        <v>0.27154</v>
      </c>
      <c r="AD47">
        <v>241.6</v>
      </c>
      <c r="AE47">
        <v>16.2</v>
      </c>
      <c r="AF47" s="33">
        <v>43040.150636574072</v>
      </c>
      <c r="AG47" s="33">
        <f t="shared" si="0"/>
        <v>43039.858969907407</v>
      </c>
    </row>
    <row r="48" spans="1:33" x14ac:dyDescent="0.45">
      <c r="D48">
        <v>800.00000000000011</v>
      </c>
      <c r="E48">
        <v>728.55217391304348</v>
      </c>
      <c r="T48">
        <v>31.806640000000002</v>
      </c>
      <c r="U48">
        <v>-1.0707599999999999</v>
      </c>
      <c r="V48">
        <v>0.23543</v>
      </c>
      <c r="W48">
        <v>0.27144000000000001</v>
      </c>
      <c r="X48">
        <v>0.55213999999999996</v>
      </c>
      <c r="Y48">
        <v>0.29912</v>
      </c>
      <c r="Z48">
        <v>0.44730999999999999</v>
      </c>
      <c r="AA48">
        <v>0.35163</v>
      </c>
      <c r="AB48">
        <v>0.21682999999999999</v>
      </c>
      <c r="AC48">
        <v>0.25522</v>
      </c>
      <c r="AD48">
        <v>132.30000000000001</v>
      </c>
      <c r="AE48">
        <v>16.2</v>
      </c>
      <c r="AF48" s="33">
        <v>43040.150694444441</v>
      </c>
      <c r="AG48" s="33">
        <f t="shared" si="0"/>
        <v>43039.859027777777</v>
      </c>
    </row>
    <row r="49" spans="1:38" x14ac:dyDescent="0.45">
      <c r="D49">
        <v>0</v>
      </c>
      <c r="E49">
        <v>3.6653061224489787</v>
      </c>
      <c r="T49">
        <v>28.852540000000001</v>
      </c>
      <c r="U49">
        <v>-2.4831400000000001</v>
      </c>
      <c r="V49">
        <v>0.23569999999999999</v>
      </c>
      <c r="W49">
        <v>0.27107999999999999</v>
      </c>
      <c r="AD49">
        <v>79.3</v>
      </c>
      <c r="AE49">
        <v>16.2</v>
      </c>
      <c r="AF49" s="33">
        <v>43040.150729166664</v>
      </c>
      <c r="AG49" s="33">
        <f t="shared" si="0"/>
        <v>43039.8590625</v>
      </c>
    </row>
    <row r="50" spans="1:38" x14ac:dyDescent="0.45">
      <c r="D50">
        <v>1088.2882882882882</v>
      </c>
      <c r="E50">
        <v>965.58448275862088</v>
      </c>
      <c r="T50">
        <v>26.36816</v>
      </c>
      <c r="U50">
        <v>-3.7712400000000001</v>
      </c>
      <c r="V50">
        <v>0.23616000000000001</v>
      </c>
      <c r="W50">
        <v>0.27126</v>
      </c>
      <c r="X50">
        <v>0.58687999999999996</v>
      </c>
      <c r="Y50">
        <v>0.29554999999999998</v>
      </c>
      <c r="Z50">
        <v>0.43630999999999998</v>
      </c>
      <c r="AA50">
        <v>0.34860999999999998</v>
      </c>
      <c r="AB50">
        <v>0.21435000000000001</v>
      </c>
      <c r="AC50">
        <v>0.25430999999999998</v>
      </c>
      <c r="AD50">
        <v>44.7</v>
      </c>
      <c r="AE50">
        <v>16.2</v>
      </c>
      <c r="AF50" s="33">
        <v>43040.150787037041</v>
      </c>
      <c r="AG50" s="33">
        <f t="shared" si="0"/>
        <v>43039.859120370376</v>
      </c>
    </row>
    <row r="51" spans="1:38" x14ac:dyDescent="0.45">
      <c r="D51">
        <v>800.00000000000011</v>
      </c>
      <c r="E51">
        <v>712.72</v>
      </c>
      <c r="T51">
        <v>24.212890000000002</v>
      </c>
      <c r="U51">
        <v>-4.9910500000000004</v>
      </c>
      <c r="V51">
        <v>0.23726</v>
      </c>
      <c r="W51">
        <v>0.27079999999999999</v>
      </c>
      <c r="AD51">
        <v>28.1</v>
      </c>
      <c r="AE51">
        <v>16.100000000000001</v>
      </c>
      <c r="AF51" s="33">
        <v>43040.150810185187</v>
      </c>
      <c r="AG51" s="33">
        <f t="shared" si="0"/>
        <v>43039.859143518523</v>
      </c>
    </row>
    <row r="52" spans="1:38" x14ac:dyDescent="0.45">
      <c r="D52">
        <v>43.782608695652172</v>
      </c>
      <c r="E52">
        <v>45.176315789473684</v>
      </c>
      <c r="T52">
        <v>22.44727</v>
      </c>
      <c r="U52">
        <v>-6.0480200000000002</v>
      </c>
      <c r="V52">
        <v>0.24018999999999999</v>
      </c>
      <c r="W52">
        <v>0.27107999999999999</v>
      </c>
      <c r="X52">
        <v>0.61922999999999995</v>
      </c>
      <c r="Y52">
        <v>0.2873</v>
      </c>
      <c r="Z52">
        <v>0.41110999999999998</v>
      </c>
      <c r="AA52">
        <v>0.34852</v>
      </c>
      <c r="AB52">
        <v>0.21765000000000001</v>
      </c>
      <c r="AC52">
        <v>0.25457999999999997</v>
      </c>
      <c r="AD52">
        <v>17.5</v>
      </c>
      <c r="AE52">
        <v>16.100000000000001</v>
      </c>
      <c r="AF52" s="33">
        <v>43040.150879629633</v>
      </c>
      <c r="AG52" s="33">
        <f t="shared" si="0"/>
        <v>43039.859212962969</v>
      </c>
    </row>
    <row r="53" spans="1:38" x14ac:dyDescent="0.45">
      <c r="D53">
        <v>154.92307692307693</v>
      </c>
      <c r="E53">
        <v>157.78939393939402</v>
      </c>
      <c r="T53">
        <v>20.864260000000002</v>
      </c>
      <c r="U53">
        <v>-7.0704200000000004</v>
      </c>
      <c r="V53">
        <v>0.24084</v>
      </c>
      <c r="W53">
        <v>0.27117000000000002</v>
      </c>
      <c r="AD53">
        <v>12.1</v>
      </c>
      <c r="AE53">
        <v>16.100000000000001</v>
      </c>
      <c r="AF53" s="33">
        <v>43040.150902777779</v>
      </c>
      <c r="AG53" s="33">
        <f t="shared" si="0"/>
        <v>43039.859236111115</v>
      </c>
    </row>
    <row r="54" spans="1:38" x14ac:dyDescent="0.45">
      <c r="D54">
        <v>0</v>
      </c>
      <c r="E54">
        <v>2.1750000000000003</v>
      </c>
      <c r="T54">
        <v>19.63672</v>
      </c>
      <c r="U54">
        <v>-7.9062400000000004</v>
      </c>
      <c r="V54">
        <v>0.24340000000000001</v>
      </c>
      <c r="W54">
        <v>0.27071000000000001</v>
      </c>
      <c r="X54">
        <v>0.64195000000000002</v>
      </c>
      <c r="Y54">
        <v>0.29132999999999998</v>
      </c>
      <c r="Z54">
        <v>0.39287</v>
      </c>
      <c r="AA54">
        <v>0.34677000000000002</v>
      </c>
      <c r="AB54">
        <v>0.22223000000000001</v>
      </c>
      <c r="AC54">
        <v>0.25430999999999998</v>
      </c>
      <c r="AD54">
        <v>7.6</v>
      </c>
      <c r="AE54">
        <v>16.100000000000001</v>
      </c>
      <c r="AF54" s="33">
        <v>43040.150972222225</v>
      </c>
      <c r="AG54" s="33">
        <f t="shared" si="0"/>
        <v>43039.859305555561</v>
      </c>
    </row>
    <row r="55" spans="1:38" x14ac:dyDescent="0.45">
      <c r="T55">
        <v>18.546880000000002</v>
      </c>
      <c r="U55">
        <v>-8.6908399999999997</v>
      </c>
      <c r="V55">
        <v>0.24504999999999999</v>
      </c>
      <c r="W55">
        <v>0.27107999999999999</v>
      </c>
      <c r="AD55">
        <v>7.6</v>
      </c>
      <c r="AE55">
        <v>16.100000000000001</v>
      </c>
      <c r="AF55" s="33">
        <v>43040.150995370372</v>
      </c>
      <c r="AG55" s="33">
        <f t="shared" si="0"/>
        <v>43039.859328703707</v>
      </c>
    </row>
    <row r="56" spans="1:38" x14ac:dyDescent="0.45">
      <c r="A56" t="s">
        <v>122</v>
      </c>
      <c r="D56">
        <v>0</v>
      </c>
      <c r="E56">
        <v>0.19881966666666673</v>
      </c>
      <c r="T56">
        <v>17.732420000000001</v>
      </c>
      <c r="U56">
        <v>-9.3147400000000005</v>
      </c>
      <c r="V56">
        <v>0.24753</v>
      </c>
      <c r="W56">
        <v>0.27107999999999999</v>
      </c>
      <c r="X56">
        <v>0.65752999999999995</v>
      </c>
      <c r="Y56">
        <v>0.30287999999999998</v>
      </c>
      <c r="Z56">
        <v>0.38131999999999999</v>
      </c>
      <c r="AA56">
        <v>0.34916000000000003</v>
      </c>
      <c r="AB56">
        <v>0.22214</v>
      </c>
      <c r="AC56">
        <v>0.25422</v>
      </c>
      <c r="AD56">
        <v>5.6</v>
      </c>
      <c r="AE56">
        <v>16</v>
      </c>
      <c r="AF56" s="33">
        <v>43040.151064814818</v>
      </c>
      <c r="AG56" s="33">
        <f t="shared" si="0"/>
        <v>43039.859398148154</v>
      </c>
    </row>
    <row r="57" spans="1:38" x14ac:dyDescent="0.45">
      <c r="A57" t="s">
        <v>145</v>
      </c>
      <c r="B57" t="s">
        <v>146</v>
      </c>
      <c r="D57">
        <v>1.5304347826086957</v>
      </c>
      <c r="E57">
        <v>1.2114129166666667</v>
      </c>
      <c r="T57">
        <v>16.86035</v>
      </c>
      <c r="U57">
        <v>-9.9972799999999999</v>
      </c>
      <c r="V57">
        <v>0.24687999999999999</v>
      </c>
      <c r="W57">
        <v>0.27107999999999999</v>
      </c>
      <c r="AD57">
        <v>4.7</v>
      </c>
      <c r="AE57">
        <v>16</v>
      </c>
      <c r="AF57" s="33">
        <v>43040.151087962964</v>
      </c>
      <c r="AG57" s="33">
        <f t="shared" si="0"/>
        <v>43039.8594212963</v>
      </c>
    </row>
    <row r="58" spans="1:38" x14ac:dyDescent="0.45">
      <c r="A58">
        <f t="array" ref="A58:B59">LINEST(E56:E60,D56:D60,TRUE,TRUE)</f>
        <v>0.16950864517279346</v>
      </c>
      <c r="B58">
        <v>1.2207329741716424</v>
      </c>
      <c r="D58">
        <v>5.4153846153846157</v>
      </c>
      <c r="E58">
        <v>3.8907895652173914</v>
      </c>
      <c r="T58">
        <v>16.19434</v>
      </c>
      <c r="U58">
        <v>-10.5562</v>
      </c>
      <c r="V58">
        <v>0.24779999999999999</v>
      </c>
      <c r="W58">
        <v>0.27079999999999999</v>
      </c>
      <c r="X58">
        <v>0.66734000000000004</v>
      </c>
      <c r="Y58">
        <v>0.32506000000000002</v>
      </c>
      <c r="Z58">
        <v>0.37683</v>
      </c>
      <c r="AA58">
        <v>0.34641</v>
      </c>
      <c r="AB58">
        <v>0.22561999999999999</v>
      </c>
      <c r="AC58">
        <v>0.25412000000000001</v>
      </c>
      <c r="AD58">
        <v>3.2</v>
      </c>
      <c r="AE58">
        <v>16</v>
      </c>
      <c r="AF58" s="33">
        <v>43040.15115740741</v>
      </c>
      <c r="AG58" s="33">
        <f t="shared" si="0"/>
        <v>43039.859490740746</v>
      </c>
      <c r="AH58">
        <f>AVERAGE(X58:X115)</f>
        <v>0.65397666666666676</v>
      </c>
      <c r="AI58">
        <f>AVERAGE(Y58:Y115)</f>
        <v>0.45515700000000003</v>
      </c>
      <c r="AJ58">
        <f>AVERAGE(AD58:AD115)</f>
        <v>2.9603448275862076</v>
      </c>
      <c r="AK58">
        <f>AVERAGE(Z58:Z115)</f>
        <v>0.36744499999999997</v>
      </c>
      <c r="AL58">
        <f>AVERAGE(AA58:AA115)</f>
        <v>0.34938300000000005</v>
      </c>
    </row>
    <row r="59" spans="1:38" x14ac:dyDescent="0.45">
      <c r="A59">
        <v>8.0635964908078783E-2</v>
      </c>
      <c r="B59">
        <v>0.82687496736526911</v>
      </c>
      <c r="D59">
        <v>17.90990990990991</v>
      </c>
      <c r="E59">
        <v>3.6239050000000002</v>
      </c>
      <c r="T59">
        <v>15.5625</v>
      </c>
      <c r="U59">
        <v>-11.08994</v>
      </c>
      <c r="V59">
        <v>0.24779999999999999</v>
      </c>
      <c r="W59">
        <v>0.27154</v>
      </c>
      <c r="AD59">
        <v>1.5</v>
      </c>
      <c r="AE59">
        <v>16</v>
      </c>
      <c r="AF59" s="33">
        <v>43040.151180555556</v>
      </c>
      <c r="AG59" s="33">
        <f t="shared" si="0"/>
        <v>43039.859513888892</v>
      </c>
    </row>
    <row r="60" spans="1:38" x14ac:dyDescent="0.45">
      <c r="D60">
        <v>13.165562913907287</v>
      </c>
      <c r="E60">
        <v>3.623675454545455</v>
      </c>
      <c r="T60">
        <v>15.13672</v>
      </c>
      <c r="U60">
        <v>-11.4703</v>
      </c>
      <c r="V60">
        <v>0.24918000000000001</v>
      </c>
      <c r="W60">
        <v>0.27079999999999999</v>
      </c>
      <c r="X60">
        <v>0.67374999999999996</v>
      </c>
      <c r="Y60">
        <v>0.34897</v>
      </c>
      <c r="Z60">
        <v>0.37372</v>
      </c>
      <c r="AA60">
        <v>0.34823999999999999</v>
      </c>
      <c r="AB60">
        <v>0.22553000000000001</v>
      </c>
      <c r="AC60">
        <v>0.25412000000000001</v>
      </c>
      <c r="AD60">
        <v>2.9</v>
      </c>
      <c r="AE60">
        <v>16</v>
      </c>
      <c r="AF60" s="33">
        <v>43040.151250000003</v>
      </c>
      <c r="AG60" s="33">
        <f t="shared" ref="AG60:AG123" si="6">AF60-7/24</f>
        <v>43039.859583333338</v>
      </c>
    </row>
    <row r="61" spans="1:38" x14ac:dyDescent="0.45">
      <c r="A61">
        <f t="array" ref="A61:B62">LINEST(E61:E66,D61:D66,TRUE,TRUE)</f>
        <v>-1.9461053377751763E-2</v>
      </c>
      <c r="B61">
        <v>4.2974005363592021</v>
      </c>
      <c r="D61">
        <v>0</v>
      </c>
      <c r="E61">
        <v>0.6188956000000001</v>
      </c>
      <c r="T61">
        <v>14.643549999999999</v>
      </c>
      <c r="U61">
        <v>-11.91662</v>
      </c>
      <c r="V61">
        <v>0.24936</v>
      </c>
      <c r="W61">
        <v>0.27024999999999999</v>
      </c>
      <c r="X61">
        <v>0.67659000000000002</v>
      </c>
      <c r="Y61">
        <v>0.36684</v>
      </c>
      <c r="Z61">
        <v>0.37518000000000001</v>
      </c>
      <c r="AA61">
        <v>0.34750999999999999</v>
      </c>
      <c r="AB61">
        <v>0.22800999999999999</v>
      </c>
      <c r="AC61">
        <v>0.25412000000000001</v>
      </c>
      <c r="AD61">
        <v>2.6</v>
      </c>
      <c r="AE61">
        <v>16</v>
      </c>
      <c r="AF61" s="33">
        <v>43040.151273148149</v>
      </c>
      <c r="AG61" s="33">
        <f t="shared" si="6"/>
        <v>43039.859606481485</v>
      </c>
    </row>
    <row r="62" spans="1:38" x14ac:dyDescent="0.45">
      <c r="A62">
        <v>0.13241646994517309</v>
      </c>
      <c r="B62">
        <v>1.2395454061006606</v>
      </c>
      <c r="D62">
        <v>17.90990990990991</v>
      </c>
      <c r="E62">
        <v>3.5273789655172418</v>
      </c>
      <c r="T62">
        <v>14.263669999999999</v>
      </c>
      <c r="U62">
        <v>-12.27619</v>
      </c>
      <c r="V62">
        <v>0.25008999999999998</v>
      </c>
      <c r="W62">
        <v>0.27117000000000002</v>
      </c>
      <c r="AD62">
        <v>3.4</v>
      </c>
      <c r="AE62">
        <v>16</v>
      </c>
      <c r="AF62" s="33">
        <v>43040.151331018518</v>
      </c>
      <c r="AG62" s="33">
        <f t="shared" si="6"/>
        <v>43039.859664351854</v>
      </c>
    </row>
    <row r="63" spans="1:38" x14ac:dyDescent="0.45">
      <c r="D63">
        <v>13.165562913907287</v>
      </c>
      <c r="E63">
        <v>3.837143225806452</v>
      </c>
      <c r="T63">
        <v>13.919919999999999</v>
      </c>
      <c r="U63">
        <v>-12.60322</v>
      </c>
      <c r="V63">
        <v>0.24981999999999999</v>
      </c>
      <c r="W63">
        <v>0.27162999999999998</v>
      </c>
      <c r="X63">
        <v>0.67944000000000004</v>
      </c>
      <c r="Y63">
        <v>0.38994000000000001</v>
      </c>
      <c r="Z63">
        <v>0.36913000000000001</v>
      </c>
      <c r="AA63">
        <v>0.34714</v>
      </c>
      <c r="AB63">
        <v>0.22764000000000001</v>
      </c>
      <c r="AC63">
        <v>0.25412000000000001</v>
      </c>
      <c r="AD63">
        <v>3.4</v>
      </c>
      <c r="AE63">
        <v>16</v>
      </c>
      <c r="AF63" s="33">
        <v>43040.151400462964</v>
      </c>
      <c r="AG63" s="33">
        <f t="shared" si="6"/>
        <v>43039.8597337963</v>
      </c>
    </row>
    <row r="64" spans="1:38" x14ac:dyDescent="0.45">
      <c r="D64">
        <v>1.5304347826086957</v>
      </c>
      <c r="E64">
        <v>5.5175725</v>
      </c>
      <c r="T64">
        <v>13.597659999999999</v>
      </c>
      <c r="U64">
        <v>-12.9253</v>
      </c>
      <c r="V64">
        <v>0.25156000000000001</v>
      </c>
      <c r="W64">
        <v>0.27034000000000002</v>
      </c>
      <c r="AD64">
        <v>3.9</v>
      </c>
      <c r="AE64">
        <v>16</v>
      </c>
      <c r="AF64" s="33">
        <v>43040.151423611111</v>
      </c>
      <c r="AG64" s="33">
        <f t="shared" si="6"/>
        <v>43039.859756944446</v>
      </c>
    </row>
    <row r="65" spans="4:33" x14ac:dyDescent="0.45">
      <c r="D65">
        <v>5.4153846153846157</v>
      </c>
      <c r="E65">
        <v>5.7287335294117643</v>
      </c>
      <c r="T65">
        <v>13.298830000000001</v>
      </c>
      <c r="U65">
        <v>-13.223699999999999</v>
      </c>
      <c r="V65">
        <v>0.25081999999999999</v>
      </c>
      <c r="W65">
        <v>0.27071000000000001</v>
      </c>
      <c r="X65">
        <v>0.67971000000000004</v>
      </c>
      <c r="Y65">
        <v>0.40772000000000003</v>
      </c>
      <c r="Z65">
        <v>0.37114999999999998</v>
      </c>
      <c r="AA65">
        <v>0.34852</v>
      </c>
      <c r="AB65">
        <v>0.22727</v>
      </c>
      <c r="AC65">
        <v>0.25541000000000003</v>
      </c>
      <c r="AD65">
        <v>3.8</v>
      </c>
      <c r="AE65">
        <v>16</v>
      </c>
      <c r="AF65" s="33">
        <v>43040.15148148148</v>
      </c>
      <c r="AG65" s="33">
        <f t="shared" si="6"/>
        <v>43039.859814814816</v>
      </c>
    </row>
    <row r="66" spans="4:33" x14ac:dyDescent="0.45">
      <c r="D66">
        <v>0</v>
      </c>
      <c r="E66">
        <v>5.8147450000000003</v>
      </c>
      <c r="T66">
        <v>13.034179999999999</v>
      </c>
      <c r="U66">
        <v>-13.495240000000001</v>
      </c>
      <c r="V66">
        <v>0.25136999999999998</v>
      </c>
      <c r="W66">
        <v>0.27079999999999999</v>
      </c>
      <c r="AD66">
        <v>2.1</v>
      </c>
      <c r="AE66">
        <v>16</v>
      </c>
      <c r="AF66" s="33">
        <v>43040.151516203703</v>
      </c>
      <c r="AG66" s="33">
        <f t="shared" si="6"/>
        <v>43039.859849537039</v>
      </c>
    </row>
    <row r="67" spans="4:33" x14ac:dyDescent="0.45">
      <c r="T67">
        <v>12.758789999999999</v>
      </c>
      <c r="U67">
        <v>-13.773619999999999</v>
      </c>
      <c r="V67">
        <v>0.25036999999999998</v>
      </c>
      <c r="W67">
        <v>0.27117000000000002</v>
      </c>
      <c r="X67">
        <v>0.67815000000000003</v>
      </c>
      <c r="Y67">
        <v>0.42403000000000002</v>
      </c>
      <c r="Z67">
        <v>0.36968000000000001</v>
      </c>
      <c r="AA67">
        <v>0.34943000000000002</v>
      </c>
      <c r="AB67">
        <v>0.22736000000000001</v>
      </c>
      <c r="AC67">
        <v>0.25448999999999999</v>
      </c>
      <c r="AD67">
        <v>1.8</v>
      </c>
      <c r="AE67">
        <v>16</v>
      </c>
      <c r="AF67" s="33">
        <v>43040.151574074072</v>
      </c>
      <c r="AG67" s="33">
        <f t="shared" si="6"/>
        <v>43039.859907407408</v>
      </c>
    </row>
    <row r="68" spans="4:33" x14ac:dyDescent="0.45">
      <c r="T68">
        <v>12.4834</v>
      </c>
      <c r="U68">
        <v>-14.06493</v>
      </c>
      <c r="V68">
        <v>0.25284000000000001</v>
      </c>
      <c r="W68">
        <v>0.27089000000000002</v>
      </c>
      <c r="AD68">
        <v>2.8</v>
      </c>
      <c r="AE68">
        <v>16</v>
      </c>
      <c r="AF68" s="33">
        <v>43040.151608796295</v>
      </c>
      <c r="AG68" s="33">
        <f t="shared" si="6"/>
        <v>43039.859942129631</v>
      </c>
    </row>
    <row r="69" spans="4:33" x14ac:dyDescent="0.45">
      <c r="T69">
        <v>12.23047</v>
      </c>
      <c r="U69">
        <v>-14.33113</v>
      </c>
      <c r="V69">
        <v>0.25109999999999999</v>
      </c>
      <c r="W69">
        <v>0.27071000000000001</v>
      </c>
      <c r="X69">
        <v>0.6744</v>
      </c>
      <c r="Y69">
        <v>0.44097999999999998</v>
      </c>
      <c r="Z69">
        <v>0.36968000000000001</v>
      </c>
      <c r="AA69">
        <v>0.34760000000000002</v>
      </c>
      <c r="AB69">
        <v>0.22653999999999999</v>
      </c>
      <c r="AC69">
        <v>0.25402999999999998</v>
      </c>
      <c r="AD69">
        <v>3.5</v>
      </c>
      <c r="AE69">
        <v>16</v>
      </c>
      <c r="AF69" s="33">
        <v>43040.151666666665</v>
      </c>
      <c r="AG69" s="33">
        <f t="shared" si="6"/>
        <v>43039.86</v>
      </c>
    </row>
    <row r="70" spans="4:33" x14ac:dyDescent="0.45">
      <c r="T70">
        <v>12.02441</v>
      </c>
      <c r="U70">
        <v>-14.55429</v>
      </c>
      <c r="V70">
        <v>0.25164999999999998</v>
      </c>
      <c r="W70">
        <v>0.27126</v>
      </c>
      <c r="AD70">
        <v>1.5</v>
      </c>
      <c r="AE70">
        <v>15.9</v>
      </c>
      <c r="AF70" s="33">
        <v>43040.151689814818</v>
      </c>
      <c r="AG70" s="33">
        <f t="shared" si="6"/>
        <v>43039.860023148154</v>
      </c>
    </row>
    <row r="71" spans="4:33" x14ac:dyDescent="0.45">
      <c r="T71">
        <v>11.851559999999999</v>
      </c>
      <c r="U71">
        <v>-14.746449999999999</v>
      </c>
      <c r="V71">
        <v>0.25347999999999998</v>
      </c>
      <c r="W71">
        <v>0.27099000000000001</v>
      </c>
      <c r="X71">
        <v>0.6754</v>
      </c>
      <c r="Y71">
        <v>0.45069999999999999</v>
      </c>
      <c r="Z71">
        <v>0.36931999999999998</v>
      </c>
      <c r="AA71">
        <v>0.34860999999999998</v>
      </c>
      <c r="AB71">
        <v>0.22864999999999999</v>
      </c>
      <c r="AC71">
        <v>0.25367000000000001</v>
      </c>
      <c r="AD71">
        <v>1.6</v>
      </c>
      <c r="AE71">
        <v>15.9</v>
      </c>
      <c r="AF71" s="33">
        <v>43040.151759259257</v>
      </c>
      <c r="AG71" s="33">
        <f t="shared" si="6"/>
        <v>43039.860092592593</v>
      </c>
    </row>
    <row r="72" spans="4:33" x14ac:dyDescent="0.45">
      <c r="T72">
        <v>11.61035</v>
      </c>
      <c r="U72">
        <v>-15.01219</v>
      </c>
      <c r="V72">
        <v>0.25274999999999997</v>
      </c>
      <c r="W72">
        <v>0.27099000000000001</v>
      </c>
      <c r="AD72">
        <v>2</v>
      </c>
      <c r="AE72">
        <v>15.9</v>
      </c>
      <c r="AF72" s="33">
        <v>43040.151782407411</v>
      </c>
      <c r="AG72" s="33">
        <f t="shared" si="6"/>
        <v>43039.860115740747</v>
      </c>
    </row>
    <row r="73" spans="4:33" x14ac:dyDescent="0.45">
      <c r="T73">
        <v>11.472659999999999</v>
      </c>
      <c r="U73">
        <v>-15.17267</v>
      </c>
      <c r="V73">
        <v>0.25183</v>
      </c>
      <c r="W73">
        <v>0.27099000000000001</v>
      </c>
      <c r="X73">
        <v>0.67201</v>
      </c>
      <c r="Y73">
        <v>0.45545999999999998</v>
      </c>
      <c r="Z73">
        <v>0.36602000000000001</v>
      </c>
      <c r="AA73">
        <v>0.34998000000000001</v>
      </c>
      <c r="AB73">
        <v>0.22892000000000001</v>
      </c>
      <c r="AC73">
        <v>0.25440000000000002</v>
      </c>
      <c r="AD73">
        <v>2.8</v>
      </c>
      <c r="AE73">
        <v>15.9</v>
      </c>
      <c r="AF73" s="33">
        <v>43040.15184027778</v>
      </c>
      <c r="AG73" s="33">
        <f t="shared" si="6"/>
        <v>43039.860173611116</v>
      </c>
    </row>
    <row r="74" spans="4:33" x14ac:dyDescent="0.45">
      <c r="T74">
        <v>11.30078</v>
      </c>
      <c r="U74">
        <v>-15.363440000000001</v>
      </c>
      <c r="V74">
        <v>0.25257000000000002</v>
      </c>
      <c r="W74">
        <v>0.27052999999999999</v>
      </c>
      <c r="AD74">
        <v>3</v>
      </c>
      <c r="AE74">
        <v>15.9</v>
      </c>
      <c r="AF74" s="33">
        <v>43040.151875000003</v>
      </c>
      <c r="AG74" s="33">
        <f t="shared" si="6"/>
        <v>43039.860208333339</v>
      </c>
    </row>
    <row r="75" spans="4:33" x14ac:dyDescent="0.45">
      <c r="T75">
        <v>11.117190000000001</v>
      </c>
      <c r="U75">
        <v>-15.577209999999999</v>
      </c>
      <c r="V75">
        <v>0.25257000000000002</v>
      </c>
      <c r="W75">
        <v>0.27079999999999999</v>
      </c>
      <c r="X75">
        <v>0.66898999999999997</v>
      </c>
      <c r="Y75">
        <v>0.46233999999999997</v>
      </c>
      <c r="Z75">
        <v>0.36748999999999998</v>
      </c>
      <c r="AA75">
        <v>0.34667999999999999</v>
      </c>
      <c r="AB75">
        <v>0.22874</v>
      </c>
      <c r="AC75">
        <v>0.25412000000000001</v>
      </c>
      <c r="AD75">
        <v>3.1</v>
      </c>
      <c r="AE75">
        <v>15.9</v>
      </c>
      <c r="AF75" s="33">
        <v>43040.151932870373</v>
      </c>
      <c r="AG75" s="33">
        <f t="shared" si="6"/>
        <v>43039.860266203708</v>
      </c>
    </row>
    <row r="76" spans="4:33" x14ac:dyDescent="0.45">
      <c r="T76">
        <v>10.933590000000001</v>
      </c>
      <c r="U76">
        <v>-15.78609</v>
      </c>
      <c r="V76">
        <v>0.25274999999999997</v>
      </c>
      <c r="W76">
        <v>0.27079999999999999</v>
      </c>
      <c r="AD76">
        <v>1.2</v>
      </c>
      <c r="AE76">
        <v>15.9</v>
      </c>
      <c r="AF76" s="33">
        <v>43040.151967592596</v>
      </c>
      <c r="AG76" s="33">
        <f t="shared" si="6"/>
        <v>43039.860300925931</v>
      </c>
    </row>
    <row r="77" spans="4:33" x14ac:dyDescent="0.45">
      <c r="T77">
        <v>10.81836</v>
      </c>
      <c r="U77">
        <v>-15.921620000000001</v>
      </c>
      <c r="V77">
        <v>0.25367000000000001</v>
      </c>
      <c r="W77">
        <v>0.27117000000000002</v>
      </c>
      <c r="X77">
        <v>0.66696999999999995</v>
      </c>
      <c r="Y77">
        <v>0.46866000000000002</v>
      </c>
      <c r="Z77">
        <v>0.36848999999999998</v>
      </c>
      <c r="AA77">
        <v>0.35016000000000003</v>
      </c>
      <c r="AB77">
        <v>0.22911000000000001</v>
      </c>
      <c r="AC77">
        <v>0.25412000000000001</v>
      </c>
      <c r="AD77">
        <v>1.4</v>
      </c>
      <c r="AE77">
        <v>15.9</v>
      </c>
      <c r="AF77" s="33">
        <v>43040.152025462965</v>
      </c>
      <c r="AG77" s="33">
        <f t="shared" si="6"/>
        <v>43039.860358796301</v>
      </c>
    </row>
    <row r="78" spans="4:33" x14ac:dyDescent="0.45">
      <c r="T78">
        <v>10.669919999999999</v>
      </c>
      <c r="U78">
        <v>-16.095749999999999</v>
      </c>
      <c r="V78">
        <v>0.25339</v>
      </c>
      <c r="W78">
        <v>0.27126</v>
      </c>
      <c r="AD78">
        <v>2.2999999999999998</v>
      </c>
      <c r="AE78">
        <v>15.9</v>
      </c>
      <c r="AF78" s="33">
        <v>43040.152048611111</v>
      </c>
      <c r="AG78" s="33">
        <f t="shared" si="6"/>
        <v>43039.860381944447</v>
      </c>
    </row>
    <row r="79" spans="4:33" x14ac:dyDescent="0.45">
      <c r="T79">
        <v>10.48535</v>
      </c>
      <c r="U79">
        <v>-16.321010000000001</v>
      </c>
      <c r="V79">
        <v>0.25266</v>
      </c>
      <c r="W79">
        <v>0.27024999999999999</v>
      </c>
      <c r="X79">
        <v>0.66476999999999997</v>
      </c>
      <c r="Y79">
        <v>0.47663</v>
      </c>
      <c r="Z79">
        <v>0.36647999999999997</v>
      </c>
      <c r="AA79">
        <v>0.34916000000000003</v>
      </c>
      <c r="AB79">
        <v>0.22928999999999999</v>
      </c>
      <c r="AC79">
        <v>0.25448999999999999</v>
      </c>
      <c r="AD79">
        <v>0.1</v>
      </c>
      <c r="AE79">
        <v>15.9</v>
      </c>
      <c r="AF79" s="33">
        <v>43040.152118055557</v>
      </c>
      <c r="AG79" s="33">
        <f t="shared" si="6"/>
        <v>43039.860451388893</v>
      </c>
    </row>
    <row r="80" spans="4:33" x14ac:dyDescent="0.45">
      <c r="T80">
        <v>10.382809999999999</v>
      </c>
      <c r="U80">
        <v>-16.438949999999998</v>
      </c>
      <c r="V80">
        <v>0.25402999999999998</v>
      </c>
      <c r="W80">
        <v>0.27107999999999999</v>
      </c>
      <c r="AD80">
        <v>2.6</v>
      </c>
      <c r="AE80">
        <v>15.9</v>
      </c>
      <c r="AF80" s="33">
        <v>43040.152141203704</v>
      </c>
      <c r="AG80" s="33">
        <f t="shared" si="6"/>
        <v>43039.860474537039</v>
      </c>
    </row>
    <row r="81" spans="20:33" x14ac:dyDescent="0.45">
      <c r="T81">
        <v>10.325200000000001</v>
      </c>
      <c r="U81">
        <v>-16.51342</v>
      </c>
      <c r="V81">
        <v>0.25257000000000002</v>
      </c>
      <c r="W81">
        <v>0.27107999999999999</v>
      </c>
      <c r="X81">
        <v>0.66496</v>
      </c>
      <c r="Y81">
        <v>0.47644999999999998</v>
      </c>
      <c r="Z81">
        <v>0.36730000000000002</v>
      </c>
      <c r="AA81">
        <v>0.34998000000000001</v>
      </c>
      <c r="AB81">
        <v>0.22864999999999999</v>
      </c>
      <c r="AC81">
        <v>0.25457999999999997</v>
      </c>
      <c r="AD81">
        <v>3.5</v>
      </c>
      <c r="AE81">
        <v>15.9</v>
      </c>
      <c r="AF81" s="33">
        <v>43040.152199074073</v>
      </c>
      <c r="AG81" s="33">
        <f t="shared" si="6"/>
        <v>43039.860532407409</v>
      </c>
    </row>
    <row r="82" spans="20:33" x14ac:dyDescent="0.45">
      <c r="T82">
        <v>10.17578</v>
      </c>
      <c r="U82">
        <v>-16.69576</v>
      </c>
      <c r="V82">
        <v>0.25330000000000003</v>
      </c>
      <c r="W82">
        <v>0.27071000000000001</v>
      </c>
      <c r="AD82">
        <v>4.2</v>
      </c>
      <c r="AE82">
        <v>15.9</v>
      </c>
      <c r="AF82" s="33">
        <v>43040.152233796296</v>
      </c>
      <c r="AG82" s="33">
        <f t="shared" si="6"/>
        <v>43039.860567129632</v>
      </c>
    </row>
    <row r="83" spans="20:33" x14ac:dyDescent="0.45">
      <c r="T83">
        <v>10.107419999999999</v>
      </c>
      <c r="U83">
        <v>-16.776389999999999</v>
      </c>
      <c r="V83">
        <v>0.25312000000000001</v>
      </c>
      <c r="W83">
        <v>0.27052999999999999</v>
      </c>
      <c r="X83">
        <v>0.65817000000000003</v>
      </c>
      <c r="Y83">
        <v>0.47920000000000001</v>
      </c>
      <c r="Z83">
        <v>0.36574000000000001</v>
      </c>
      <c r="AA83">
        <v>0.34787000000000001</v>
      </c>
      <c r="AB83">
        <v>0.23039000000000001</v>
      </c>
      <c r="AC83">
        <v>0.25430999999999998</v>
      </c>
      <c r="AD83">
        <v>3.7</v>
      </c>
      <c r="AE83">
        <v>15.8</v>
      </c>
      <c r="AF83" s="33">
        <v>43040.152291666665</v>
      </c>
      <c r="AG83" s="33">
        <f t="shared" si="6"/>
        <v>43039.860625000001</v>
      </c>
    </row>
    <row r="84" spans="20:33" x14ac:dyDescent="0.45">
      <c r="T84">
        <v>9.9804700000000004</v>
      </c>
      <c r="U84">
        <v>-16.942889999999998</v>
      </c>
      <c r="V84">
        <v>0.25412000000000001</v>
      </c>
      <c r="W84">
        <v>0.27016000000000001</v>
      </c>
      <c r="AD84">
        <v>3.2</v>
      </c>
      <c r="AE84">
        <v>15.8</v>
      </c>
      <c r="AF84" s="33">
        <v>43040.152326388888</v>
      </c>
      <c r="AG84" s="33">
        <f t="shared" si="6"/>
        <v>43039.860659722224</v>
      </c>
    </row>
    <row r="85" spans="20:33" x14ac:dyDescent="0.45">
      <c r="T85">
        <v>9.8779299999999992</v>
      </c>
      <c r="U85">
        <v>-17.06615</v>
      </c>
      <c r="V85">
        <v>0.25375999999999999</v>
      </c>
      <c r="W85">
        <v>0.27134999999999998</v>
      </c>
      <c r="X85">
        <v>0.65451000000000004</v>
      </c>
      <c r="Y85">
        <v>0.48176000000000002</v>
      </c>
      <c r="Z85">
        <v>0.36620000000000003</v>
      </c>
      <c r="AA85">
        <v>0.34888000000000002</v>
      </c>
      <c r="AB85">
        <v>0.22983999999999999</v>
      </c>
      <c r="AC85">
        <v>0.25485999999999998</v>
      </c>
      <c r="AD85">
        <v>3.1</v>
      </c>
      <c r="AE85">
        <v>15.8</v>
      </c>
      <c r="AF85" s="33">
        <v>43040.152384259258</v>
      </c>
      <c r="AG85" s="33">
        <f t="shared" si="6"/>
        <v>43039.860717592594</v>
      </c>
    </row>
    <row r="86" spans="20:33" x14ac:dyDescent="0.45">
      <c r="T86">
        <v>9.7744099999999996</v>
      </c>
      <c r="U86">
        <v>-17.191739999999999</v>
      </c>
      <c r="V86">
        <v>0.25320999999999999</v>
      </c>
      <c r="W86">
        <v>0.27024999999999999</v>
      </c>
      <c r="AD86">
        <v>2.9</v>
      </c>
      <c r="AE86">
        <v>15.8</v>
      </c>
      <c r="AF86" s="33">
        <v>43040.152407407404</v>
      </c>
      <c r="AG86" s="33">
        <f t="shared" si="6"/>
        <v>43039.86074074074</v>
      </c>
    </row>
    <row r="87" spans="20:33" x14ac:dyDescent="0.45">
      <c r="T87">
        <v>9.7285199999999996</v>
      </c>
      <c r="U87">
        <v>-17.255510000000001</v>
      </c>
      <c r="V87">
        <v>0.25503999999999999</v>
      </c>
      <c r="W87">
        <v>0.27117000000000002</v>
      </c>
      <c r="X87">
        <v>0.65359</v>
      </c>
      <c r="Y87">
        <v>0.48304999999999998</v>
      </c>
      <c r="Z87">
        <v>0.36464000000000002</v>
      </c>
      <c r="AA87">
        <v>0.34870000000000001</v>
      </c>
      <c r="AB87">
        <v>0.23111999999999999</v>
      </c>
      <c r="AC87">
        <v>0.25448999999999999</v>
      </c>
      <c r="AD87">
        <v>2.6</v>
      </c>
      <c r="AE87">
        <v>15.8</v>
      </c>
      <c r="AF87" s="33">
        <v>43040.15247685185</v>
      </c>
      <c r="AG87" s="33">
        <f t="shared" si="6"/>
        <v>43039.860810185186</v>
      </c>
    </row>
    <row r="88" spans="20:33" x14ac:dyDescent="0.45">
      <c r="T88">
        <v>9.6367200000000004</v>
      </c>
      <c r="U88">
        <v>-17.368359999999999</v>
      </c>
      <c r="V88">
        <v>0.25292999999999999</v>
      </c>
      <c r="W88">
        <v>0.27044000000000001</v>
      </c>
      <c r="AD88">
        <v>3.9</v>
      </c>
      <c r="AE88">
        <v>15.8</v>
      </c>
      <c r="AF88" s="33">
        <v>43040.152499999997</v>
      </c>
      <c r="AG88" s="33">
        <f t="shared" si="6"/>
        <v>43039.860833333332</v>
      </c>
    </row>
    <row r="89" spans="20:33" x14ac:dyDescent="0.45">
      <c r="T89">
        <v>9.6025399999999994</v>
      </c>
      <c r="U89">
        <v>-17.418299999999999</v>
      </c>
      <c r="V89">
        <v>0.25347999999999998</v>
      </c>
      <c r="W89">
        <v>0.27117000000000002</v>
      </c>
      <c r="X89">
        <v>0.64973999999999998</v>
      </c>
      <c r="Y89">
        <v>0.48194999999999999</v>
      </c>
      <c r="Z89">
        <v>0.36675000000000002</v>
      </c>
      <c r="AA89">
        <v>0.35006999999999999</v>
      </c>
      <c r="AB89">
        <v>0.22966</v>
      </c>
      <c r="AC89">
        <v>0.25394</v>
      </c>
      <c r="AD89">
        <v>3.2</v>
      </c>
      <c r="AE89">
        <v>15.8</v>
      </c>
      <c r="AF89" s="33">
        <v>43040.152557870373</v>
      </c>
      <c r="AG89" s="33">
        <f t="shared" si="6"/>
        <v>43039.860891203709</v>
      </c>
    </row>
    <row r="90" spans="20:33" x14ac:dyDescent="0.45">
      <c r="T90">
        <v>9.5107400000000002</v>
      </c>
      <c r="U90">
        <v>-17.53247</v>
      </c>
      <c r="V90">
        <v>0.25385000000000002</v>
      </c>
      <c r="W90">
        <v>0.27099000000000001</v>
      </c>
      <c r="AD90">
        <v>4.8</v>
      </c>
      <c r="AE90">
        <v>15.8</v>
      </c>
      <c r="AF90" s="33">
        <v>43040.152592592596</v>
      </c>
      <c r="AG90" s="33">
        <f t="shared" si="6"/>
        <v>43039.860925925932</v>
      </c>
    </row>
    <row r="91" spans="20:33" x14ac:dyDescent="0.45">
      <c r="T91">
        <v>9.3730499999999992</v>
      </c>
      <c r="U91">
        <v>-17.705590000000001</v>
      </c>
      <c r="V91">
        <v>0.25257000000000002</v>
      </c>
      <c r="W91">
        <v>0.27034000000000002</v>
      </c>
      <c r="X91">
        <v>0.64588999999999996</v>
      </c>
      <c r="Y91">
        <v>0.48231000000000002</v>
      </c>
      <c r="Z91">
        <v>0.36529</v>
      </c>
      <c r="AA91">
        <v>0.34906999999999999</v>
      </c>
      <c r="AB91">
        <v>0.23094000000000001</v>
      </c>
      <c r="AC91">
        <v>0.25412000000000001</v>
      </c>
      <c r="AD91">
        <v>3.9</v>
      </c>
      <c r="AE91">
        <v>15.8</v>
      </c>
      <c r="AF91" s="33">
        <v>43040.152650462966</v>
      </c>
      <c r="AG91" s="33">
        <f t="shared" si="6"/>
        <v>43039.860983796301</v>
      </c>
    </row>
    <row r="92" spans="20:33" x14ac:dyDescent="0.45">
      <c r="T92">
        <v>9.2929700000000004</v>
      </c>
      <c r="U92">
        <v>-17.807310000000001</v>
      </c>
      <c r="V92">
        <v>0.25357000000000002</v>
      </c>
      <c r="W92">
        <v>0.27071000000000001</v>
      </c>
      <c r="AD92">
        <v>2.2000000000000002</v>
      </c>
      <c r="AE92">
        <v>15.8</v>
      </c>
      <c r="AF92" s="33">
        <v>43040.152685185189</v>
      </c>
      <c r="AG92" s="33">
        <f t="shared" si="6"/>
        <v>43039.861018518524</v>
      </c>
    </row>
    <row r="93" spans="20:33" x14ac:dyDescent="0.45">
      <c r="T93">
        <v>9.22363</v>
      </c>
      <c r="U93">
        <v>-17.89603</v>
      </c>
      <c r="V93">
        <v>0.25440000000000002</v>
      </c>
      <c r="W93">
        <v>0.27062000000000003</v>
      </c>
      <c r="X93">
        <v>0.64553000000000005</v>
      </c>
      <c r="Y93">
        <v>0.48404999999999998</v>
      </c>
      <c r="Z93">
        <v>0.36693999999999999</v>
      </c>
      <c r="AA93">
        <v>0.35034999999999999</v>
      </c>
      <c r="AB93">
        <v>0.23047999999999999</v>
      </c>
      <c r="AC93">
        <v>0.25467000000000001</v>
      </c>
      <c r="AD93">
        <v>2.7</v>
      </c>
      <c r="AE93">
        <v>15.8</v>
      </c>
      <c r="AF93" s="33">
        <v>43040.152743055558</v>
      </c>
      <c r="AG93" s="33">
        <f t="shared" si="6"/>
        <v>43039.861076388894</v>
      </c>
    </row>
    <row r="94" spans="20:33" x14ac:dyDescent="0.45">
      <c r="T94">
        <v>9.1435499999999994</v>
      </c>
      <c r="U94">
        <v>-17.99924</v>
      </c>
      <c r="V94">
        <v>0.25347999999999998</v>
      </c>
      <c r="W94">
        <v>0.27052999999999999</v>
      </c>
      <c r="AD94">
        <v>2.1</v>
      </c>
      <c r="AE94">
        <v>15.9</v>
      </c>
      <c r="AF94" s="33">
        <v>43040.152766203704</v>
      </c>
      <c r="AG94" s="33">
        <f t="shared" si="6"/>
        <v>43039.86109953704</v>
      </c>
    </row>
    <row r="95" spans="20:33" x14ac:dyDescent="0.45">
      <c r="T95">
        <v>9.0752000000000006</v>
      </c>
      <c r="U95">
        <v>-18.09562</v>
      </c>
      <c r="V95">
        <v>0.25339</v>
      </c>
      <c r="W95">
        <v>0.27034000000000002</v>
      </c>
      <c r="X95">
        <v>0.64507000000000003</v>
      </c>
      <c r="Y95">
        <v>0.48662</v>
      </c>
      <c r="Z95">
        <v>0.36592999999999998</v>
      </c>
      <c r="AA95">
        <v>0.35026000000000002</v>
      </c>
      <c r="AB95">
        <v>0.23204</v>
      </c>
      <c r="AC95">
        <v>0.25422</v>
      </c>
      <c r="AD95">
        <v>2.2999999999999998</v>
      </c>
      <c r="AE95">
        <v>15.8</v>
      </c>
      <c r="AF95" s="33">
        <v>43040.15283564815</v>
      </c>
      <c r="AG95" s="33">
        <f t="shared" si="6"/>
        <v>43039.861168981486</v>
      </c>
    </row>
    <row r="96" spans="20:33" x14ac:dyDescent="0.45">
      <c r="T96">
        <v>8.99512</v>
      </c>
      <c r="U96">
        <v>-18.200330000000001</v>
      </c>
      <c r="V96">
        <v>0.25375999999999999</v>
      </c>
      <c r="W96">
        <v>0.27062000000000003</v>
      </c>
      <c r="AD96">
        <v>3.1</v>
      </c>
      <c r="AE96">
        <v>15.8</v>
      </c>
      <c r="AF96" s="33">
        <v>43040.152858796297</v>
      </c>
      <c r="AG96" s="33">
        <f t="shared" si="6"/>
        <v>43039.861192129632</v>
      </c>
    </row>
    <row r="97" spans="20:33" x14ac:dyDescent="0.45">
      <c r="T97">
        <v>8.9375</v>
      </c>
      <c r="U97">
        <v>-18.26857</v>
      </c>
      <c r="V97">
        <v>0.25402999999999998</v>
      </c>
      <c r="W97">
        <v>0.26989000000000002</v>
      </c>
      <c r="X97">
        <v>0.64122000000000001</v>
      </c>
      <c r="Y97">
        <v>0.48387000000000002</v>
      </c>
      <c r="Z97">
        <v>0.36509999999999998</v>
      </c>
      <c r="AA97">
        <v>0.34933999999999998</v>
      </c>
      <c r="AB97">
        <v>0.23066</v>
      </c>
      <c r="AC97">
        <v>0.25430999999999998</v>
      </c>
      <c r="AD97">
        <v>2</v>
      </c>
      <c r="AE97">
        <v>15.8</v>
      </c>
      <c r="AF97" s="33">
        <v>43040.152928240743</v>
      </c>
      <c r="AG97" s="33">
        <f t="shared" si="6"/>
        <v>43039.861261574079</v>
      </c>
    </row>
    <row r="98" spans="20:33" x14ac:dyDescent="0.45">
      <c r="T98">
        <v>8.8574199999999994</v>
      </c>
      <c r="U98">
        <v>-18.374739999999999</v>
      </c>
      <c r="V98">
        <v>0.25448999999999999</v>
      </c>
      <c r="W98">
        <v>0.27089000000000002</v>
      </c>
      <c r="AD98">
        <v>5.0999999999999996</v>
      </c>
      <c r="AE98">
        <v>15.8</v>
      </c>
      <c r="AF98" s="33">
        <v>43040.152951388889</v>
      </c>
      <c r="AG98" s="33">
        <f t="shared" si="6"/>
        <v>43039.861284722225</v>
      </c>
    </row>
    <row r="99" spans="20:33" x14ac:dyDescent="0.45">
      <c r="T99">
        <v>8.7880900000000004</v>
      </c>
      <c r="U99">
        <v>-18.467369999999999</v>
      </c>
      <c r="V99">
        <v>0.25357000000000002</v>
      </c>
      <c r="W99">
        <v>0.27034000000000002</v>
      </c>
      <c r="X99">
        <v>0.63875000000000004</v>
      </c>
      <c r="Y99">
        <v>0.48048000000000002</v>
      </c>
      <c r="Z99">
        <v>0.36775999999999998</v>
      </c>
      <c r="AA99">
        <v>0.35053000000000001</v>
      </c>
      <c r="AB99">
        <v>0.23002</v>
      </c>
      <c r="AC99">
        <v>0.25385000000000002</v>
      </c>
      <c r="AD99">
        <v>4.3</v>
      </c>
      <c r="AE99">
        <v>15.8</v>
      </c>
      <c r="AF99" s="33">
        <v>43040.153020833335</v>
      </c>
      <c r="AG99" s="33">
        <f t="shared" si="6"/>
        <v>43039.861354166671</v>
      </c>
    </row>
    <row r="100" spans="20:33" x14ac:dyDescent="0.45">
      <c r="T100">
        <v>8.7080099999999998</v>
      </c>
      <c r="U100">
        <v>-18.57516</v>
      </c>
      <c r="V100">
        <v>0.25448999999999999</v>
      </c>
      <c r="W100">
        <v>0.27099000000000001</v>
      </c>
      <c r="AD100">
        <v>3.8</v>
      </c>
      <c r="AE100">
        <v>15.8</v>
      </c>
      <c r="AF100" s="33">
        <v>43040.153043981481</v>
      </c>
      <c r="AG100" s="33">
        <f t="shared" si="6"/>
        <v>43039.861377314817</v>
      </c>
    </row>
    <row r="101" spans="20:33" x14ac:dyDescent="0.45">
      <c r="T101">
        <v>8.6279299999999992</v>
      </c>
      <c r="U101">
        <v>-18.68384</v>
      </c>
      <c r="V101">
        <v>0.25402999999999998</v>
      </c>
      <c r="W101">
        <v>0.27062000000000003</v>
      </c>
      <c r="X101">
        <v>0.63490000000000002</v>
      </c>
      <c r="Y101">
        <v>0.48010999999999998</v>
      </c>
      <c r="Z101">
        <v>0.36353999999999997</v>
      </c>
      <c r="AA101">
        <v>0.35163</v>
      </c>
      <c r="AB101">
        <v>0.23130000000000001</v>
      </c>
      <c r="AC101">
        <v>0.25477</v>
      </c>
      <c r="AD101">
        <v>4.3</v>
      </c>
      <c r="AE101">
        <v>15.8</v>
      </c>
      <c r="AF101" s="33">
        <v>43040.153113425928</v>
      </c>
      <c r="AG101" s="33">
        <f t="shared" si="6"/>
        <v>43039.861446759263</v>
      </c>
    </row>
    <row r="102" spans="20:33" x14ac:dyDescent="0.45">
      <c r="T102">
        <v>8.5820299999999996</v>
      </c>
      <c r="U102">
        <v>-18.746549999999999</v>
      </c>
      <c r="V102">
        <v>0.25440000000000002</v>
      </c>
      <c r="W102">
        <v>0.27071000000000001</v>
      </c>
      <c r="AD102">
        <v>2.2000000000000002</v>
      </c>
      <c r="AE102">
        <v>15.8</v>
      </c>
      <c r="AF102" s="33">
        <v>43040.153136574074</v>
      </c>
      <c r="AG102" s="33">
        <f t="shared" si="6"/>
        <v>43039.86146990741</v>
      </c>
    </row>
    <row r="103" spans="20:33" x14ac:dyDescent="0.45">
      <c r="T103">
        <v>8.4902300000000004</v>
      </c>
      <c r="U103">
        <v>-18.872859999999999</v>
      </c>
      <c r="V103">
        <v>0.25412000000000001</v>
      </c>
      <c r="W103">
        <v>0.27024999999999999</v>
      </c>
      <c r="X103">
        <v>0.63719000000000003</v>
      </c>
      <c r="Y103">
        <v>0.47937999999999997</v>
      </c>
      <c r="Z103">
        <v>0.36602000000000001</v>
      </c>
      <c r="AA103">
        <v>0.34998000000000001</v>
      </c>
      <c r="AB103">
        <v>0.2303</v>
      </c>
      <c r="AC103">
        <v>0.25457999999999997</v>
      </c>
      <c r="AD103">
        <v>5.4</v>
      </c>
      <c r="AE103">
        <v>15.8</v>
      </c>
      <c r="AF103" s="33">
        <v>43040.153194444443</v>
      </c>
      <c r="AG103" s="33">
        <f t="shared" si="6"/>
        <v>43039.861527777779</v>
      </c>
    </row>
    <row r="104" spans="20:33" x14ac:dyDescent="0.45">
      <c r="T104">
        <v>8.4335900000000006</v>
      </c>
      <c r="U104">
        <v>-18.951409999999999</v>
      </c>
      <c r="V104">
        <v>0.25402999999999998</v>
      </c>
      <c r="W104">
        <v>0.27052999999999999</v>
      </c>
      <c r="AD104">
        <v>4.0999999999999996</v>
      </c>
      <c r="AE104">
        <v>15.8</v>
      </c>
      <c r="AF104" s="33">
        <v>43040.153229166666</v>
      </c>
      <c r="AG104" s="33">
        <f t="shared" si="6"/>
        <v>43039.861562500002</v>
      </c>
    </row>
    <row r="105" spans="20:33" x14ac:dyDescent="0.45">
      <c r="T105">
        <v>8.3300800000000006</v>
      </c>
      <c r="U105">
        <v>-19.088619999999999</v>
      </c>
      <c r="V105">
        <v>0.25495000000000001</v>
      </c>
      <c r="W105">
        <v>0.27052999999999999</v>
      </c>
      <c r="X105">
        <v>0.63397999999999999</v>
      </c>
      <c r="Y105">
        <v>0.47920000000000001</v>
      </c>
      <c r="Z105">
        <v>0.36437000000000003</v>
      </c>
      <c r="AA105">
        <v>0.35026000000000002</v>
      </c>
      <c r="AB105">
        <v>0.23204</v>
      </c>
      <c r="AC105">
        <v>0.25457999999999997</v>
      </c>
      <c r="AD105">
        <v>2.7</v>
      </c>
      <c r="AE105">
        <v>15.8</v>
      </c>
      <c r="AF105" s="33">
        <v>43040.153287037036</v>
      </c>
      <c r="AG105" s="33">
        <f t="shared" si="6"/>
        <v>43039.861620370371</v>
      </c>
    </row>
    <row r="106" spans="20:33" x14ac:dyDescent="0.45">
      <c r="T106">
        <v>8.30762</v>
      </c>
      <c r="U106">
        <v>-19.112680000000001</v>
      </c>
      <c r="V106">
        <v>0.25402999999999998</v>
      </c>
      <c r="W106">
        <v>0.27006999999999998</v>
      </c>
      <c r="AD106">
        <v>3.7</v>
      </c>
      <c r="AE106">
        <v>15.8</v>
      </c>
      <c r="AF106" s="33">
        <v>43040.153310185182</v>
      </c>
      <c r="AG106" s="33">
        <f t="shared" si="6"/>
        <v>43039.861643518518</v>
      </c>
    </row>
    <row r="107" spans="20:33" x14ac:dyDescent="0.45">
      <c r="T107">
        <v>8.2617200000000004</v>
      </c>
      <c r="U107">
        <v>-19.17756</v>
      </c>
      <c r="V107">
        <v>0.25467000000000001</v>
      </c>
      <c r="W107">
        <v>0.27044000000000001</v>
      </c>
      <c r="X107">
        <v>0.63141000000000003</v>
      </c>
      <c r="Y107">
        <v>0.47800999999999999</v>
      </c>
      <c r="Z107">
        <v>0.36353999999999997</v>
      </c>
      <c r="AA107">
        <v>0.34860999999999998</v>
      </c>
      <c r="AB107">
        <v>0.23094000000000001</v>
      </c>
      <c r="AC107">
        <v>0.25430999999999998</v>
      </c>
      <c r="AD107">
        <v>2.8</v>
      </c>
      <c r="AE107">
        <v>15.8</v>
      </c>
      <c r="AF107" s="33">
        <v>43040.153379629628</v>
      </c>
      <c r="AG107" s="33">
        <f t="shared" si="6"/>
        <v>43039.861712962964</v>
      </c>
    </row>
    <row r="108" spans="20:33" x14ac:dyDescent="0.45">
      <c r="T108">
        <v>8.1933600000000002</v>
      </c>
      <c r="U108">
        <v>-19.274789999999999</v>
      </c>
      <c r="V108">
        <v>0.25586999999999999</v>
      </c>
      <c r="W108">
        <v>0.27034000000000002</v>
      </c>
      <c r="AD108">
        <v>3.8</v>
      </c>
      <c r="AE108">
        <v>15.8</v>
      </c>
      <c r="AF108" s="33">
        <v>43040.153402777774</v>
      </c>
      <c r="AG108" s="33">
        <f t="shared" si="6"/>
        <v>43039.86173611111</v>
      </c>
    </row>
    <row r="109" spans="20:33" x14ac:dyDescent="0.45">
      <c r="T109">
        <v>8.1699199999999994</v>
      </c>
      <c r="U109">
        <v>-19.30829</v>
      </c>
      <c r="V109">
        <v>0.25541000000000003</v>
      </c>
      <c r="W109">
        <v>0.27006999999999998</v>
      </c>
      <c r="X109">
        <v>0.63187000000000004</v>
      </c>
      <c r="Y109">
        <v>0.47746</v>
      </c>
      <c r="Z109">
        <v>0.36638999999999999</v>
      </c>
      <c r="AA109">
        <v>0.35282000000000002</v>
      </c>
      <c r="AB109">
        <v>0.23277</v>
      </c>
      <c r="AC109">
        <v>0.25412000000000001</v>
      </c>
      <c r="AD109">
        <v>3.3</v>
      </c>
      <c r="AE109">
        <v>15.7</v>
      </c>
      <c r="AF109" s="33">
        <v>43040.15347222222</v>
      </c>
      <c r="AG109" s="33">
        <f t="shared" si="6"/>
        <v>43039.861805555556</v>
      </c>
    </row>
    <row r="110" spans="20:33" x14ac:dyDescent="0.45">
      <c r="T110">
        <v>8.1357400000000002</v>
      </c>
      <c r="U110">
        <v>-19.34975</v>
      </c>
      <c r="V110">
        <v>0.25586999999999999</v>
      </c>
      <c r="W110">
        <v>0.27052999999999999</v>
      </c>
      <c r="AD110">
        <v>2.2999999999999998</v>
      </c>
      <c r="AE110">
        <v>15.8</v>
      </c>
      <c r="AF110" s="33">
        <v>43040.153495370374</v>
      </c>
      <c r="AG110" s="33">
        <f t="shared" si="6"/>
        <v>43039.86182870371</v>
      </c>
    </row>
    <row r="111" spans="20:33" x14ac:dyDescent="0.45">
      <c r="T111">
        <v>8.0781200000000002</v>
      </c>
      <c r="U111">
        <v>-19.4328</v>
      </c>
      <c r="V111">
        <v>0.25467000000000001</v>
      </c>
      <c r="W111">
        <v>0.27006999999999998</v>
      </c>
      <c r="X111">
        <v>0.62619000000000002</v>
      </c>
      <c r="Y111">
        <v>0.47599000000000002</v>
      </c>
      <c r="Z111">
        <v>0.36537999999999998</v>
      </c>
      <c r="AA111">
        <v>0.35108</v>
      </c>
      <c r="AB111">
        <v>0.23057</v>
      </c>
      <c r="AC111">
        <v>0.25402999999999998</v>
      </c>
      <c r="AD111">
        <v>2.2999999999999998</v>
      </c>
      <c r="AE111">
        <v>15.8</v>
      </c>
      <c r="AF111" s="33">
        <v>43040.153564814813</v>
      </c>
      <c r="AG111" s="33">
        <f t="shared" si="6"/>
        <v>43039.861898148149</v>
      </c>
    </row>
    <row r="112" spans="20:33" x14ac:dyDescent="0.45">
      <c r="T112">
        <v>8.0214800000000004</v>
      </c>
      <c r="U112">
        <v>-19.514949999999999</v>
      </c>
      <c r="V112">
        <v>0.25568000000000002</v>
      </c>
      <c r="W112">
        <v>0.27006999999999998</v>
      </c>
      <c r="AD112">
        <v>3.3</v>
      </c>
      <c r="AE112">
        <v>15.8</v>
      </c>
      <c r="AF112" s="33">
        <v>43040.153587962966</v>
      </c>
      <c r="AG112" s="33">
        <f t="shared" si="6"/>
        <v>43039.861921296302</v>
      </c>
    </row>
    <row r="113" spans="20:38" x14ac:dyDescent="0.45">
      <c r="T113">
        <v>7.9755900000000004</v>
      </c>
      <c r="U113">
        <v>-19.574380000000001</v>
      </c>
      <c r="V113">
        <v>0.25457999999999997</v>
      </c>
      <c r="W113">
        <v>0.27099000000000001</v>
      </c>
      <c r="X113">
        <v>0.62517999999999996</v>
      </c>
      <c r="Y113">
        <v>0.47332999999999997</v>
      </c>
      <c r="Z113">
        <v>0.36665999999999999</v>
      </c>
      <c r="AA113">
        <v>0.35089999999999999</v>
      </c>
      <c r="AB113">
        <v>0.23277</v>
      </c>
      <c r="AC113">
        <v>0.25457999999999997</v>
      </c>
      <c r="AD113">
        <v>0.5</v>
      </c>
      <c r="AE113">
        <v>15.8</v>
      </c>
      <c r="AF113" s="33">
        <v>43040.153657407405</v>
      </c>
      <c r="AG113" s="33">
        <f t="shared" si="6"/>
        <v>43039.861990740741</v>
      </c>
    </row>
    <row r="114" spans="20:38" x14ac:dyDescent="0.45">
      <c r="T114">
        <v>7.8955099999999998</v>
      </c>
      <c r="U114">
        <v>-19.68451</v>
      </c>
      <c r="V114">
        <v>0.25596000000000002</v>
      </c>
      <c r="W114">
        <v>0.27044000000000001</v>
      </c>
      <c r="AD114">
        <v>3.4</v>
      </c>
      <c r="AE114">
        <v>15.8</v>
      </c>
      <c r="AF114" s="33">
        <v>43040.153680555559</v>
      </c>
      <c r="AG114" s="33">
        <f t="shared" si="6"/>
        <v>43039.862013888895</v>
      </c>
    </row>
    <row r="115" spans="20:38" x14ac:dyDescent="0.45">
      <c r="T115">
        <v>7.9296899999999999</v>
      </c>
      <c r="U115">
        <v>-19.641680000000001</v>
      </c>
      <c r="V115">
        <v>0.25651000000000002</v>
      </c>
      <c r="W115">
        <v>0.27071000000000001</v>
      </c>
      <c r="X115">
        <v>0.62363000000000002</v>
      </c>
      <c r="Y115">
        <v>0.47416000000000003</v>
      </c>
      <c r="Z115">
        <v>0.36263000000000001</v>
      </c>
      <c r="AA115">
        <v>0.35171999999999998</v>
      </c>
      <c r="AB115">
        <v>0.23433000000000001</v>
      </c>
      <c r="AC115">
        <v>0.25430999999999998</v>
      </c>
      <c r="AD115">
        <v>4.5</v>
      </c>
      <c r="AE115">
        <v>15.8</v>
      </c>
      <c r="AF115" s="33">
        <v>43040.153749999998</v>
      </c>
      <c r="AG115" s="33">
        <f t="shared" si="6"/>
        <v>43039.862083333333</v>
      </c>
    </row>
    <row r="116" spans="20:38" x14ac:dyDescent="0.45">
      <c r="T116">
        <v>7.8837900000000003</v>
      </c>
      <c r="U116">
        <v>-19.701820000000001</v>
      </c>
      <c r="V116">
        <v>0.26677000000000001</v>
      </c>
      <c r="W116">
        <v>0.27062000000000003</v>
      </c>
      <c r="AD116">
        <v>30.5</v>
      </c>
      <c r="AE116">
        <v>15.8</v>
      </c>
      <c r="AF116" s="33">
        <v>43040.153773148151</v>
      </c>
      <c r="AG116" s="33">
        <f t="shared" si="6"/>
        <v>43039.862106481487</v>
      </c>
    </row>
    <row r="117" spans="20:38" x14ac:dyDescent="0.45">
      <c r="T117">
        <v>7.8271499999999996</v>
      </c>
      <c r="U117">
        <v>-19.785799999999998</v>
      </c>
      <c r="V117">
        <v>0.26915</v>
      </c>
      <c r="W117">
        <v>0.26978999999999997</v>
      </c>
      <c r="X117">
        <v>0.78693000000000002</v>
      </c>
      <c r="Y117">
        <v>0.46893000000000001</v>
      </c>
      <c r="Z117">
        <v>0.36703000000000002</v>
      </c>
      <c r="AA117">
        <v>0.34888000000000002</v>
      </c>
      <c r="AB117">
        <v>0.24084</v>
      </c>
      <c r="AC117">
        <v>0.25467000000000001</v>
      </c>
      <c r="AD117">
        <v>41.2</v>
      </c>
      <c r="AE117">
        <v>15.8</v>
      </c>
      <c r="AF117" s="33">
        <v>43040.153831018521</v>
      </c>
      <c r="AG117" s="33">
        <f t="shared" si="6"/>
        <v>43039.862164351856</v>
      </c>
    </row>
    <row r="118" spans="20:38" x14ac:dyDescent="0.45">
      <c r="T118">
        <v>7.8037099999999997</v>
      </c>
      <c r="U118">
        <v>-19.813189999999999</v>
      </c>
      <c r="V118">
        <v>0.26998</v>
      </c>
      <c r="W118">
        <v>0.27071000000000001</v>
      </c>
      <c r="AD118">
        <v>47.9</v>
      </c>
      <c r="AE118">
        <v>15.8</v>
      </c>
      <c r="AF118" s="33">
        <v>43040.153865740744</v>
      </c>
      <c r="AG118" s="33">
        <f t="shared" si="6"/>
        <v>43039.862199074079</v>
      </c>
    </row>
    <row r="119" spans="20:38" x14ac:dyDescent="0.45">
      <c r="T119">
        <v>7.7695299999999996</v>
      </c>
      <c r="U119">
        <v>-19.864280000000001</v>
      </c>
      <c r="V119">
        <v>0.26896999999999999</v>
      </c>
      <c r="W119">
        <v>0.27034000000000002</v>
      </c>
      <c r="X119">
        <v>1.07084</v>
      </c>
      <c r="Y119">
        <v>0.47104000000000001</v>
      </c>
      <c r="Z119">
        <v>0.36848999999999998</v>
      </c>
      <c r="AA119">
        <v>0.35081000000000001</v>
      </c>
      <c r="AB119">
        <v>0.24018999999999999</v>
      </c>
      <c r="AC119">
        <v>0.25531999999999999</v>
      </c>
      <c r="AD119">
        <v>53.7</v>
      </c>
      <c r="AE119">
        <v>15.8</v>
      </c>
      <c r="AF119" s="33">
        <v>43040.153923611113</v>
      </c>
      <c r="AG119" s="33">
        <f t="shared" si="6"/>
        <v>43039.862256944449</v>
      </c>
    </row>
    <row r="120" spans="20:38" x14ac:dyDescent="0.45">
      <c r="T120">
        <v>7.7119099999999996</v>
      </c>
      <c r="U120">
        <v>-19.943349999999999</v>
      </c>
      <c r="V120">
        <v>0.26787</v>
      </c>
      <c r="W120">
        <v>0.27034000000000002</v>
      </c>
      <c r="AD120">
        <v>55</v>
      </c>
      <c r="AE120">
        <v>15.7</v>
      </c>
      <c r="AF120" s="33">
        <v>43040.153946759259</v>
      </c>
      <c r="AG120" s="33">
        <f t="shared" si="6"/>
        <v>43039.862280092595</v>
      </c>
    </row>
    <row r="121" spans="20:38" x14ac:dyDescent="0.45">
      <c r="T121">
        <v>7.7011700000000003</v>
      </c>
      <c r="U121">
        <v>-19.95955</v>
      </c>
      <c r="V121">
        <v>0.26713999999999999</v>
      </c>
      <c r="W121">
        <v>0.26998</v>
      </c>
      <c r="X121">
        <v>1.2947200000000001</v>
      </c>
      <c r="Y121">
        <v>0.47222999999999998</v>
      </c>
      <c r="Z121">
        <v>0.36848999999999998</v>
      </c>
      <c r="AA121">
        <v>0.34943000000000002</v>
      </c>
      <c r="AB121">
        <v>0.23982999999999999</v>
      </c>
      <c r="AC121">
        <v>0.25440000000000002</v>
      </c>
      <c r="AD121">
        <v>57.7</v>
      </c>
      <c r="AE121">
        <v>15.8</v>
      </c>
      <c r="AF121" s="33">
        <v>43040.154016203705</v>
      </c>
      <c r="AG121" s="33">
        <f t="shared" si="6"/>
        <v>43039.862349537041</v>
      </c>
      <c r="AH121">
        <f>AVERAGE(X121:X166)</f>
        <v>1.6899125000000002</v>
      </c>
      <c r="AI121">
        <f>AVERAGE(Y121:Y166)</f>
        <v>0.47849958333333342</v>
      </c>
      <c r="AJ121">
        <f>AVERAGE(AD121:AD166)</f>
        <v>58.239130434782609</v>
      </c>
      <c r="AK121">
        <f>AVERAGE(Z121:Z166)</f>
        <v>0.36726750000000008</v>
      </c>
      <c r="AL121">
        <f>AVERAGE(AA121:AA166)</f>
        <v>0.35117625000000002</v>
      </c>
    </row>
    <row r="122" spans="20:38" x14ac:dyDescent="0.45">
      <c r="T122">
        <v>7.6328100000000001</v>
      </c>
      <c r="U122">
        <v>-20.05566</v>
      </c>
      <c r="V122">
        <v>0.26685999999999999</v>
      </c>
      <c r="W122">
        <v>0.27024999999999999</v>
      </c>
      <c r="AD122">
        <v>57.1</v>
      </c>
      <c r="AE122">
        <v>15.8</v>
      </c>
      <c r="AF122" s="33">
        <v>43040.154039351852</v>
      </c>
      <c r="AG122" s="33">
        <f t="shared" si="6"/>
        <v>43039.862372685187</v>
      </c>
    </row>
    <row r="123" spans="20:38" x14ac:dyDescent="0.45">
      <c r="T123">
        <v>7.6093700000000002</v>
      </c>
      <c r="U123">
        <v>-20.083880000000001</v>
      </c>
      <c r="V123">
        <v>0.26549</v>
      </c>
      <c r="W123">
        <v>0.27062000000000003</v>
      </c>
      <c r="X123">
        <v>1.4500500000000001</v>
      </c>
      <c r="Y123">
        <v>0.47305999999999998</v>
      </c>
      <c r="Z123">
        <v>0.36821999999999999</v>
      </c>
      <c r="AA123">
        <v>0.35163</v>
      </c>
      <c r="AB123">
        <v>0.23891000000000001</v>
      </c>
      <c r="AC123">
        <v>0.25385000000000002</v>
      </c>
      <c r="AD123">
        <v>58.8</v>
      </c>
      <c r="AE123">
        <v>15.7</v>
      </c>
      <c r="AF123" s="33">
        <v>43040.154108796298</v>
      </c>
      <c r="AG123" s="33">
        <f t="shared" si="6"/>
        <v>43039.862442129634</v>
      </c>
    </row>
    <row r="124" spans="20:38" x14ac:dyDescent="0.45">
      <c r="T124">
        <v>7.5527300000000004</v>
      </c>
      <c r="U124">
        <v>-20.16311</v>
      </c>
      <c r="V124">
        <v>0.26540000000000002</v>
      </c>
      <c r="W124">
        <v>0.27071000000000001</v>
      </c>
      <c r="AD124">
        <v>58.5</v>
      </c>
      <c r="AE124">
        <v>15.8</v>
      </c>
      <c r="AF124" s="33">
        <v>43040.154131944444</v>
      </c>
      <c r="AG124" s="33">
        <f t="shared" ref="AG124:AG187" si="7">AF124-7/24</f>
        <v>43039.86246527778</v>
      </c>
    </row>
    <row r="125" spans="20:38" x14ac:dyDescent="0.45">
      <c r="T125">
        <v>7.5068400000000004</v>
      </c>
      <c r="U125">
        <v>-20.233820000000001</v>
      </c>
      <c r="V125">
        <v>0.26365</v>
      </c>
      <c r="W125">
        <v>0.26951999999999998</v>
      </c>
      <c r="X125">
        <v>1.5482</v>
      </c>
      <c r="Y125">
        <v>0.46142</v>
      </c>
      <c r="Z125">
        <v>0.36712</v>
      </c>
      <c r="AA125">
        <v>0.35043999999999997</v>
      </c>
      <c r="AB125">
        <v>0.23854</v>
      </c>
      <c r="AC125">
        <v>0.25477</v>
      </c>
      <c r="AD125">
        <v>58.3</v>
      </c>
      <c r="AE125">
        <v>15.8</v>
      </c>
      <c r="AF125" s="33">
        <v>43040.15420138889</v>
      </c>
      <c r="AG125" s="33">
        <f t="shared" si="7"/>
        <v>43039.862534722226</v>
      </c>
    </row>
    <row r="126" spans="20:38" x14ac:dyDescent="0.45">
      <c r="T126">
        <v>7.4726600000000003</v>
      </c>
      <c r="U126">
        <v>-20.279250000000001</v>
      </c>
      <c r="V126">
        <v>0.26419999999999999</v>
      </c>
      <c r="W126">
        <v>0.27034000000000002</v>
      </c>
      <c r="AD126">
        <v>57.5</v>
      </c>
      <c r="AE126">
        <v>15.7</v>
      </c>
      <c r="AF126" s="33">
        <v>43040.154224537036</v>
      </c>
      <c r="AG126" s="33">
        <f t="shared" si="7"/>
        <v>43039.862557870372</v>
      </c>
    </row>
    <row r="127" spans="20:38" x14ac:dyDescent="0.45">
      <c r="T127">
        <v>7.4492200000000004</v>
      </c>
      <c r="U127">
        <v>-20.315660000000001</v>
      </c>
      <c r="V127">
        <v>0.26255000000000001</v>
      </c>
      <c r="W127">
        <v>0.27052999999999999</v>
      </c>
      <c r="X127">
        <v>1.6193200000000001</v>
      </c>
      <c r="Y127">
        <v>0.47654000000000002</v>
      </c>
      <c r="Z127">
        <v>0.36592999999999998</v>
      </c>
      <c r="AA127">
        <v>0.35081000000000001</v>
      </c>
      <c r="AB127">
        <v>0.23780999999999999</v>
      </c>
      <c r="AC127">
        <v>0.25467000000000001</v>
      </c>
      <c r="AD127">
        <v>60</v>
      </c>
      <c r="AE127">
        <v>15.8</v>
      </c>
      <c r="AF127" s="33">
        <v>43040.154293981483</v>
      </c>
      <c r="AG127" s="33">
        <f t="shared" si="7"/>
        <v>43039.862627314818</v>
      </c>
    </row>
    <row r="128" spans="20:38" x14ac:dyDescent="0.45">
      <c r="T128">
        <v>7.3925799999999997</v>
      </c>
      <c r="U128">
        <v>-20.396599999999999</v>
      </c>
      <c r="V128">
        <v>0.26384000000000002</v>
      </c>
      <c r="W128">
        <v>0.27034000000000002</v>
      </c>
      <c r="AD128">
        <v>57.2</v>
      </c>
      <c r="AE128">
        <v>15.8</v>
      </c>
      <c r="AF128" s="33">
        <v>43040.154317129629</v>
      </c>
      <c r="AG128" s="33">
        <f t="shared" si="7"/>
        <v>43039.862650462965</v>
      </c>
    </row>
    <row r="129" spans="20:33" x14ac:dyDescent="0.45">
      <c r="T129">
        <v>7.3808600000000002</v>
      </c>
      <c r="U129">
        <v>-20.41497</v>
      </c>
      <c r="V129">
        <v>0.26329000000000002</v>
      </c>
      <c r="W129">
        <v>0.27006999999999998</v>
      </c>
      <c r="X129">
        <v>1.65726</v>
      </c>
      <c r="Y129">
        <v>0.48158000000000001</v>
      </c>
      <c r="Z129">
        <v>0.36895</v>
      </c>
      <c r="AA129">
        <v>0.35089999999999999</v>
      </c>
      <c r="AB129">
        <v>0.23818</v>
      </c>
      <c r="AC129">
        <v>0.25485999999999998</v>
      </c>
      <c r="AD129">
        <v>58.4</v>
      </c>
      <c r="AE129">
        <v>15.8</v>
      </c>
      <c r="AF129" s="33">
        <v>43040.154386574075</v>
      </c>
      <c r="AG129" s="33">
        <f t="shared" si="7"/>
        <v>43039.862719907411</v>
      </c>
    </row>
    <row r="130" spans="20:33" x14ac:dyDescent="0.45">
      <c r="T130">
        <v>7.3466800000000001</v>
      </c>
      <c r="U130">
        <v>-20.461220000000001</v>
      </c>
      <c r="V130">
        <v>0.26301000000000002</v>
      </c>
      <c r="W130">
        <v>0.27071000000000001</v>
      </c>
      <c r="AD130">
        <v>58.9</v>
      </c>
      <c r="AE130">
        <v>15.7</v>
      </c>
      <c r="AF130" s="33">
        <v>43040.154409722221</v>
      </c>
      <c r="AG130" s="33">
        <f t="shared" si="7"/>
        <v>43039.862743055557</v>
      </c>
    </row>
    <row r="131" spans="20:33" x14ac:dyDescent="0.45">
      <c r="T131">
        <v>7.2890600000000001</v>
      </c>
      <c r="U131">
        <v>-20.54485</v>
      </c>
      <c r="V131">
        <v>0.26291999999999999</v>
      </c>
      <c r="W131">
        <v>0.27006999999999998</v>
      </c>
      <c r="X131">
        <v>1.6848399999999999</v>
      </c>
      <c r="Y131">
        <v>0.4803</v>
      </c>
      <c r="Z131">
        <v>0.36675000000000002</v>
      </c>
      <c r="AA131">
        <v>0.34988999999999998</v>
      </c>
      <c r="AB131">
        <v>0.23763000000000001</v>
      </c>
      <c r="AC131">
        <v>0.25430999999999998</v>
      </c>
      <c r="AD131">
        <v>58.2</v>
      </c>
      <c r="AE131">
        <v>15.7</v>
      </c>
      <c r="AF131" s="33">
        <v>43040.154467592591</v>
      </c>
      <c r="AG131" s="33">
        <f t="shared" si="7"/>
        <v>43039.862800925926</v>
      </c>
    </row>
    <row r="132" spans="20:33" x14ac:dyDescent="0.45">
      <c r="T132">
        <v>7.2890600000000001</v>
      </c>
      <c r="U132">
        <v>-20.552309999999999</v>
      </c>
      <c r="V132">
        <v>0.26218999999999998</v>
      </c>
      <c r="W132">
        <v>0.27044000000000001</v>
      </c>
      <c r="AD132">
        <v>58.5</v>
      </c>
      <c r="AE132">
        <v>15.8</v>
      </c>
      <c r="AF132" s="33">
        <v>43040.154502314814</v>
      </c>
      <c r="AG132" s="33">
        <f t="shared" si="7"/>
        <v>43039.862835648149</v>
      </c>
    </row>
    <row r="133" spans="20:33" x14ac:dyDescent="0.45">
      <c r="T133">
        <v>7.2206999999999999</v>
      </c>
      <c r="U133">
        <v>-20.653759999999998</v>
      </c>
      <c r="V133">
        <v>0.26393</v>
      </c>
      <c r="W133">
        <v>0.27107999999999999</v>
      </c>
      <c r="X133">
        <v>1.70143</v>
      </c>
      <c r="Y133">
        <v>0.47993000000000002</v>
      </c>
      <c r="Z133">
        <v>0.36785000000000001</v>
      </c>
      <c r="AA133">
        <v>0.35163</v>
      </c>
      <c r="AB133">
        <v>0.23726</v>
      </c>
      <c r="AC133">
        <v>0.25457999999999997</v>
      </c>
      <c r="AD133">
        <v>58.4</v>
      </c>
      <c r="AE133">
        <v>15.7</v>
      </c>
      <c r="AF133" s="33">
        <v>43040.154560185183</v>
      </c>
      <c r="AG133" s="33">
        <f t="shared" si="7"/>
        <v>43039.862893518519</v>
      </c>
    </row>
    <row r="134" spans="20:33" x14ac:dyDescent="0.45">
      <c r="T134">
        <v>7.1748000000000003</v>
      </c>
      <c r="U134">
        <v>-20.71996</v>
      </c>
      <c r="V134">
        <v>0.26135999999999998</v>
      </c>
      <c r="W134">
        <v>0.27062000000000003</v>
      </c>
      <c r="AD134">
        <v>56.5</v>
      </c>
      <c r="AE134">
        <v>15.7</v>
      </c>
      <c r="AF134" s="33">
        <v>43040.154583333337</v>
      </c>
      <c r="AG134" s="33">
        <f t="shared" si="7"/>
        <v>43039.862916666672</v>
      </c>
    </row>
    <row r="135" spans="20:33" x14ac:dyDescent="0.45">
      <c r="T135">
        <v>7.1748000000000003</v>
      </c>
      <c r="U135">
        <v>-20.712499999999999</v>
      </c>
      <c r="V135">
        <v>0.26228000000000001</v>
      </c>
      <c r="W135">
        <v>0.26989000000000002</v>
      </c>
      <c r="X135">
        <v>1.71838</v>
      </c>
      <c r="Y135">
        <v>0.48021000000000003</v>
      </c>
      <c r="Z135">
        <v>0.36821999999999999</v>
      </c>
      <c r="AA135">
        <v>0.35136000000000001</v>
      </c>
      <c r="AB135">
        <v>0.23771999999999999</v>
      </c>
      <c r="AC135">
        <v>0.2555</v>
      </c>
      <c r="AD135">
        <v>57.5</v>
      </c>
      <c r="AE135">
        <v>15.8</v>
      </c>
      <c r="AF135" s="33">
        <v>43040.154652777775</v>
      </c>
      <c r="AG135" s="33">
        <f t="shared" si="7"/>
        <v>43039.862986111111</v>
      </c>
    </row>
    <row r="136" spans="20:33" x14ac:dyDescent="0.45">
      <c r="T136">
        <v>7.1640600000000001</v>
      </c>
      <c r="U136">
        <v>-20.729800000000001</v>
      </c>
      <c r="V136">
        <v>0.26100000000000001</v>
      </c>
      <c r="W136">
        <v>0.27016000000000001</v>
      </c>
      <c r="X136">
        <v>1.7260800000000001</v>
      </c>
      <c r="Y136">
        <v>0.47975000000000001</v>
      </c>
      <c r="Z136">
        <v>0.36712</v>
      </c>
      <c r="AA136">
        <v>0.34988999999999998</v>
      </c>
      <c r="AB136">
        <v>0.23799000000000001</v>
      </c>
      <c r="AC136">
        <v>0.25495000000000001</v>
      </c>
      <c r="AD136">
        <v>58.7</v>
      </c>
      <c r="AE136">
        <v>15.8</v>
      </c>
      <c r="AF136" s="33">
        <v>43040.154675925929</v>
      </c>
      <c r="AG136" s="33">
        <f t="shared" si="7"/>
        <v>43039.863009259265</v>
      </c>
    </row>
    <row r="137" spans="20:33" x14ac:dyDescent="0.45">
      <c r="T137">
        <v>7.1064499999999997</v>
      </c>
      <c r="U137">
        <v>-20.815550000000002</v>
      </c>
      <c r="V137">
        <v>0.26173000000000002</v>
      </c>
      <c r="W137">
        <v>0.27044000000000001</v>
      </c>
      <c r="AD137">
        <v>58.9</v>
      </c>
      <c r="AE137">
        <v>15.8</v>
      </c>
      <c r="AF137" s="33">
        <v>43040.154745370368</v>
      </c>
      <c r="AG137" s="33">
        <f t="shared" si="7"/>
        <v>43039.863078703704</v>
      </c>
    </row>
    <row r="138" spans="20:33" x14ac:dyDescent="0.45">
      <c r="T138">
        <v>7.1064499999999997</v>
      </c>
      <c r="U138">
        <v>-20.815550000000002</v>
      </c>
      <c r="V138">
        <v>0.2621</v>
      </c>
      <c r="W138">
        <v>0.27071000000000001</v>
      </c>
      <c r="X138">
        <v>1.7325900000000001</v>
      </c>
      <c r="Y138">
        <v>0.48002</v>
      </c>
      <c r="Z138">
        <v>0.36629</v>
      </c>
      <c r="AA138">
        <v>0.35126000000000002</v>
      </c>
      <c r="AB138">
        <v>0.23726</v>
      </c>
      <c r="AC138">
        <v>0.25513000000000002</v>
      </c>
      <c r="AD138">
        <v>59.6</v>
      </c>
      <c r="AE138">
        <v>15.7</v>
      </c>
      <c r="AF138" s="33">
        <v>43040.154803240737</v>
      </c>
      <c r="AG138" s="33">
        <f t="shared" si="7"/>
        <v>43039.863136574073</v>
      </c>
    </row>
    <row r="139" spans="20:33" x14ac:dyDescent="0.45">
      <c r="T139">
        <v>7.0605500000000001</v>
      </c>
      <c r="U139">
        <v>-20.882840000000002</v>
      </c>
      <c r="V139">
        <v>0.26190999999999998</v>
      </c>
      <c r="W139">
        <v>0.27089000000000002</v>
      </c>
      <c r="AD139">
        <v>58.5</v>
      </c>
      <c r="AE139">
        <v>15.8</v>
      </c>
      <c r="AF139" s="33">
        <v>43040.15483796296</v>
      </c>
      <c r="AG139" s="33">
        <f t="shared" si="7"/>
        <v>43039.863171296296</v>
      </c>
    </row>
    <row r="140" spans="20:33" x14ac:dyDescent="0.45">
      <c r="T140">
        <v>6.9921899999999999</v>
      </c>
      <c r="U140">
        <v>-20.994949999999999</v>
      </c>
      <c r="V140">
        <v>0.2631</v>
      </c>
      <c r="W140">
        <v>0.26998</v>
      </c>
      <c r="X140">
        <v>1.73763</v>
      </c>
      <c r="Y140">
        <v>0.48249999999999998</v>
      </c>
      <c r="Z140">
        <v>0.36620000000000003</v>
      </c>
      <c r="AA140">
        <v>0.35217999999999999</v>
      </c>
      <c r="AB140">
        <v>0.23735000000000001</v>
      </c>
      <c r="AC140">
        <v>0.25467000000000001</v>
      </c>
      <c r="AD140">
        <v>57.9</v>
      </c>
      <c r="AE140">
        <v>15.8</v>
      </c>
      <c r="AF140" s="33">
        <v>43040.154895833337</v>
      </c>
      <c r="AG140" s="33">
        <f t="shared" si="7"/>
        <v>43039.863229166673</v>
      </c>
    </row>
    <row r="141" spans="20:33" x14ac:dyDescent="0.45">
      <c r="T141">
        <v>6.96875</v>
      </c>
      <c r="U141">
        <v>-21.02619</v>
      </c>
      <c r="V141">
        <v>0.26127</v>
      </c>
      <c r="W141">
        <v>0.27052999999999999</v>
      </c>
      <c r="AD141">
        <v>59.2</v>
      </c>
      <c r="AE141">
        <v>15.8</v>
      </c>
      <c r="AF141" s="33">
        <v>43040.154918981483</v>
      </c>
      <c r="AG141" s="33">
        <f t="shared" si="7"/>
        <v>43039.863252314819</v>
      </c>
    </row>
    <row r="142" spans="20:33" x14ac:dyDescent="0.45">
      <c r="T142">
        <v>6.9580099999999998</v>
      </c>
      <c r="U142">
        <v>-21.036519999999999</v>
      </c>
      <c r="V142">
        <v>0.2621</v>
      </c>
      <c r="W142">
        <v>0.26989000000000002</v>
      </c>
      <c r="X142">
        <v>1.7408399999999999</v>
      </c>
      <c r="Y142">
        <v>0.48276999999999998</v>
      </c>
      <c r="Z142">
        <v>0.36720999999999998</v>
      </c>
      <c r="AA142">
        <v>0.35126000000000002</v>
      </c>
      <c r="AB142">
        <v>0.23680000000000001</v>
      </c>
      <c r="AC142">
        <v>0.25467000000000001</v>
      </c>
      <c r="AD142">
        <v>58.5</v>
      </c>
      <c r="AE142">
        <v>15.7</v>
      </c>
      <c r="AF142" s="33">
        <v>43040.154988425929</v>
      </c>
      <c r="AG142" s="33">
        <f t="shared" si="7"/>
        <v>43039.863321759265</v>
      </c>
    </row>
    <row r="143" spans="20:33" x14ac:dyDescent="0.45">
      <c r="T143">
        <v>6.9238299999999997</v>
      </c>
      <c r="U143">
        <v>-21.08578</v>
      </c>
      <c r="V143">
        <v>0.26246000000000003</v>
      </c>
      <c r="W143">
        <v>0.27062000000000003</v>
      </c>
      <c r="AD143">
        <v>57.8</v>
      </c>
      <c r="AE143">
        <v>15.7</v>
      </c>
      <c r="AF143" s="33">
        <v>43040.155011574076</v>
      </c>
      <c r="AG143" s="33">
        <f t="shared" si="7"/>
        <v>43039.863344907411</v>
      </c>
    </row>
    <row r="144" spans="20:33" x14ac:dyDescent="0.45">
      <c r="T144">
        <v>6.8886700000000003</v>
      </c>
      <c r="U144">
        <v>-21.144349999999999</v>
      </c>
      <c r="V144">
        <v>0.26146000000000003</v>
      </c>
      <c r="W144">
        <v>0.27071000000000001</v>
      </c>
      <c r="X144">
        <v>1.7435799999999999</v>
      </c>
      <c r="Y144">
        <v>0.48304999999999998</v>
      </c>
      <c r="Z144">
        <v>0.36647999999999997</v>
      </c>
      <c r="AA144">
        <v>0.34998000000000001</v>
      </c>
      <c r="AB144">
        <v>0.23699000000000001</v>
      </c>
      <c r="AC144">
        <v>0.25477</v>
      </c>
      <c r="AD144">
        <v>59.3</v>
      </c>
      <c r="AE144">
        <v>15.8</v>
      </c>
      <c r="AF144" s="33">
        <v>43040.155069444445</v>
      </c>
      <c r="AG144" s="33">
        <f t="shared" si="7"/>
        <v>43039.863402777781</v>
      </c>
    </row>
    <row r="145" spans="20:33" x14ac:dyDescent="0.45">
      <c r="T145">
        <v>6.8662099999999997</v>
      </c>
      <c r="U145">
        <v>-21.174489999999999</v>
      </c>
      <c r="V145">
        <v>0.26201000000000002</v>
      </c>
      <c r="W145">
        <v>0.27052999999999999</v>
      </c>
      <c r="AD145">
        <v>58.6</v>
      </c>
      <c r="AE145">
        <v>15.8</v>
      </c>
      <c r="AF145" s="33">
        <v>43040.155104166668</v>
      </c>
      <c r="AG145" s="33">
        <f t="shared" si="7"/>
        <v>43039.863437500004</v>
      </c>
    </row>
    <row r="146" spans="20:33" x14ac:dyDescent="0.45">
      <c r="T146">
        <v>6.8203100000000001</v>
      </c>
      <c r="U146">
        <v>-21.25159</v>
      </c>
      <c r="V146">
        <v>0.26090999999999998</v>
      </c>
      <c r="W146">
        <v>0.27016000000000001</v>
      </c>
      <c r="X146">
        <v>1.7455099999999999</v>
      </c>
      <c r="Y146">
        <v>0.47937999999999997</v>
      </c>
      <c r="Z146">
        <v>0.36840000000000001</v>
      </c>
      <c r="AA146">
        <v>0.35053000000000001</v>
      </c>
      <c r="AB146">
        <v>0.23552000000000001</v>
      </c>
      <c r="AC146">
        <v>0.25440000000000002</v>
      </c>
      <c r="AD146">
        <v>58.2</v>
      </c>
      <c r="AE146">
        <v>15.7</v>
      </c>
      <c r="AF146" s="33">
        <v>43040.155162037037</v>
      </c>
      <c r="AG146" s="33">
        <f t="shared" si="7"/>
        <v>43039.863495370373</v>
      </c>
    </row>
    <row r="147" spans="20:33" x14ac:dyDescent="0.45">
      <c r="T147">
        <v>6.8203100000000001</v>
      </c>
      <c r="U147">
        <v>-21.25159</v>
      </c>
      <c r="V147">
        <v>0.26155</v>
      </c>
      <c r="W147">
        <v>0.27024999999999999</v>
      </c>
      <c r="AD147">
        <v>56.8</v>
      </c>
      <c r="AE147">
        <v>15.8</v>
      </c>
      <c r="AF147" s="33">
        <v>43040.15519675926</v>
      </c>
      <c r="AG147" s="33">
        <f t="shared" si="7"/>
        <v>43039.863530092596</v>
      </c>
    </row>
    <row r="148" spans="20:33" x14ac:dyDescent="0.45">
      <c r="T148">
        <v>6.7978500000000004</v>
      </c>
      <c r="U148">
        <v>-21.27467</v>
      </c>
      <c r="V148">
        <v>0.26228000000000001</v>
      </c>
      <c r="W148">
        <v>0.27052999999999999</v>
      </c>
      <c r="X148">
        <v>1.7480800000000001</v>
      </c>
      <c r="Y148">
        <v>0.47937999999999997</v>
      </c>
      <c r="Z148">
        <v>0.36730000000000002</v>
      </c>
      <c r="AA148">
        <v>0.35108</v>
      </c>
      <c r="AB148">
        <v>0.23726</v>
      </c>
      <c r="AC148">
        <v>0.25495000000000001</v>
      </c>
      <c r="AD148">
        <v>58.8</v>
      </c>
      <c r="AE148">
        <v>15.8</v>
      </c>
      <c r="AF148" s="33">
        <v>43040.15525462963</v>
      </c>
      <c r="AG148" s="33">
        <f t="shared" si="7"/>
        <v>43039.863587962966</v>
      </c>
    </row>
    <row r="149" spans="20:33" x14ac:dyDescent="0.45">
      <c r="T149">
        <v>6.7519499999999999</v>
      </c>
      <c r="U149">
        <v>-21.35248</v>
      </c>
      <c r="V149">
        <v>0.26090999999999998</v>
      </c>
      <c r="W149">
        <v>0.27024999999999999</v>
      </c>
      <c r="AD149">
        <v>58.2</v>
      </c>
      <c r="AE149">
        <v>15.8</v>
      </c>
      <c r="AF149" s="33">
        <v>43040.155277777776</v>
      </c>
      <c r="AG149" s="33">
        <f t="shared" si="7"/>
        <v>43039.863611111112</v>
      </c>
    </row>
    <row r="150" spans="20:33" x14ac:dyDescent="0.45">
      <c r="T150">
        <v>6.7060500000000003</v>
      </c>
      <c r="U150">
        <v>-21.430759999999999</v>
      </c>
      <c r="V150">
        <v>0.26090999999999998</v>
      </c>
      <c r="W150">
        <v>0.27079999999999999</v>
      </c>
      <c r="X150">
        <v>1.74661</v>
      </c>
      <c r="Y150">
        <v>0.48259000000000002</v>
      </c>
      <c r="Z150">
        <v>0.36657000000000001</v>
      </c>
      <c r="AA150">
        <v>0.35016000000000003</v>
      </c>
      <c r="AB150">
        <v>0.23708000000000001</v>
      </c>
      <c r="AC150">
        <v>0.2555</v>
      </c>
      <c r="AD150">
        <v>58.8</v>
      </c>
      <c r="AE150">
        <v>15.7</v>
      </c>
      <c r="AF150" s="33">
        <v>43040.155347222222</v>
      </c>
      <c r="AG150" s="33">
        <f t="shared" si="7"/>
        <v>43039.863680555558</v>
      </c>
    </row>
    <row r="151" spans="20:33" x14ac:dyDescent="0.45">
      <c r="T151">
        <v>6.6718700000000002</v>
      </c>
      <c r="U151">
        <v>-21.47458</v>
      </c>
      <c r="V151">
        <v>0.26146000000000003</v>
      </c>
      <c r="W151">
        <v>0.27099000000000001</v>
      </c>
      <c r="AD151">
        <v>57.5</v>
      </c>
      <c r="AE151">
        <v>15.7</v>
      </c>
      <c r="AF151" s="33">
        <v>43040.155370370368</v>
      </c>
      <c r="AG151" s="33">
        <f t="shared" si="7"/>
        <v>43039.863703703704</v>
      </c>
    </row>
    <row r="152" spans="20:33" x14ac:dyDescent="0.45">
      <c r="T152">
        <v>6.6835899999999997</v>
      </c>
      <c r="U152">
        <v>-21.454450000000001</v>
      </c>
      <c r="V152">
        <v>0.26190999999999998</v>
      </c>
      <c r="W152">
        <v>0.26989000000000002</v>
      </c>
      <c r="X152">
        <v>1.7482599999999999</v>
      </c>
      <c r="Y152">
        <v>0.48268</v>
      </c>
      <c r="Z152">
        <v>0.36785000000000001</v>
      </c>
      <c r="AA152">
        <v>0.35163</v>
      </c>
      <c r="AB152">
        <v>0.23524999999999999</v>
      </c>
      <c r="AC152">
        <v>0.25485999999999998</v>
      </c>
      <c r="AD152">
        <v>59.7</v>
      </c>
      <c r="AE152">
        <v>15.8</v>
      </c>
      <c r="AF152" s="33">
        <v>43040.155428240738</v>
      </c>
      <c r="AG152" s="33">
        <f t="shared" si="7"/>
        <v>43039.863761574074</v>
      </c>
    </row>
    <row r="153" spans="20:33" x14ac:dyDescent="0.45">
      <c r="T153">
        <v>6.6376999999999997</v>
      </c>
      <c r="U153">
        <v>-21.52608</v>
      </c>
      <c r="V153">
        <v>0.26283000000000001</v>
      </c>
      <c r="W153">
        <v>0.27079999999999999</v>
      </c>
      <c r="AD153">
        <v>57.8</v>
      </c>
      <c r="AE153">
        <v>15.7</v>
      </c>
      <c r="AF153" s="33">
        <v>43040.155462962961</v>
      </c>
      <c r="AG153" s="33">
        <f t="shared" si="7"/>
        <v>43039.863796296297</v>
      </c>
    </row>
    <row r="154" spans="20:33" x14ac:dyDescent="0.45">
      <c r="T154">
        <v>6.6259800000000002</v>
      </c>
      <c r="U154">
        <v>-21.546320000000001</v>
      </c>
      <c r="V154">
        <v>0.26264999999999999</v>
      </c>
      <c r="W154">
        <v>0.27034000000000002</v>
      </c>
      <c r="X154">
        <v>1.74505</v>
      </c>
      <c r="Y154">
        <v>0.48268</v>
      </c>
      <c r="Z154">
        <v>0.36813000000000001</v>
      </c>
      <c r="AA154">
        <v>0.35282000000000002</v>
      </c>
      <c r="AB154">
        <v>0.23708000000000001</v>
      </c>
      <c r="AC154">
        <v>0.25422</v>
      </c>
      <c r="AD154">
        <v>57.6</v>
      </c>
      <c r="AE154">
        <v>15.7</v>
      </c>
      <c r="AF154" s="33">
        <v>43040.15552083333</v>
      </c>
      <c r="AG154" s="33">
        <f t="shared" si="7"/>
        <v>43039.863854166666</v>
      </c>
    </row>
    <row r="155" spans="20:33" x14ac:dyDescent="0.45">
      <c r="T155">
        <v>6.6035199999999996</v>
      </c>
      <c r="U155">
        <v>-21.577850000000002</v>
      </c>
      <c r="V155">
        <v>0.26090999999999998</v>
      </c>
      <c r="W155">
        <v>0.27034000000000002</v>
      </c>
      <c r="AD155">
        <v>58.3</v>
      </c>
      <c r="AE155">
        <v>15.8</v>
      </c>
      <c r="AF155" s="33">
        <v>43040.155555555553</v>
      </c>
      <c r="AG155" s="33">
        <f t="shared" si="7"/>
        <v>43039.863888888889</v>
      </c>
    </row>
    <row r="156" spans="20:33" x14ac:dyDescent="0.45">
      <c r="T156">
        <v>6.6035199999999996</v>
      </c>
      <c r="U156">
        <v>-21.570460000000001</v>
      </c>
      <c r="V156">
        <v>0.26173000000000002</v>
      </c>
      <c r="W156">
        <v>0.27024999999999999</v>
      </c>
      <c r="X156">
        <v>1.74533</v>
      </c>
      <c r="Y156">
        <v>0.47965999999999998</v>
      </c>
      <c r="Z156">
        <v>0.36758000000000002</v>
      </c>
      <c r="AA156">
        <v>0.35319</v>
      </c>
      <c r="AB156">
        <v>0.23763000000000001</v>
      </c>
      <c r="AC156">
        <v>0.25531999999999999</v>
      </c>
      <c r="AD156">
        <v>58.4</v>
      </c>
      <c r="AE156">
        <v>15.8</v>
      </c>
      <c r="AF156" s="33">
        <v>43040.155613425923</v>
      </c>
      <c r="AG156" s="33">
        <f t="shared" si="7"/>
        <v>43039.863946759258</v>
      </c>
    </row>
    <row r="157" spans="20:33" x14ac:dyDescent="0.45">
      <c r="T157">
        <v>6.5458999999999996</v>
      </c>
      <c r="U157">
        <v>-21.670829999999999</v>
      </c>
      <c r="V157">
        <v>0.26190999999999998</v>
      </c>
      <c r="W157">
        <v>0.27062000000000003</v>
      </c>
      <c r="AD157">
        <v>57.3</v>
      </c>
      <c r="AE157">
        <v>15.7</v>
      </c>
      <c r="AF157" s="33">
        <v>43040.155636574076</v>
      </c>
      <c r="AG157" s="33">
        <f t="shared" si="7"/>
        <v>43039.863969907412</v>
      </c>
    </row>
    <row r="158" spans="20:33" x14ac:dyDescent="0.45">
      <c r="T158">
        <v>6.5918000000000001</v>
      </c>
      <c r="U158">
        <v>-21.58343</v>
      </c>
      <c r="V158">
        <v>0.26146000000000003</v>
      </c>
      <c r="W158">
        <v>0.27044000000000001</v>
      </c>
      <c r="X158">
        <v>1.7435799999999999</v>
      </c>
      <c r="Y158">
        <v>0.47452</v>
      </c>
      <c r="Z158">
        <v>0.36840000000000001</v>
      </c>
      <c r="AA158">
        <v>0.35181000000000001</v>
      </c>
      <c r="AB158">
        <v>0.23524999999999999</v>
      </c>
      <c r="AC158">
        <v>0.25477</v>
      </c>
      <c r="AD158">
        <v>58.1</v>
      </c>
      <c r="AE158">
        <v>15.7</v>
      </c>
      <c r="AF158" s="33">
        <v>43040.155706018515</v>
      </c>
      <c r="AG158" s="33">
        <f t="shared" si="7"/>
        <v>43039.864039351851</v>
      </c>
    </row>
    <row r="159" spans="20:33" x14ac:dyDescent="0.45">
      <c r="T159">
        <v>6.5117200000000004</v>
      </c>
      <c r="U159">
        <v>-21.723369999999999</v>
      </c>
      <c r="V159">
        <v>0.26236999999999999</v>
      </c>
      <c r="W159">
        <v>0.27016000000000001</v>
      </c>
      <c r="AD159">
        <v>59</v>
      </c>
      <c r="AE159">
        <v>15.8</v>
      </c>
      <c r="AF159" s="33">
        <v>43040.155729166669</v>
      </c>
      <c r="AG159" s="33">
        <f t="shared" si="7"/>
        <v>43039.864062500004</v>
      </c>
    </row>
    <row r="160" spans="20:33" x14ac:dyDescent="0.45">
      <c r="T160">
        <v>6.5009800000000002</v>
      </c>
      <c r="U160">
        <v>-21.73488</v>
      </c>
      <c r="V160">
        <v>0.26090999999999998</v>
      </c>
      <c r="W160">
        <v>0.27024999999999999</v>
      </c>
      <c r="X160">
        <v>1.7445900000000001</v>
      </c>
      <c r="Y160">
        <v>0.47534999999999999</v>
      </c>
      <c r="Z160">
        <v>0.36748999999999998</v>
      </c>
      <c r="AA160">
        <v>0.35081000000000001</v>
      </c>
      <c r="AB160">
        <v>0.23726</v>
      </c>
      <c r="AC160">
        <v>0.25440000000000002</v>
      </c>
      <c r="AD160">
        <v>58.1</v>
      </c>
      <c r="AE160">
        <v>15.8</v>
      </c>
      <c r="AF160" s="33">
        <v>43040.155787037038</v>
      </c>
      <c r="AG160" s="33">
        <f t="shared" si="7"/>
        <v>43039.864120370374</v>
      </c>
    </row>
    <row r="161" spans="20:33" x14ac:dyDescent="0.45">
      <c r="T161">
        <v>6.4550799999999997</v>
      </c>
      <c r="U161">
        <v>-21.815919999999998</v>
      </c>
      <c r="V161">
        <v>0.26108999999999999</v>
      </c>
      <c r="W161">
        <v>0.27024999999999999</v>
      </c>
      <c r="AD161">
        <v>58.6</v>
      </c>
      <c r="AE161">
        <v>15.7</v>
      </c>
      <c r="AF161" s="33">
        <v>43040.155821759261</v>
      </c>
      <c r="AG161" s="33">
        <f t="shared" si="7"/>
        <v>43039.864155092597</v>
      </c>
    </row>
    <row r="162" spans="20:33" x14ac:dyDescent="0.45">
      <c r="T162">
        <v>6.4433600000000002</v>
      </c>
      <c r="U162">
        <v>-21.829319999999999</v>
      </c>
      <c r="V162">
        <v>0.26218999999999998</v>
      </c>
      <c r="W162">
        <v>0.27024999999999999</v>
      </c>
      <c r="X162">
        <v>1.74661</v>
      </c>
      <c r="Y162">
        <v>0.47810000000000002</v>
      </c>
      <c r="Z162">
        <v>0.36592999999999998</v>
      </c>
      <c r="AA162">
        <v>0.35365000000000002</v>
      </c>
      <c r="AB162">
        <v>0.23708000000000001</v>
      </c>
      <c r="AC162">
        <v>0.25477</v>
      </c>
      <c r="AD162">
        <v>57.4</v>
      </c>
      <c r="AE162">
        <v>15.8</v>
      </c>
      <c r="AF162" s="33">
        <v>43040.15587962963</v>
      </c>
      <c r="AG162" s="33">
        <f t="shared" si="7"/>
        <v>43039.864212962966</v>
      </c>
    </row>
    <row r="163" spans="20:33" x14ac:dyDescent="0.45">
      <c r="T163">
        <v>6.4550799999999997</v>
      </c>
      <c r="U163">
        <v>-21.80855</v>
      </c>
      <c r="V163">
        <v>0.26072000000000001</v>
      </c>
      <c r="W163">
        <v>0.27052999999999999</v>
      </c>
      <c r="AD163">
        <v>57.8</v>
      </c>
      <c r="AE163">
        <v>15.8</v>
      </c>
      <c r="AF163" s="33">
        <v>43040.155914351853</v>
      </c>
      <c r="AG163" s="33">
        <f t="shared" si="7"/>
        <v>43039.864247685189</v>
      </c>
    </row>
    <row r="164" spans="20:33" x14ac:dyDescent="0.45">
      <c r="T164">
        <v>6.3857400000000002</v>
      </c>
      <c r="U164">
        <v>-21.924600000000002</v>
      </c>
      <c r="V164">
        <v>0.26163999999999998</v>
      </c>
      <c r="W164">
        <v>0.26989000000000002</v>
      </c>
      <c r="X164">
        <v>1.74468</v>
      </c>
      <c r="Y164">
        <v>0.47746</v>
      </c>
      <c r="Z164">
        <v>0.36675000000000002</v>
      </c>
      <c r="AA164">
        <v>0.35163</v>
      </c>
      <c r="AB164">
        <v>0.23652999999999999</v>
      </c>
      <c r="AC164">
        <v>0.25422</v>
      </c>
      <c r="AD164">
        <v>59</v>
      </c>
      <c r="AE164">
        <v>15.7</v>
      </c>
      <c r="AF164" s="33">
        <v>43040.155972222223</v>
      </c>
      <c r="AG164" s="33">
        <f t="shared" si="7"/>
        <v>43039.864305555559</v>
      </c>
    </row>
    <row r="165" spans="20:33" x14ac:dyDescent="0.45">
      <c r="T165">
        <v>6.375</v>
      </c>
      <c r="U165">
        <v>-21.93647</v>
      </c>
      <c r="V165">
        <v>0.26062999999999997</v>
      </c>
      <c r="W165">
        <v>0.27044000000000001</v>
      </c>
      <c r="AD165">
        <v>57.4</v>
      </c>
      <c r="AE165">
        <v>15.7</v>
      </c>
      <c r="AF165" s="33">
        <v>43040.155995370369</v>
      </c>
      <c r="AG165" s="33">
        <f t="shared" si="7"/>
        <v>43039.864328703705</v>
      </c>
    </row>
    <row r="166" spans="20:33" x14ac:dyDescent="0.45">
      <c r="T166">
        <v>6.3515600000000001</v>
      </c>
      <c r="U166">
        <v>-21.97852</v>
      </c>
      <c r="V166">
        <v>0.26135999999999998</v>
      </c>
      <c r="W166">
        <v>0.27016000000000001</v>
      </c>
      <c r="X166">
        <v>1.74468</v>
      </c>
      <c r="Y166">
        <v>0.47882999999999998</v>
      </c>
      <c r="Z166">
        <v>0.36519000000000001</v>
      </c>
      <c r="AA166">
        <v>0.35026000000000002</v>
      </c>
      <c r="AB166">
        <v>0.23671</v>
      </c>
      <c r="AC166">
        <v>0.25477</v>
      </c>
      <c r="AD166">
        <v>57.7</v>
      </c>
      <c r="AE166">
        <v>15.8</v>
      </c>
      <c r="AF166" s="33">
        <v>43040.156064814815</v>
      </c>
      <c r="AG166" s="33">
        <f t="shared" si="7"/>
        <v>43039.864398148151</v>
      </c>
    </row>
    <row r="167" spans="20:33" x14ac:dyDescent="0.45">
      <c r="T167">
        <v>6.3408199999999999</v>
      </c>
      <c r="U167">
        <v>-21.99784</v>
      </c>
      <c r="V167">
        <v>0.26155</v>
      </c>
      <c r="W167">
        <v>0.26998</v>
      </c>
      <c r="AD167">
        <v>58.3</v>
      </c>
      <c r="AE167">
        <v>15.8</v>
      </c>
      <c r="AF167" s="33">
        <v>43040.156087962961</v>
      </c>
      <c r="AG167" s="33">
        <f t="shared" si="7"/>
        <v>43039.864421296297</v>
      </c>
    </row>
    <row r="168" spans="20:33" x14ac:dyDescent="0.45">
      <c r="T168">
        <v>6.3291000000000004</v>
      </c>
      <c r="U168">
        <v>-22.011600000000001</v>
      </c>
      <c r="V168">
        <v>0.26045000000000001</v>
      </c>
      <c r="W168">
        <v>0.27071000000000001</v>
      </c>
      <c r="X168">
        <v>1.74377</v>
      </c>
      <c r="Y168">
        <v>0.47561999999999999</v>
      </c>
      <c r="Z168">
        <v>0.36693999999999999</v>
      </c>
      <c r="AA168">
        <v>0.35227000000000003</v>
      </c>
      <c r="AB168">
        <v>0.23716999999999999</v>
      </c>
      <c r="AC168">
        <v>0.25467000000000001</v>
      </c>
      <c r="AD168">
        <v>60.2</v>
      </c>
      <c r="AE168">
        <v>15.7</v>
      </c>
      <c r="AF168" s="33">
        <v>43040.156157407408</v>
      </c>
      <c r="AG168" s="33">
        <f t="shared" si="7"/>
        <v>43039.864490740743</v>
      </c>
    </row>
    <row r="169" spans="20:33" x14ac:dyDescent="0.45">
      <c r="T169">
        <v>6.2714800000000004</v>
      </c>
      <c r="U169">
        <v>-22.10858</v>
      </c>
      <c r="V169">
        <v>0.26017000000000001</v>
      </c>
      <c r="W169">
        <v>0.26998</v>
      </c>
      <c r="AD169">
        <v>58.6</v>
      </c>
      <c r="AE169">
        <v>15.8</v>
      </c>
      <c r="AF169" s="33">
        <v>43040.156180555554</v>
      </c>
      <c r="AG169" s="33">
        <f t="shared" si="7"/>
        <v>43039.86451388889</v>
      </c>
    </row>
    <row r="170" spans="20:33" x14ac:dyDescent="0.45">
      <c r="T170">
        <v>6.2607400000000002</v>
      </c>
      <c r="U170">
        <v>-22.12078</v>
      </c>
      <c r="V170">
        <v>0.26173000000000002</v>
      </c>
      <c r="W170">
        <v>0.27079999999999999</v>
      </c>
      <c r="X170">
        <v>1.74349</v>
      </c>
      <c r="Y170">
        <v>0.47746</v>
      </c>
      <c r="Z170">
        <v>0.36803999999999998</v>
      </c>
      <c r="AA170">
        <v>0.35264000000000001</v>
      </c>
      <c r="AB170">
        <v>0.23699000000000001</v>
      </c>
      <c r="AC170">
        <v>0.25522</v>
      </c>
      <c r="AD170">
        <v>58.1</v>
      </c>
      <c r="AE170">
        <v>15.8</v>
      </c>
      <c r="AF170" s="33">
        <v>43040.15625</v>
      </c>
      <c r="AG170" s="33">
        <f t="shared" si="7"/>
        <v>43039.864583333336</v>
      </c>
    </row>
    <row r="171" spans="20:33" x14ac:dyDescent="0.45">
      <c r="T171">
        <v>6.2714800000000004</v>
      </c>
      <c r="U171">
        <v>-22.101230000000001</v>
      </c>
      <c r="V171">
        <v>0.26090999999999998</v>
      </c>
      <c r="W171">
        <v>0.27099000000000001</v>
      </c>
      <c r="AD171">
        <v>77.599999999999994</v>
      </c>
      <c r="AE171">
        <v>15.8</v>
      </c>
      <c r="AF171" s="33">
        <v>43040.156273148146</v>
      </c>
      <c r="AG171" s="33">
        <f t="shared" si="7"/>
        <v>43039.864606481482</v>
      </c>
    </row>
    <row r="172" spans="20:33" x14ac:dyDescent="0.45">
      <c r="T172">
        <v>6.2148399999999997</v>
      </c>
      <c r="U172">
        <v>-22.204640000000001</v>
      </c>
      <c r="V172">
        <v>0.26090999999999998</v>
      </c>
      <c r="W172">
        <v>0.27006999999999998</v>
      </c>
      <c r="X172">
        <v>2.0202499999999999</v>
      </c>
      <c r="Y172">
        <v>0.47370000000000001</v>
      </c>
      <c r="Z172">
        <v>0.36464000000000002</v>
      </c>
      <c r="AA172">
        <v>0.35246</v>
      </c>
      <c r="AB172">
        <v>0.23754</v>
      </c>
      <c r="AC172">
        <v>0.25485999999999998</v>
      </c>
      <c r="AD172">
        <v>128</v>
      </c>
      <c r="AE172">
        <v>15.7</v>
      </c>
      <c r="AF172" s="33">
        <v>43040.156331018516</v>
      </c>
      <c r="AG172" s="33">
        <f t="shared" si="7"/>
        <v>43039.864664351851</v>
      </c>
    </row>
    <row r="173" spans="20:33" x14ac:dyDescent="0.45">
      <c r="T173">
        <v>6.2373000000000003</v>
      </c>
      <c r="U173">
        <v>-22.163530000000002</v>
      </c>
      <c r="V173">
        <v>0.26127</v>
      </c>
      <c r="W173">
        <v>0.27052999999999999</v>
      </c>
      <c r="AD173">
        <v>156.4</v>
      </c>
      <c r="AE173">
        <v>15.7</v>
      </c>
      <c r="AF173" s="33">
        <v>43040.156365740739</v>
      </c>
      <c r="AG173" s="33">
        <f t="shared" si="7"/>
        <v>43039.864699074074</v>
      </c>
    </row>
    <row r="174" spans="20:33" x14ac:dyDescent="0.45">
      <c r="T174">
        <v>6.1914100000000003</v>
      </c>
      <c r="U174">
        <v>-22.24034</v>
      </c>
      <c r="V174">
        <v>0.26246000000000003</v>
      </c>
      <c r="W174">
        <v>0.26989000000000002</v>
      </c>
      <c r="X174">
        <v>2.7034500000000001</v>
      </c>
      <c r="Y174">
        <v>0.47022000000000003</v>
      </c>
      <c r="Z174">
        <v>0.36703000000000002</v>
      </c>
      <c r="AA174">
        <v>0.35116999999999998</v>
      </c>
      <c r="AB174">
        <v>0.2379</v>
      </c>
      <c r="AC174">
        <v>0.25485999999999998</v>
      </c>
      <c r="AD174">
        <v>171</v>
      </c>
      <c r="AE174">
        <v>15.8</v>
      </c>
      <c r="AF174" s="33">
        <v>43040.156423611108</v>
      </c>
      <c r="AG174" s="33">
        <f t="shared" si="7"/>
        <v>43039.864756944444</v>
      </c>
    </row>
    <row r="175" spans="20:33" x14ac:dyDescent="0.45">
      <c r="T175">
        <v>6.1914100000000003</v>
      </c>
      <c r="U175">
        <v>-22.233000000000001</v>
      </c>
      <c r="V175">
        <v>0.26190999999999998</v>
      </c>
      <c r="W175">
        <v>0.27044000000000001</v>
      </c>
      <c r="AD175">
        <v>181.2</v>
      </c>
      <c r="AE175">
        <v>15.8</v>
      </c>
      <c r="AF175" s="33">
        <v>43040.156446759262</v>
      </c>
      <c r="AG175" s="33">
        <f t="shared" si="7"/>
        <v>43039.864780092597</v>
      </c>
    </row>
    <row r="176" spans="20:33" x14ac:dyDescent="0.45">
      <c r="T176">
        <v>6.1914100000000003</v>
      </c>
      <c r="U176">
        <v>-22.233000000000001</v>
      </c>
      <c r="V176">
        <v>0.26255000000000001</v>
      </c>
      <c r="W176">
        <v>0.27034000000000002</v>
      </c>
      <c r="X176">
        <v>3.2947199999999999</v>
      </c>
      <c r="Y176">
        <v>0.47599000000000002</v>
      </c>
      <c r="Z176">
        <v>0.36574000000000001</v>
      </c>
      <c r="AA176">
        <v>0.35246</v>
      </c>
      <c r="AB176">
        <v>0.23635</v>
      </c>
      <c r="AC176">
        <v>0.25485999999999998</v>
      </c>
      <c r="AD176">
        <v>183.4</v>
      </c>
      <c r="AE176">
        <v>15.8</v>
      </c>
      <c r="AF176" s="33">
        <v>43040.1565162037</v>
      </c>
      <c r="AG176" s="33">
        <f t="shared" si="7"/>
        <v>43039.864849537036</v>
      </c>
    </row>
    <row r="177" spans="20:38" x14ac:dyDescent="0.45">
      <c r="T177">
        <v>6.1806599999999996</v>
      </c>
      <c r="U177">
        <v>-22.238109999999999</v>
      </c>
      <c r="V177">
        <v>0.26264999999999999</v>
      </c>
      <c r="W177">
        <v>0.27062000000000003</v>
      </c>
      <c r="AD177">
        <v>186.9</v>
      </c>
      <c r="AE177">
        <v>15.8</v>
      </c>
      <c r="AF177" s="33">
        <v>43040.156539351854</v>
      </c>
      <c r="AG177" s="33">
        <f t="shared" si="7"/>
        <v>43039.86487268519</v>
      </c>
    </row>
    <row r="178" spans="20:38" x14ac:dyDescent="0.45">
      <c r="T178">
        <v>6.1689499999999997</v>
      </c>
      <c r="U178">
        <v>-22.259720000000002</v>
      </c>
      <c r="V178">
        <v>0.26118000000000002</v>
      </c>
      <c r="W178">
        <v>0.27044000000000001</v>
      </c>
      <c r="X178">
        <v>3.6980400000000002</v>
      </c>
      <c r="Y178">
        <v>0.47654000000000002</v>
      </c>
      <c r="Z178">
        <v>0.36712</v>
      </c>
      <c r="AA178">
        <v>0.35327999999999998</v>
      </c>
      <c r="AB178">
        <v>0.23671</v>
      </c>
      <c r="AC178">
        <v>0.25495000000000001</v>
      </c>
      <c r="AD178">
        <v>189.8</v>
      </c>
      <c r="AE178">
        <v>15.8</v>
      </c>
      <c r="AF178" s="33">
        <v>43040.156608796293</v>
      </c>
      <c r="AG178" s="33">
        <f t="shared" si="7"/>
        <v>43039.864942129629</v>
      </c>
    </row>
    <row r="179" spans="20:38" x14ac:dyDescent="0.45">
      <c r="T179">
        <v>6.1347699999999996</v>
      </c>
      <c r="U179">
        <v>-22.322970000000002</v>
      </c>
      <c r="V179">
        <v>0.26190999999999998</v>
      </c>
      <c r="W179">
        <v>0.27044000000000001</v>
      </c>
      <c r="AD179">
        <v>189.6</v>
      </c>
      <c r="AE179">
        <v>15.8</v>
      </c>
      <c r="AF179" s="33">
        <v>43040.156631944446</v>
      </c>
      <c r="AG179" s="33">
        <f t="shared" si="7"/>
        <v>43039.864965277782</v>
      </c>
      <c r="AH179">
        <f>AVERAGE(X179:X223)</f>
        <v>4.3939578260869565</v>
      </c>
      <c r="AI179">
        <f>AVERAGE(Y179:Y223)</f>
        <v>0.50316826086956512</v>
      </c>
      <c r="AJ179">
        <f>AVERAGE(AD179:AD223)</f>
        <v>189.50888888888892</v>
      </c>
      <c r="AK179">
        <f>AVERAGE(Z179:Z223)</f>
        <v>0.36652521739130434</v>
      </c>
      <c r="AL179">
        <f>AVERAGE(AA179:AA223)</f>
        <v>0.35196217391304352</v>
      </c>
    </row>
    <row r="180" spans="20:38" x14ac:dyDescent="0.45">
      <c r="T180">
        <v>6.1230500000000001</v>
      </c>
      <c r="U180">
        <v>-22.344729999999998</v>
      </c>
      <c r="V180">
        <v>0.26163999999999998</v>
      </c>
      <c r="W180">
        <v>0.27079999999999999</v>
      </c>
      <c r="X180">
        <v>3.96637</v>
      </c>
      <c r="Y180">
        <v>0.48470000000000002</v>
      </c>
      <c r="Z180">
        <v>0.36647999999999997</v>
      </c>
      <c r="AA180">
        <v>0.35136000000000001</v>
      </c>
      <c r="AB180">
        <v>0.23818</v>
      </c>
      <c r="AC180">
        <v>0.25448999999999999</v>
      </c>
      <c r="AD180">
        <v>189.9</v>
      </c>
      <c r="AE180">
        <v>15.8</v>
      </c>
      <c r="AF180" s="33">
        <v>43040.156701388885</v>
      </c>
      <c r="AG180" s="33">
        <f t="shared" si="7"/>
        <v>43039.865034722221</v>
      </c>
    </row>
    <row r="181" spans="20:38" x14ac:dyDescent="0.45">
      <c r="T181">
        <v>6.08887</v>
      </c>
      <c r="U181">
        <v>-22.40108</v>
      </c>
      <c r="V181">
        <v>0.26108999999999999</v>
      </c>
      <c r="W181">
        <v>0.27079999999999999</v>
      </c>
      <c r="AD181">
        <v>189.5</v>
      </c>
      <c r="AE181">
        <v>15.8</v>
      </c>
      <c r="AF181" s="33">
        <v>43040.156724537039</v>
      </c>
      <c r="AG181" s="33">
        <f t="shared" si="7"/>
        <v>43039.865057870375</v>
      </c>
    </row>
    <row r="182" spans="20:38" x14ac:dyDescent="0.45">
      <c r="T182">
        <v>6.0664100000000003</v>
      </c>
      <c r="U182">
        <v>-22.435780000000001</v>
      </c>
      <c r="V182">
        <v>0.26053999999999999</v>
      </c>
      <c r="W182">
        <v>0.27044000000000001</v>
      </c>
      <c r="X182">
        <v>4.1365499999999997</v>
      </c>
      <c r="Y182">
        <v>0.48781000000000002</v>
      </c>
      <c r="Z182">
        <v>0.36537999999999998</v>
      </c>
      <c r="AA182">
        <v>0.35144999999999998</v>
      </c>
      <c r="AB182">
        <v>0.23735000000000001</v>
      </c>
      <c r="AC182">
        <v>0.25457999999999997</v>
      </c>
      <c r="AD182">
        <v>191.6</v>
      </c>
      <c r="AE182">
        <v>15.8</v>
      </c>
      <c r="AF182" s="33">
        <v>43040.156793981485</v>
      </c>
      <c r="AG182" s="33">
        <f t="shared" si="7"/>
        <v>43039.865127314821</v>
      </c>
    </row>
    <row r="183" spans="20:38" x14ac:dyDescent="0.45">
      <c r="T183">
        <v>6.0322300000000002</v>
      </c>
      <c r="U183">
        <v>-22.5</v>
      </c>
      <c r="V183">
        <v>0.26100000000000001</v>
      </c>
      <c r="W183">
        <v>0.27134999999999998</v>
      </c>
      <c r="AD183">
        <v>195</v>
      </c>
      <c r="AE183">
        <v>15.8</v>
      </c>
      <c r="AF183" s="33">
        <v>43040.156817129631</v>
      </c>
      <c r="AG183" s="33">
        <f t="shared" si="7"/>
        <v>43039.865150462967</v>
      </c>
    </row>
    <row r="184" spans="20:38" x14ac:dyDescent="0.45">
      <c r="T184">
        <v>6.0087900000000003</v>
      </c>
      <c r="U184">
        <v>-22.536899999999999</v>
      </c>
      <c r="V184">
        <v>0.26090999999999998</v>
      </c>
      <c r="W184">
        <v>0.27071000000000001</v>
      </c>
      <c r="X184">
        <v>4.2502700000000004</v>
      </c>
      <c r="Y184">
        <v>0.49230000000000002</v>
      </c>
      <c r="Z184">
        <v>0.36813000000000001</v>
      </c>
      <c r="AA184">
        <v>0.34998000000000001</v>
      </c>
      <c r="AB184">
        <v>0.23671</v>
      </c>
      <c r="AC184">
        <v>0.25522</v>
      </c>
      <c r="AD184">
        <v>191.1</v>
      </c>
      <c r="AE184">
        <v>15.7</v>
      </c>
      <c r="AF184" s="33">
        <v>43040.156886574077</v>
      </c>
      <c r="AG184" s="33">
        <f t="shared" si="7"/>
        <v>43039.865219907413</v>
      </c>
    </row>
    <row r="185" spans="20:38" x14ac:dyDescent="0.45">
      <c r="T185">
        <v>5.9511700000000003</v>
      </c>
      <c r="U185">
        <v>-22.64629</v>
      </c>
      <c r="V185">
        <v>0.26090999999999998</v>
      </c>
      <c r="W185">
        <v>0.27099000000000001</v>
      </c>
      <c r="AD185">
        <v>189</v>
      </c>
      <c r="AE185">
        <v>15.8</v>
      </c>
      <c r="AF185" s="33">
        <v>43040.156909722224</v>
      </c>
      <c r="AG185" s="33">
        <f t="shared" si="7"/>
        <v>43039.865243055559</v>
      </c>
    </row>
    <row r="186" spans="20:38" x14ac:dyDescent="0.45">
      <c r="T186">
        <v>5.9404300000000001</v>
      </c>
      <c r="U186">
        <v>-22.659479999999999</v>
      </c>
      <c r="V186">
        <v>0.26146000000000003</v>
      </c>
      <c r="W186">
        <v>0.27079999999999999</v>
      </c>
      <c r="X186">
        <v>4.3201999999999998</v>
      </c>
      <c r="Y186">
        <v>0.49707000000000001</v>
      </c>
      <c r="Z186">
        <v>0.36803999999999998</v>
      </c>
      <c r="AA186">
        <v>0.35071000000000002</v>
      </c>
      <c r="AB186">
        <v>0.23671</v>
      </c>
      <c r="AC186">
        <v>0.25440000000000002</v>
      </c>
      <c r="AD186">
        <v>189.1</v>
      </c>
      <c r="AE186">
        <v>15.8</v>
      </c>
      <c r="AF186" s="33">
        <v>43040.156967592593</v>
      </c>
      <c r="AG186" s="33">
        <f t="shared" si="7"/>
        <v>43039.865300925929</v>
      </c>
    </row>
    <row r="187" spans="20:38" x14ac:dyDescent="0.45">
      <c r="T187">
        <v>5.9404300000000001</v>
      </c>
      <c r="U187">
        <v>-22.652180000000001</v>
      </c>
      <c r="V187">
        <v>0.26155</v>
      </c>
      <c r="W187">
        <v>0.27024999999999999</v>
      </c>
      <c r="AD187">
        <v>189.6</v>
      </c>
      <c r="AE187">
        <v>15.8</v>
      </c>
      <c r="AF187" s="33">
        <v>43040.157002314816</v>
      </c>
      <c r="AG187" s="33">
        <f t="shared" si="7"/>
        <v>43039.865335648152</v>
      </c>
    </row>
    <row r="188" spans="20:38" x14ac:dyDescent="0.45">
      <c r="T188">
        <v>5.9287099999999997</v>
      </c>
      <c r="U188">
        <v>-22.674579999999999</v>
      </c>
      <c r="V188">
        <v>0.2621</v>
      </c>
      <c r="W188">
        <v>0.27089000000000002</v>
      </c>
      <c r="X188">
        <v>4.3657399999999997</v>
      </c>
      <c r="Y188">
        <v>0.49843999999999999</v>
      </c>
      <c r="Z188">
        <v>0.36758000000000002</v>
      </c>
      <c r="AA188">
        <v>0.35199999999999998</v>
      </c>
      <c r="AB188">
        <v>0.23708000000000001</v>
      </c>
      <c r="AC188">
        <v>0.25531999999999999</v>
      </c>
      <c r="AD188">
        <v>191.2</v>
      </c>
      <c r="AE188">
        <v>15.8</v>
      </c>
      <c r="AF188" s="33">
        <v>43040.157060185185</v>
      </c>
      <c r="AG188" s="33">
        <f t="shared" ref="AG188:AG251" si="8">AF188-7/24</f>
        <v>43039.865393518521</v>
      </c>
    </row>
    <row r="189" spans="20:38" x14ac:dyDescent="0.45">
      <c r="T189">
        <v>5.9169900000000002</v>
      </c>
      <c r="U189">
        <v>-22.697019999999998</v>
      </c>
      <c r="V189">
        <v>0.26090999999999998</v>
      </c>
      <c r="W189">
        <v>0.27099000000000001</v>
      </c>
      <c r="AD189">
        <v>190.9</v>
      </c>
      <c r="AE189">
        <v>15.8</v>
      </c>
      <c r="AF189" s="33">
        <v>43040.157083333332</v>
      </c>
      <c r="AG189" s="33">
        <f t="shared" si="8"/>
        <v>43039.865416666667</v>
      </c>
    </row>
    <row r="190" spans="20:38" x14ac:dyDescent="0.45">
      <c r="T190">
        <v>5.9169900000000002</v>
      </c>
      <c r="U190">
        <v>-22.689720000000001</v>
      </c>
      <c r="V190">
        <v>0.26100000000000001</v>
      </c>
      <c r="W190">
        <v>0.27034000000000002</v>
      </c>
      <c r="X190">
        <v>4.3987299999999996</v>
      </c>
      <c r="Y190">
        <v>0.49981999999999999</v>
      </c>
      <c r="Z190">
        <v>0.36730000000000002</v>
      </c>
      <c r="AA190">
        <v>0.35061999999999999</v>
      </c>
      <c r="AB190">
        <v>0.23607</v>
      </c>
      <c r="AC190">
        <v>0.25558999999999998</v>
      </c>
      <c r="AD190">
        <v>188.9</v>
      </c>
      <c r="AE190">
        <v>15.8</v>
      </c>
      <c r="AF190" s="33">
        <v>43040.157152777778</v>
      </c>
      <c r="AG190" s="33">
        <f t="shared" si="8"/>
        <v>43039.865486111114</v>
      </c>
    </row>
    <row r="191" spans="20:38" x14ac:dyDescent="0.45">
      <c r="T191">
        <v>5.8828100000000001</v>
      </c>
      <c r="U191">
        <v>-22.755410000000001</v>
      </c>
      <c r="V191">
        <v>0.26062999999999997</v>
      </c>
      <c r="W191">
        <v>0.27062000000000003</v>
      </c>
      <c r="AD191">
        <v>190</v>
      </c>
      <c r="AE191">
        <v>15.8</v>
      </c>
      <c r="AF191" s="33">
        <v>43040.157175925924</v>
      </c>
      <c r="AG191" s="33">
        <f t="shared" si="8"/>
        <v>43039.86550925926</v>
      </c>
    </row>
    <row r="192" spans="20:38" x14ac:dyDescent="0.45">
      <c r="T192">
        <v>5.8945299999999996</v>
      </c>
      <c r="U192">
        <v>-22.725549999999998</v>
      </c>
      <c r="V192">
        <v>0.26127</v>
      </c>
      <c r="W192">
        <v>0.27016000000000001</v>
      </c>
      <c r="X192">
        <v>4.4196299999999997</v>
      </c>
      <c r="Y192">
        <v>0.50422</v>
      </c>
      <c r="Z192">
        <v>0.36592999999999998</v>
      </c>
      <c r="AA192">
        <v>0.35016000000000003</v>
      </c>
      <c r="AB192">
        <v>0.23780999999999999</v>
      </c>
      <c r="AC192">
        <v>0.25541000000000003</v>
      </c>
      <c r="AD192">
        <v>189.9</v>
      </c>
      <c r="AE192">
        <v>15.8</v>
      </c>
      <c r="AF192" s="33">
        <v>43040.15724537037</v>
      </c>
      <c r="AG192" s="33">
        <f t="shared" si="8"/>
        <v>43039.865578703706</v>
      </c>
    </row>
    <row r="193" spans="20:33" x14ac:dyDescent="0.45">
      <c r="T193">
        <v>5.8720699999999999</v>
      </c>
      <c r="U193">
        <v>-22.768830000000001</v>
      </c>
      <c r="V193">
        <v>0.26080999999999999</v>
      </c>
      <c r="W193">
        <v>0.27044000000000001</v>
      </c>
      <c r="AD193">
        <v>190.2</v>
      </c>
      <c r="AE193">
        <v>15.8</v>
      </c>
      <c r="AF193" s="33">
        <v>43040.157268518517</v>
      </c>
      <c r="AG193" s="33">
        <f t="shared" si="8"/>
        <v>43039.865601851852</v>
      </c>
    </row>
    <row r="194" spans="20:33" x14ac:dyDescent="0.45">
      <c r="T194">
        <v>5.8261700000000003</v>
      </c>
      <c r="U194">
        <v>-22.850449999999999</v>
      </c>
      <c r="V194">
        <v>0.26100000000000001</v>
      </c>
      <c r="W194">
        <v>0.27024999999999999</v>
      </c>
      <c r="X194">
        <v>4.4334699999999998</v>
      </c>
      <c r="Y194">
        <v>0.50614000000000003</v>
      </c>
      <c r="Z194">
        <v>0.36748999999999998</v>
      </c>
      <c r="AA194">
        <v>0.35246</v>
      </c>
      <c r="AB194">
        <v>0.23708000000000001</v>
      </c>
      <c r="AC194">
        <v>0.25531999999999999</v>
      </c>
      <c r="AD194">
        <v>189.3</v>
      </c>
      <c r="AE194">
        <v>15.8</v>
      </c>
      <c r="AF194" s="33">
        <v>43040.157337962963</v>
      </c>
      <c r="AG194" s="33">
        <f t="shared" si="8"/>
        <v>43039.865671296298</v>
      </c>
    </row>
    <row r="195" spans="20:33" x14ac:dyDescent="0.45">
      <c r="T195">
        <v>5.8027300000000004</v>
      </c>
      <c r="U195">
        <v>-22.896090000000001</v>
      </c>
      <c r="V195">
        <v>0.26118000000000002</v>
      </c>
      <c r="W195">
        <v>0.27099000000000001</v>
      </c>
      <c r="AD195">
        <v>190.4</v>
      </c>
      <c r="AE195">
        <v>15.8</v>
      </c>
      <c r="AF195" s="33">
        <v>43040.157361111109</v>
      </c>
      <c r="AG195" s="33">
        <f t="shared" si="8"/>
        <v>43039.865694444445</v>
      </c>
    </row>
    <row r="196" spans="20:33" x14ac:dyDescent="0.45">
      <c r="T196">
        <v>5.8027300000000004</v>
      </c>
      <c r="U196">
        <v>-22.888809999999999</v>
      </c>
      <c r="V196">
        <v>0.26236999999999999</v>
      </c>
      <c r="W196">
        <v>0.27079999999999999</v>
      </c>
      <c r="X196">
        <v>4.4437300000000004</v>
      </c>
      <c r="Y196">
        <v>0.50595999999999997</v>
      </c>
      <c r="Z196">
        <v>0.36684</v>
      </c>
      <c r="AA196">
        <v>0.35410999999999998</v>
      </c>
      <c r="AB196">
        <v>0.23635</v>
      </c>
      <c r="AC196">
        <v>0.25448999999999999</v>
      </c>
      <c r="AD196">
        <v>189.5</v>
      </c>
      <c r="AE196">
        <v>15.8</v>
      </c>
      <c r="AF196" s="33">
        <v>43040.157430555555</v>
      </c>
      <c r="AG196" s="33">
        <f t="shared" si="8"/>
        <v>43039.865763888891</v>
      </c>
    </row>
    <row r="197" spans="20:33" x14ac:dyDescent="0.45">
      <c r="T197">
        <v>5.7919900000000002</v>
      </c>
      <c r="U197">
        <v>-22.9025</v>
      </c>
      <c r="V197">
        <v>0.26080999999999999</v>
      </c>
      <c r="W197">
        <v>0.27044000000000001</v>
      </c>
      <c r="AD197">
        <v>191.8</v>
      </c>
      <c r="AE197">
        <v>15.8</v>
      </c>
      <c r="AF197" s="33">
        <v>43040.157453703701</v>
      </c>
      <c r="AG197" s="33">
        <f t="shared" si="8"/>
        <v>43039.865787037037</v>
      </c>
    </row>
    <row r="198" spans="20:33" x14ac:dyDescent="0.45">
      <c r="T198">
        <v>5.7685500000000003</v>
      </c>
      <c r="U198">
        <v>-22.948399999999999</v>
      </c>
      <c r="V198">
        <v>0.26090999999999998</v>
      </c>
      <c r="W198">
        <v>0.27024999999999999</v>
      </c>
      <c r="X198">
        <v>4.45024</v>
      </c>
      <c r="Y198">
        <v>0.50558999999999998</v>
      </c>
      <c r="Z198">
        <v>0.36629</v>
      </c>
      <c r="AA198">
        <v>0.35475000000000001</v>
      </c>
      <c r="AB198">
        <v>0.23644000000000001</v>
      </c>
      <c r="AC198">
        <v>0.25495000000000001</v>
      </c>
      <c r="AD198">
        <v>189.7</v>
      </c>
      <c r="AE198">
        <v>15.8</v>
      </c>
      <c r="AF198" s="33">
        <v>43040.157523148147</v>
      </c>
      <c r="AG198" s="33">
        <f t="shared" si="8"/>
        <v>43039.865856481483</v>
      </c>
    </row>
    <row r="199" spans="20:33" x14ac:dyDescent="0.45">
      <c r="T199">
        <v>5.7685500000000003</v>
      </c>
      <c r="U199">
        <v>-22.948399999999999</v>
      </c>
      <c r="V199">
        <v>0.26025999999999999</v>
      </c>
      <c r="W199">
        <v>0.27062000000000003</v>
      </c>
      <c r="AD199">
        <v>191.8</v>
      </c>
      <c r="AE199">
        <v>15.8</v>
      </c>
      <c r="AF199" s="33">
        <v>43040.157546296294</v>
      </c>
      <c r="AG199" s="33">
        <f t="shared" si="8"/>
        <v>43039.865879629629</v>
      </c>
    </row>
    <row r="200" spans="20:33" x14ac:dyDescent="0.45">
      <c r="T200">
        <v>5.7568400000000004</v>
      </c>
      <c r="U200">
        <v>-22.964120000000001</v>
      </c>
      <c r="V200">
        <v>0.26118000000000002</v>
      </c>
      <c r="W200">
        <v>0.27052999999999999</v>
      </c>
      <c r="X200">
        <v>4.4544499999999996</v>
      </c>
      <c r="Y200">
        <v>0.50622999999999996</v>
      </c>
      <c r="Z200">
        <v>0.36474000000000001</v>
      </c>
      <c r="AA200">
        <v>0.35246</v>
      </c>
      <c r="AB200">
        <v>0.23671</v>
      </c>
      <c r="AC200">
        <v>0.25477</v>
      </c>
      <c r="AD200">
        <v>188.9</v>
      </c>
      <c r="AE200">
        <v>15.8</v>
      </c>
      <c r="AF200" s="33">
        <v>43040.157604166663</v>
      </c>
      <c r="AG200" s="33">
        <f t="shared" si="8"/>
        <v>43039.865937499999</v>
      </c>
    </row>
    <row r="201" spans="20:33" x14ac:dyDescent="0.45">
      <c r="T201">
        <v>5.7460899999999997</v>
      </c>
      <c r="U201">
        <v>-22.98526</v>
      </c>
      <c r="V201">
        <v>0.2621</v>
      </c>
      <c r="W201">
        <v>0.27016000000000001</v>
      </c>
      <c r="AD201">
        <v>187.9</v>
      </c>
      <c r="AE201">
        <v>15.8</v>
      </c>
      <c r="AF201" s="33">
        <v>43040.157627314817</v>
      </c>
      <c r="AG201" s="33">
        <f t="shared" si="8"/>
        <v>43039.865960648152</v>
      </c>
    </row>
    <row r="202" spans="20:33" x14ac:dyDescent="0.45">
      <c r="T202">
        <v>5.7460899999999997</v>
      </c>
      <c r="U202">
        <v>-22.977969999999999</v>
      </c>
      <c r="V202">
        <v>0.26190999999999998</v>
      </c>
      <c r="W202">
        <v>0.26998</v>
      </c>
      <c r="X202">
        <v>4.4577499999999999</v>
      </c>
      <c r="Y202">
        <v>0.50944</v>
      </c>
      <c r="Z202">
        <v>0.36813000000000001</v>
      </c>
      <c r="AA202">
        <v>0.35272999999999999</v>
      </c>
      <c r="AB202">
        <v>0.2369</v>
      </c>
      <c r="AC202">
        <v>0.25531999999999999</v>
      </c>
      <c r="AD202">
        <v>189.6</v>
      </c>
      <c r="AE202">
        <v>15.8</v>
      </c>
      <c r="AF202" s="33">
        <v>43040.157696759263</v>
      </c>
      <c r="AG202" s="33">
        <f t="shared" si="8"/>
        <v>43039.866030092599</v>
      </c>
    </row>
    <row r="203" spans="20:33" x14ac:dyDescent="0.45">
      <c r="T203">
        <v>5.7343700000000002</v>
      </c>
      <c r="U203">
        <v>-23.001069999999999</v>
      </c>
      <c r="V203">
        <v>0.26155</v>
      </c>
      <c r="W203">
        <v>0.27062000000000003</v>
      </c>
      <c r="AD203">
        <v>189.2</v>
      </c>
      <c r="AE203">
        <v>15.8</v>
      </c>
      <c r="AF203" s="33">
        <v>43040.157719907409</v>
      </c>
      <c r="AG203" s="33">
        <f t="shared" si="8"/>
        <v>43039.866053240745</v>
      </c>
    </row>
    <row r="204" spans="20:33" x14ac:dyDescent="0.45">
      <c r="T204">
        <v>5.7226600000000003</v>
      </c>
      <c r="U204">
        <v>-23.0242</v>
      </c>
      <c r="V204">
        <v>0.26155</v>
      </c>
      <c r="W204">
        <v>0.27052999999999999</v>
      </c>
      <c r="X204">
        <v>4.4566499999999998</v>
      </c>
      <c r="Y204">
        <v>0.50577000000000005</v>
      </c>
      <c r="Z204">
        <v>0.36675000000000002</v>
      </c>
      <c r="AA204">
        <v>0.35236000000000001</v>
      </c>
      <c r="AB204">
        <v>0.23863999999999999</v>
      </c>
      <c r="AC204">
        <v>0.25495000000000001</v>
      </c>
      <c r="AD204">
        <v>189.8</v>
      </c>
      <c r="AE204">
        <v>15.8</v>
      </c>
      <c r="AF204" s="33">
        <v>43040.157789351855</v>
      </c>
      <c r="AG204" s="33">
        <f t="shared" si="8"/>
        <v>43039.866122685191</v>
      </c>
    </row>
    <row r="205" spans="20:33" x14ac:dyDescent="0.45">
      <c r="T205">
        <v>5.6884800000000002</v>
      </c>
      <c r="U205">
        <v>-23.08466</v>
      </c>
      <c r="V205">
        <v>0.26127</v>
      </c>
      <c r="W205">
        <v>0.27089000000000002</v>
      </c>
      <c r="AD205">
        <v>190.8</v>
      </c>
      <c r="AE205">
        <v>15.8</v>
      </c>
      <c r="AF205" s="33">
        <v>43040.157812500001</v>
      </c>
      <c r="AG205" s="33">
        <f t="shared" si="8"/>
        <v>43039.866145833337</v>
      </c>
    </row>
    <row r="206" spans="20:33" x14ac:dyDescent="0.45">
      <c r="T206">
        <v>5.6777300000000004</v>
      </c>
      <c r="U206">
        <v>-23.106020000000001</v>
      </c>
      <c r="V206">
        <v>0.26035999999999998</v>
      </c>
      <c r="W206">
        <v>0.27044000000000001</v>
      </c>
      <c r="X206">
        <v>4.4580299999999999</v>
      </c>
      <c r="Y206">
        <v>0.50219999999999998</v>
      </c>
      <c r="Z206">
        <v>0.36675000000000002</v>
      </c>
      <c r="AA206">
        <v>0.35310000000000002</v>
      </c>
      <c r="AB206">
        <v>0.23662</v>
      </c>
      <c r="AC206">
        <v>0.25577</v>
      </c>
      <c r="AD206">
        <v>190.5</v>
      </c>
      <c r="AE206">
        <v>15.8</v>
      </c>
      <c r="AF206" s="33">
        <v>43040.157881944448</v>
      </c>
      <c r="AG206" s="33">
        <f t="shared" si="8"/>
        <v>43039.866215277783</v>
      </c>
    </row>
    <row r="207" spans="20:33" x14ac:dyDescent="0.45">
      <c r="T207">
        <v>5.6660199999999996</v>
      </c>
      <c r="U207">
        <v>-23.129359999999998</v>
      </c>
      <c r="V207">
        <v>0.26146000000000003</v>
      </c>
      <c r="W207">
        <v>0.27079999999999999</v>
      </c>
      <c r="AD207">
        <v>187.8</v>
      </c>
      <c r="AE207">
        <v>15.8</v>
      </c>
      <c r="AF207" s="33">
        <v>43040.157905092594</v>
      </c>
      <c r="AG207" s="33">
        <f t="shared" si="8"/>
        <v>43039.86623842593</v>
      </c>
    </row>
    <row r="208" spans="20:33" x14ac:dyDescent="0.45">
      <c r="T208">
        <v>5.6425799999999997</v>
      </c>
      <c r="U208">
        <v>-23.16891</v>
      </c>
      <c r="V208">
        <v>0.26155</v>
      </c>
      <c r="W208">
        <v>0.27034000000000002</v>
      </c>
      <c r="X208">
        <v>4.4559199999999999</v>
      </c>
      <c r="Y208">
        <v>0.50485999999999998</v>
      </c>
      <c r="Z208">
        <v>0.36665999999999999</v>
      </c>
      <c r="AA208">
        <v>0.35163</v>
      </c>
      <c r="AB208">
        <v>0.23624999999999999</v>
      </c>
      <c r="AC208">
        <v>0.25467000000000001</v>
      </c>
      <c r="AD208">
        <v>189.4</v>
      </c>
      <c r="AE208">
        <v>15.8</v>
      </c>
      <c r="AF208" s="33">
        <v>43040.15797453704</v>
      </c>
      <c r="AG208" s="33">
        <f t="shared" si="8"/>
        <v>43039.866307870376</v>
      </c>
    </row>
    <row r="209" spans="20:33" x14ac:dyDescent="0.45">
      <c r="T209">
        <v>5.62012</v>
      </c>
      <c r="U209">
        <v>-23.213950000000001</v>
      </c>
      <c r="V209">
        <v>0.26080999999999999</v>
      </c>
      <c r="W209">
        <v>0.27052999999999999</v>
      </c>
      <c r="AD209">
        <v>191.8</v>
      </c>
      <c r="AE209">
        <v>15.8</v>
      </c>
      <c r="AF209" s="33">
        <v>43040.157997685186</v>
      </c>
      <c r="AG209" s="33">
        <f t="shared" si="8"/>
        <v>43039.866331018522</v>
      </c>
    </row>
    <row r="210" spans="20:33" x14ac:dyDescent="0.45">
      <c r="T210">
        <v>5.6425799999999997</v>
      </c>
      <c r="U210">
        <v>-23.161650000000002</v>
      </c>
      <c r="V210">
        <v>0.26127</v>
      </c>
      <c r="W210">
        <v>0.27079999999999999</v>
      </c>
      <c r="X210">
        <v>4.4557399999999996</v>
      </c>
      <c r="Y210">
        <v>0.51007999999999998</v>
      </c>
      <c r="Z210">
        <v>0.36574000000000001</v>
      </c>
      <c r="AA210">
        <v>0.35236000000000001</v>
      </c>
      <c r="AB210">
        <v>0.23708000000000001</v>
      </c>
      <c r="AC210">
        <v>0.25495000000000001</v>
      </c>
      <c r="AD210">
        <v>191.2</v>
      </c>
      <c r="AE210">
        <v>15.8</v>
      </c>
      <c r="AF210" s="33">
        <v>43040.158067129632</v>
      </c>
      <c r="AG210" s="33">
        <f t="shared" si="8"/>
        <v>43039.866400462968</v>
      </c>
    </row>
    <row r="211" spans="20:33" x14ac:dyDescent="0.45">
      <c r="T211">
        <v>5.62012</v>
      </c>
      <c r="U211">
        <v>-23.206689999999998</v>
      </c>
      <c r="V211">
        <v>0.26100000000000001</v>
      </c>
      <c r="W211">
        <v>0.27089000000000002</v>
      </c>
      <c r="X211">
        <v>4.45207</v>
      </c>
      <c r="Y211">
        <v>0.50788</v>
      </c>
      <c r="Z211">
        <v>0.36684</v>
      </c>
      <c r="AA211">
        <v>0.35217999999999999</v>
      </c>
      <c r="AB211">
        <v>0.23652999999999999</v>
      </c>
      <c r="AC211">
        <v>0.25422</v>
      </c>
      <c r="AD211">
        <v>189.3</v>
      </c>
      <c r="AE211">
        <v>15.8</v>
      </c>
      <c r="AF211" s="33">
        <v>43040.158090277779</v>
      </c>
      <c r="AG211" s="33">
        <f t="shared" si="8"/>
        <v>43039.866423611114</v>
      </c>
    </row>
    <row r="212" spans="20:33" x14ac:dyDescent="0.45">
      <c r="T212">
        <v>5.5976600000000003</v>
      </c>
      <c r="U212">
        <v>-23.244630000000001</v>
      </c>
      <c r="V212">
        <v>0.26182</v>
      </c>
      <c r="W212">
        <v>0.27052999999999999</v>
      </c>
      <c r="AD212">
        <v>190.5</v>
      </c>
      <c r="AE212">
        <v>15.8</v>
      </c>
      <c r="AF212" s="33">
        <v>43040.158159722225</v>
      </c>
      <c r="AG212" s="33">
        <f t="shared" si="8"/>
        <v>43039.866493055561</v>
      </c>
    </row>
    <row r="213" spans="20:33" x14ac:dyDescent="0.45">
      <c r="T213">
        <v>5.5859399999999999</v>
      </c>
      <c r="U213">
        <v>-23.261019999999998</v>
      </c>
      <c r="V213">
        <v>0.26118000000000002</v>
      </c>
      <c r="W213">
        <v>0.27079999999999999</v>
      </c>
      <c r="X213">
        <v>4.4531700000000001</v>
      </c>
      <c r="Y213">
        <v>0.51036000000000004</v>
      </c>
      <c r="Z213">
        <v>0.36482999999999999</v>
      </c>
      <c r="AA213">
        <v>0.35081000000000001</v>
      </c>
      <c r="AB213">
        <v>0.23652999999999999</v>
      </c>
      <c r="AC213">
        <v>0.25495000000000001</v>
      </c>
      <c r="AD213">
        <v>188.3</v>
      </c>
      <c r="AE213">
        <v>15.8</v>
      </c>
      <c r="AF213" s="33">
        <v>43040.158217592594</v>
      </c>
      <c r="AG213" s="33">
        <f t="shared" si="8"/>
        <v>43039.86655092593</v>
      </c>
    </row>
    <row r="214" spans="20:33" x14ac:dyDescent="0.45">
      <c r="T214">
        <v>5.6083999999999996</v>
      </c>
      <c r="U214">
        <v>-23.215730000000001</v>
      </c>
      <c r="V214">
        <v>0.26080999999999999</v>
      </c>
      <c r="W214">
        <v>0.27034000000000002</v>
      </c>
      <c r="AD214">
        <v>187.3</v>
      </c>
      <c r="AE214">
        <v>15.8</v>
      </c>
      <c r="AF214" s="33">
        <v>43040.15824074074</v>
      </c>
      <c r="AG214" s="33">
        <f t="shared" si="8"/>
        <v>43039.866574074076</v>
      </c>
    </row>
    <row r="215" spans="20:33" x14ac:dyDescent="0.45">
      <c r="T215">
        <v>5.5634800000000002</v>
      </c>
      <c r="U215">
        <v>-23.299219999999998</v>
      </c>
      <c r="V215">
        <v>0.26062999999999997</v>
      </c>
      <c r="W215">
        <v>0.27117000000000002</v>
      </c>
      <c r="X215">
        <v>4.45024</v>
      </c>
      <c r="Y215">
        <v>0.50705999999999996</v>
      </c>
      <c r="Z215">
        <v>0.36629</v>
      </c>
      <c r="AA215">
        <v>0.35246</v>
      </c>
      <c r="AB215">
        <v>0.23882</v>
      </c>
      <c r="AC215">
        <v>0.25531999999999999</v>
      </c>
      <c r="AD215">
        <v>188.2</v>
      </c>
      <c r="AE215">
        <v>15.8</v>
      </c>
      <c r="AF215" s="33">
        <v>43040.15829861111</v>
      </c>
      <c r="AG215" s="33">
        <f t="shared" si="8"/>
        <v>43039.866631944446</v>
      </c>
    </row>
    <row r="216" spans="20:33" x14ac:dyDescent="0.45">
      <c r="T216">
        <v>5.5517599999999998</v>
      </c>
      <c r="U216">
        <v>-23.323</v>
      </c>
      <c r="V216">
        <v>0.26135999999999998</v>
      </c>
      <c r="W216">
        <v>0.27144000000000001</v>
      </c>
      <c r="AD216">
        <v>188.6</v>
      </c>
      <c r="AE216">
        <v>15.8</v>
      </c>
      <c r="AF216" s="33">
        <v>43040.158333333333</v>
      </c>
      <c r="AG216" s="33">
        <f t="shared" si="8"/>
        <v>43039.866666666669</v>
      </c>
    </row>
    <row r="217" spans="20:33" x14ac:dyDescent="0.45">
      <c r="T217">
        <v>5.5400400000000003</v>
      </c>
      <c r="U217">
        <v>-23.339580000000002</v>
      </c>
      <c r="V217">
        <v>0.26146000000000003</v>
      </c>
      <c r="W217">
        <v>0.27044000000000001</v>
      </c>
      <c r="X217">
        <v>4.4497799999999996</v>
      </c>
      <c r="Y217">
        <v>0.50915999999999995</v>
      </c>
      <c r="Z217">
        <v>0.36602000000000001</v>
      </c>
      <c r="AA217">
        <v>0.35282000000000002</v>
      </c>
      <c r="AB217">
        <v>0.23588999999999999</v>
      </c>
      <c r="AC217">
        <v>0.25522</v>
      </c>
      <c r="AD217">
        <v>187.6</v>
      </c>
      <c r="AE217">
        <v>15.8</v>
      </c>
      <c r="AF217" s="33">
        <v>43040.158391203702</v>
      </c>
      <c r="AG217" s="33">
        <f t="shared" si="8"/>
        <v>43039.866724537038</v>
      </c>
    </row>
    <row r="218" spans="20:33" x14ac:dyDescent="0.45">
      <c r="T218">
        <v>5.5400400000000003</v>
      </c>
      <c r="U218">
        <v>-23.339580000000002</v>
      </c>
      <c r="V218">
        <v>0.25999</v>
      </c>
      <c r="W218">
        <v>0.27099000000000001</v>
      </c>
      <c r="AD218">
        <v>186.4</v>
      </c>
      <c r="AE218">
        <v>15.8</v>
      </c>
      <c r="AF218" s="33">
        <v>43040.158425925925</v>
      </c>
      <c r="AG218" s="33">
        <f t="shared" si="8"/>
        <v>43039.866759259261</v>
      </c>
    </row>
    <row r="219" spans="20:33" x14ac:dyDescent="0.45">
      <c r="T219">
        <v>5.5175799999999997</v>
      </c>
      <c r="U219">
        <v>-23.385370000000002</v>
      </c>
      <c r="V219">
        <v>0.26108999999999999</v>
      </c>
      <c r="W219">
        <v>0.27107999999999999</v>
      </c>
      <c r="X219">
        <v>4.4465700000000004</v>
      </c>
      <c r="Y219">
        <v>0.50587000000000004</v>
      </c>
      <c r="Z219">
        <v>0.36336000000000002</v>
      </c>
      <c r="AA219">
        <v>0.35099000000000002</v>
      </c>
      <c r="AB219">
        <v>0.23699000000000001</v>
      </c>
      <c r="AC219">
        <v>0.25522</v>
      </c>
      <c r="AD219">
        <v>186.4</v>
      </c>
      <c r="AE219">
        <v>15.8</v>
      </c>
      <c r="AF219" s="33">
        <v>43040.158483796295</v>
      </c>
      <c r="AG219" s="33">
        <f t="shared" si="8"/>
        <v>43039.86681712963</v>
      </c>
    </row>
    <row r="220" spans="20:33" x14ac:dyDescent="0.45">
      <c r="T220">
        <v>5.5175799999999997</v>
      </c>
      <c r="U220">
        <v>-23.385370000000002</v>
      </c>
      <c r="V220">
        <v>0.26146000000000003</v>
      </c>
      <c r="W220">
        <v>0.27062000000000003</v>
      </c>
      <c r="AD220">
        <v>186.5</v>
      </c>
      <c r="AE220">
        <v>15.8</v>
      </c>
      <c r="AF220" s="33">
        <v>43040.158518518518</v>
      </c>
      <c r="AG220" s="33">
        <f t="shared" si="8"/>
        <v>43039.866851851853</v>
      </c>
    </row>
    <row r="221" spans="20:33" x14ac:dyDescent="0.45">
      <c r="T221">
        <v>5.4941399999999998</v>
      </c>
      <c r="U221">
        <v>-23.426100000000002</v>
      </c>
      <c r="V221">
        <v>0.26182</v>
      </c>
      <c r="W221">
        <v>0.27079999999999999</v>
      </c>
      <c r="X221">
        <v>4.4451099999999997</v>
      </c>
      <c r="Y221">
        <v>0.50668999999999997</v>
      </c>
      <c r="Z221">
        <v>0.36675000000000002</v>
      </c>
      <c r="AA221">
        <v>0.35053000000000001</v>
      </c>
      <c r="AB221">
        <v>0.23780999999999999</v>
      </c>
      <c r="AC221">
        <v>0.2555</v>
      </c>
      <c r="AD221">
        <v>188.1</v>
      </c>
      <c r="AE221">
        <v>15.9</v>
      </c>
      <c r="AF221" s="33">
        <v>43040.158576388887</v>
      </c>
      <c r="AG221" s="33">
        <f t="shared" si="8"/>
        <v>43039.866909722223</v>
      </c>
    </row>
    <row r="222" spans="20:33" x14ac:dyDescent="0.45">
      <c r="T222">
        <v>5.4599599999999997</v>
      </c>
      <c r="U222">
        <v>-23.496390000000002</v>
      </c>
      <c r="V222">
        <v>0.26163999999999998</v>
      </c>
      <c r="W222">
        <v>0.27099000000000001</v>
      </c>
      <c r="AD222">
        <v>187.9</v>
      </c>
      <c r="AE222">
        <v>15.8</v>
      </c>
      <c r="AF222" s="33">
        <v>43040.158599537041</v>
      </c>
      <c r="AG222" s="33">
        <f t="shared" si="8"/>
        <v>43039.866932870376</v>
      </c>
    </row>
    <row r="223" spans="20:33" x14ac:dyDescent="0.45">
      <c r="T223">
        <v>5.4599599999999997</v>
      </c>
      <c r="U223">
        <v>-23.489149999999999</v>
      </c>
      <c r="V223">
        <v>0.25971</v>
      </c>
      <c r="W223">
        <v>0.27181</v>
      </c>
      <c r="X223">
        <v>4.44062</v>
      </c>
      <c r="Y223">
        <v>0.50522</v>
      </c>
      <c r="Z223">
        <v>0.36775999999999998</v>
      </c>
      <c r="AA223">
        <v>0.35310000000000002</v>
      </c>
      <c r="AB223">
        <v>0.23680000000000001</v>
      </c>
      <c r="AC223">
        <v>0.25558999999999998</v>
      </c>
      <c r="AD223">
        <v>187.9</v>
      </c>
      <c r="AE223">
        <v>15.8</v>
      </c>
      <c r="AF223" s="33">
        <v>43040.15865740741</v>
      </c>
      <c r="AG223" s="33">
        <f t="shared" si="8"/>
        <v>43039.866990740746</v>
      </c>
    </row>
    <row r="224" spans="20:33" x14ac:dyDescent="0.45">
      <c r="T224">
        <v>5.4716800000000001</v>
      </c>
      <c r="U224">
        <v>-23.45776</v>
      </c>
      <c r="V224">
        <v>0.26035999999999998</v>
      </c>
      <c r="W224">
        <v>0.27071000000000001</v>
      </c>
      <c r="AD224">
        <v>223.4</v>
      </c>
      <c r="AE224">
        <v>15.8</v>
      </c>
      <c r="AF224" s="33">
        <v>43040.158692129633</v>
      </c>
      <c r="AG224" s="33">
        <f t="shared" si="8"/>
        <v>43039.867025462969</v>
      </c>
    </row>
    <row r="225" spans="20:33" x14ac:dyDescent="0.45">
      <c r="T225">
        <v>5.4716800000000001</v>
      </c>
      <c r="U225">
        <v>-23.45776</v>
      </c>
      <c r="V225">
        <v>0.26182</v>
      </c>
      <c r="W225">
        <v>0.27126</v>
      </c>
      <c r="X225">
        <v>4.5456399999999997</v>
      </c>
      <c r="Y225">
        <v>0.50448999999999999</v>
      </c>
      <c r="Z225">
        <v>0.36730000000000002</v>
      </c>
      <c r="AA225">
        <v>0.35475000000000001</v>
      </c>
      <c r="AB225">
        <v>0.23699000000000001</v>
      </c>
      <c r="AC225">
        <v>0.2555</v>
      </c>
      <c r="AD225">
        <v>221.6</v>
      </c>
      <c r="AE225">
        <v>15.8</v>
      </c>
      <c r="AF225" s="33">
        <v>43040.158750000002</v>
      </c>
      <c r="AG225" s="33">
        <f t="shared" si="8"/>
        <v>43039.867083333338</v>
      </c>
    </row>
    <row r="226" spans="20:33" x14ac:dyDescent="0.45">
      <c r="T226">
        <v>5.4599599999999997</v>
      </c>
      <c r="U226">
        <v>-23.47467</v>
      </c>
      <c r="V226">
        <v>0.26035999999999998</v>
      </c>
      <c r="W226">
        <v>0.27044000000000001</v>
      </c>
      <c r="AD226">
        <v>91.1</v>
      </c>
      <c r="AE226">
        <v>15.8</v>
      </c>
      <c r="AF226" s="33">
        <v>43040.158784722225</v>
      </c>
      <c r="AG226" s="33">
        <f t="shared" si="8"/>
        <v>43039.867118055561</v>
      </c>
    </row>
    <row r="227" spans="20:33" x14ac:dyDescent="0.45">
      <c r="T227">
        <v>5.4492200000000004</v>
      </c>
      <c r="U227">
        <v>-23.496839999999999</v>
      </c>
      <c r="V227">
        <v>0.26035999999999998</v>
      </c>
      <c r="W227">
        <v>0.27099000000000001</v>
      </c>
      <c r="X227">
        <v>3.8982800000000002</v>
      </c>
      <c r="Y227">
        <v>0.51100000000000001</v>
      </c>
      <c r="Z227">
        <v>0.36537999999999998</v>
      </c>
      <c r="AA227">
        <v>0.35081000000000001</v>
      </c>
      <c r="AB227">
        <v>0.23662</v>
      </c>
      <c r="AC227">
        <v>0.25495000000000001</v>
      </c>
      <c r="AD227">
        <v>91.8</v>
      </c>
      <c r="AE227">
        <v>15.9</v>
      </c>
      <c r="AF227" s="33">
        <v>43040.158842592595</v>
      </c>
      <c r="AG227" s="33">
        <f t="shared" si="8"/>
        <v>43039.86717592593</v>
      </c>
    </row>
    <row r="228" spans="20:33" x14ac:dyDescent="0.45">
      <c r="T228">
        <v>5.4375</v>
      </c>
      <c r="U228">
        <v>-23.513839999999998</v>
      </c>
      <c r="V228">
        <v>0.25925999999999999</v>
      </c>
      <c r="W228">
        <v>0.27134999999999998</v>
      </c>
      <c r="AD228">
        <v>31.4</v>
      </c>
      <c r="AE228">
        <v>15.8</v>
      </c>
      <c r="AF228" s="33">
        <v>43040.158877314818</v>
      </c>
      <c r="AG228" s="33">
        <f t="shared" si="8"/>
        <v>43039.867210648154</v>
      </c>
    </row>
    <row r="229" spans="20:33" x14ac:dyDescent="0.45">
      <c r="T229">
        <v>5.4257799999999996</v>
      </c>
      <c r="U229">
        <v>-23.538119999999999</v>
      </c>
      <c r="V229">
        <v>0.26007999999999998</v>
      </c>
      <c r="W229">
        <v>0.27071000000000001</v>
      </c>
      <c r="X229">
        <v>2.9298000000000002</v>
      </c>
      <c r="Y229">
        <v>0.51475000000000004</v>
      </c>
      <c r="Z229">
        <v>0.36958999999999997</v>
      </c>
      <c r="AA229">
        <v>0.35282000000000002</v>
      </c>
      <c r="AB229">
        <v>0.23588999999999999</v>
      </c>
      <c r="AC229">
        <v>0.25440000000000002</v>
      </c>
      <c r="AD229">
        <v>31.6</v>
      </c>
      <c r="AE229">
        <v>15.9</v>
      </c>
      <c r="AF229" s="33">
        <v>43040.158935185187</v>
      </c>
      <c r="AG229" s="33">
        <f t="shared" si="8"/>
        <v>43039.867268518523</v>
      </c>
    </row>
    <row r="230" spans="20:33" x14ac:dyDescent="0.45">
      <c r="T230">
        <v>5.4033199999999999</v>
      </c>
      <c r="U230">
        <v>-23.584810000000001</v>
      </c>
      <c r="V230">
        <v>0.25999</v>
      </c>
      <c r="W230">
        <v>0.27089000000000002</v>
      </c>
      <c r="AD230">
        <v>14.6</v>
      </c>
      <c r="AE230">
        <v>15.8</v>
      </c>
      <c r="AF230" s="33">
        <v>43040.158958333333</v>
      </c>
      <c r="AG230" s="33">
        <f t="shared" si="8"/>
        <v>43039.867291666669</v>
      </c>
    </row>
    <row r="231" spans="20:33" x14ac:dyDescent="0.45">
      <c r="T231">
        <v>5.37988</v>
      </c>
      <c r="U231">
        <v>-23.633700000000001</v>
      </c>
      <c r="V231">
        <v>0.25944</v>
      </c>
      <c r="W231">
        <v>0.27099000000000001</v>
      </c>
      <c r="X231">
        <v>2.1675200000000001</v>
      </c>
      <c r="Y231">
        <v>0.50980999999999999</v>
      </c>
      <c r="Z231">
        <v>0.36198999999999998</v>
      </c>
      <c r="AA231">
        <v>0.35437999999999997</v>
      </c>
      <c r="AB231">
        <v>0.23607</v>
      </c>
      <c r="AC231">
        <v>0.25495000000000001</v>
      </c>
      <c r="AD231">
        <v>14.5</v>
      </c>
      <c r="AE231">
        <v>15.9</v>
      </c>
      <c r="AF231" s="33">
        <v>43040.159016203703</v>
      </c>
      <c r="AG231" s="33">
        <f t="shared" si="8"/>
        <v>43039.867349537039</v>
      </c>
    </row>
    <row r="232" spans="20:33" x14ac:dyDescent="0.45">
      <c r="T232">
        <v>5.3456999999999999</v>
      </c>
      <c r="U232">
        <v>-23.698129999999999</v>
      </c>
      <c r="V232">
        <v>0.25824999999999998</v>
      </c>
      <c r="W232">
        <v>0.27079999999999999</v>
      </c>
      <c r="AD232">
        <v>6.8</v>
      </c>
      <c r="AE232">
        <v>15.9</v>
      </c>
      <c r="AF232" s="33">
        <v>43040.159050925926</v>
      </c>
      <c r="AG232" s="33">
        <f t="shared" si="8"/>
        <v>43039.867384259262</v>
      </c>
    </row>
    <row r="233" spans="20:33" x14ac:dyDescent="0.45">
      <c r="T233">
        <v>5.3339800000000004</v>
      </c>
      <c r="U233">
        <v>-23.71557</v>
      </c>
      <c r="V233">
        <v>0.25935000000000002</v>
      </c>
      <c r="W233">
        <v>0.27099000000000001</v>
      </c>
      <c r="X233">
        <v>1.65341</v>
      </c>
      <c r="Y233">
        <v>0.50266</v>
      </c>
      <c r="Z233">
        <v>0.36858999999999997</v>
      </c>
      <c r="AA233">
        <v>0.35630000000000001</v>
      </c>
      <c r="AB233">
        <v>0.23561000000000001</v>
      </c>
      <c r="AC233">
        <v>0.25495000000000001</v>
      </c>
      <c r="AD233">
        <v>7.2</v>
      </c>
      <c r="AE233">
        <v>15.9</v>
      </c>
      <c r="AF233" s="33">
        <v>43040.159108796295</v>
      </c>
      <c r="AG233" s="33">
        <f t="shared" si="8"/>
        <v>43039.867442129631</v>
      </c>
    </row>
    <row r="234" spans="20:33" x14ac:dyDescent="0.45">
      <c r="T234">
        <v>5.3574200000000003</v>
      </c>
      <c r="U234">
        <v>-23.66629</v>
      </c>
      <c r="V234">
        <v>0.26045000000000001</v>
      </c>
      <c r="W234">
        <v>0.27089000000000002</v>
      </c>
      <c r="AD234">
        <v>4.5</v>
      </c>
      <c r="AE234">
        <v>15.9</v>
      </c>
      <c r="AF234" s="33">
        <v>43040.159143518518</v>
      </c>
      <c r="AG234" s="33">
        <f t="shared" si="8"/>
        <v>43039.867476851854</v>
      </c>
    </row>
    <row r="235" spans="20:33" x14ac:dyDescent="0.45">
      <c r="T235">
        <v>5.3115199999999998</v>
      </c>
      <c r="U235">
        <v>-23.755759999999999</v>
      </c>
      <c r="V235">
        <v>0.25916</v>
      </c>
      <c r="W235">
        <v>0.27099000000000001</v>
      </c>
      <c r="X235">
        <v>1.31552</v>
      </c>
      <c r="Y235">
        <v>0.49661</v>
      </c>
      <c r="Z235">
        <v>0.36556</v>
      </c>
      <c r="AA235">
        <v>0.35136000000000001</v>
      </c>
      <c r="AB235">
        <v>0.23699000000000001</v>
      </c>
      <c r="AC235">
        <v>0.25541000000000003</v>
      </c>
      <c r="AD235">
        <v>6.8</v>
      </c>
      <c r="AE235">
        <v>15.9</v>
      </c>
      <c r="AF235" s="33">
        <v>43040.159201388888</v>
      </c>
      <c r="AG235" s="33">
        <f t="shared" si="8"/>
        <v>43039.867534722223</v>
      </c>
    </row>
    <row r="236" spans="20:33" x14ac:dyDescent="0.45">
      <c r="T236">
        <v>5.3339800000000004</v>
      </c>
      <c r="U236">
        <v>-23.708349999999999</v>
      </c>
      <c r="V236">
        <v>0.25897999999999999</v>
      </c>
      <c r="W236">
        <v>0.27089000000000002</v>
      </c>
      <c r="AD236">
        <v>4.8</v>
      </c>
      <c r="AE236">
        <v>15.9</v>
      </c>
      <c r="AF236" s="33">
        <v>43040.159236111111</v>
      </c>
      <c r="AG236" s="33">
        <f t="shared" si="8"/>
        <v>43039.867569444446</v>
      </c>
    </row>
    <row r="237" spans="20:33" x14ac:dyDescent="0.45">
      <c r="T237">
        <v>5.3232400000000002</v>
      </c>
      <c r="U237">
        <v>-23.723780000000001</v>
      </c>
      <c r="V237">
        <v>0.25925999999999999</v>
      </c>
      <c r="W237">
        <v>0.27052999999999999</v>
      </c>
      <c r="X237">
        <v>1.0957699999999999</v>
      </c>
      <c r="Y237">
        <v>0.48515000000000003</v>
      </c>
      <c r="Z237">
        <v>0.36556</v>
      </c>
      <c r="AA237">
        <v>0.35300999999999999</v>
      </c>
      <c r="AB237">
        <v>0.23588999999999999</v>
      </c>
      <c r="AC237">
        <v>0.25541000000000003</v>
      </c>
      <c r="AD237">
        <v>3.1</v>
      </c>
      <c r="AE237">
        <v>15.9</v>
      </c>
      <c r="AF237" s="33">
        <v>43040.15929398148</v>
      </c>
      <c r="AG237" s="33">
        <f t="shared" si="8"/>
        <v>43039.867627314816</v>
      </c>
    </row>
    <row r="238" spans="20:33" x14ac:dyDescent="0.45">
      <c r="T238">
        <v>5.3232400000000002</v>
      </c>
      <c r="U238">
        <v>-23.723780000000001</v>
      </c>
      <c r="V238">
        <v>0.26017000000000001</v>
      </c>
      <c r="W238">
        <v>0.27071000000000001</v>
      </c>
      <c r="AD238">
        <v>4.3</v>
      </c>
      <c r="AE238">
        <v>15.9</v>
      </c>
      <c r="AF238" s="33">
        <v>43040.159317129626</v>
      </c>
      <c r="AG238" s="33">
        <f t="shared" si="8"/>
        <v>43039.867650462962</v>
      </c>
    </row>
    <row r="239" spans="20:33" x14ac:dyDescent="0.45">
      <c r="T239">
        <v>5.2998000000000003</v>
      </c>
      <c r="U239">
        <v>-23.76614</v>
      </c>
      <c r="V239">
        <v>0.26127</v>
      </c>
      <c r="W239">
        <v>0.27062000000000003</v>
      </c>
      <c r="X239">
        <v>1.02383</v>
      </c>
      <c r="Y239">
        <v>0.47149999999999997</v>
      </c>
      <c r="Z239">
        <v>0.38764999999999999</v>
      </c>
      <c r="AA239">
        <v>0.3498</v>
      </c>
      <c r="AB239">
        <v>0.23699000000000001</v>
      </c>
      <c r="AC239">
        <v>0.25541000000000003</v>
      </c>
      <c r="AD239">
        <v>8.6999999999999993</v>
      </c>
      <c r="AE239">
        <v>15.9</v>
      </c>
      <c r="AF239" s="33">
        <v>43040.159386574072</v>
      </c>
      <c r="AG239" s="33">
        <f t="shared" si="8"/>
        <v>43039.867719907408</v>
      </c>
    </row>
    <row r="240" spans="20:33" x14ac:dyDescent="0.45">
      <c r="T240">
        <v>5.3232400000000002</v>
      </c>
      <c r="U240">
        <v>-23.716560000000001</v>
      </c>
      <c r="V240">
        <v>0.29132999999999998</v>
      </c>
      <c r="W240">
        <v>0.27024999999999999</v>
      </c>
      <c r="AD240">
        <v>253.1</v>
      </c>
      <c r="AE240">
        <v>16</v>
      </c>
      <c r="AF240" s="33">
        <v>43040.159409722219</v>
      </c>
      <c r="AG240" s="33">
        <f t="shared" si="8"/>
        <v>43039.867743055554</v>
      </c>
    </row>
    <row r="241" spans="20:38" x14ac:dyDescent="0.45">
      <c r="T241">
        <v>5.3349599999999997</v>
      </c>
      <c r="U241">
        <v>-23.699069999999999</v>
      </c>
      <c r="V241">
        <v>0.56011999999999995</v>
      </c>
      <c r="W241">
        <v>0.26815</v>
      </c>
      <c r="X241">
        <v>6</v>
      </c>
      <c r="Y241">
        <v>0.35181000000000001</v>
      </c>
      <c r="Z241">
        <v>1.0506800000000001</v>
      </c>
      <c r="AA241">
        <v>0.35264000000000001</v>
      </c>
      <c r="AB241">
        <v>0.43492999999999998</v>
      </c>
      <c r="AC241">
        <v>0.25292999999999999</v>
      </c>
      <c r="AD241">
        <v>564.70000000000005</v>
      </c>
      <c r="AE241">
        <v>15.9</v>
      </c>
      <c r="AF241" s="33">
        <v>43040.159467592595</v>
      </c>
      <c r="AG241" s="33">
        <f t="shared" si="8"/>
        <v>43039.867800925931</v>
      </c>
    </row>
    <row r="242" spans="20:38" x14ac:dyDescent="0.45">
      <c r="T242">
        <v>5.3232400000000002</v>
      </c>
      <c r="U242">
        <v>-23.709340000000001</v>
      </c>
      <c r="V242">
        <v>0.96857000000000004</v>
      </c>
      <c r="W242">
        <v>0.26521</v>
      </c>
      <c r="AD242">
        <v>732</v>
      </c>
      <c r="AE242">
        <v>15.9</v>
      </c>
      <c r="AF242" s="33">
        <v>43040.159502314818</v>
      </c>
      <c r="AG242" s="33">
        <f t="shared" si="8"/>
        <v>43039.867835648154</v>
      </c>
    </row>
    <row r="243" spans="20:38" x14ac:dyDescent="0.45">
      <c r="T243">
        <v>5.3232400000000002</v>
      </c>
      <c r="U243">
        <v>-23.702120000000001</v>
      </c>
      <c r="V243">
        <v>1.3573999999999999</v>
      </c>
      <c r="W243">
        <v>0.26346999999999998</v>
      </c>
      <c r="X243">
        <v>6</v>
      </c>
      <c r="Y243">
        <v>0.42806</v>
      </c>
      <c r="Z243">
        <v>0.89644000000000001</v>
      </c>
      <c r="AA243">
        <v>0.35346</v>
      </c>
      <c r="AB243">
        <v>0.85319</v>
      </c>
      <c r="AC243">
        <v>0.25156000000000001</v>
      </c>
      <c r="AD243">
        <v>838.9</v>
      </c>
      <c r="AE243">
        <v>15.9</v>
      </c>
      <c r="AF243" s="33">
        <v>43040.159560185188</v>
      </c>
      <c r="AG243" s="33">
        <f t="shared" si="8"/>
        <v>43039.867893518523</v>
      </c>
    </row>
    <row r="244" spans="20:38" x14ac:dyDescent="0.45">
      <c r="T244">
        <v>5.3232400000000002</v>
      </c>
      <c r="U244">
        <v>-23.702120000000001</v>
      </c>
      <c r="V244">
        <v>1.6776899999999999</v>
      </c>
      <c r="W244">
        <v>0.26329000000000002</v>
      </c>
      <c r="AD244">
        <v>890.9</v>
      </c>
      <c r="AE244">
        <v>16</v>
      </c>
      <c r="AF244" s="33">
        <v>43040.159594907411</v>
      </c>
      <c r="AG244" s="33">
        <f t="shared" si="8"/>
        <v>43039.867928240747</v>
      </c>
    </row>
    <row r="245" spans="20:38" x14ac:dyDescent="0.45">
      <c r="T245">
        <v>5.3232400000000002</v>
      </c>
      <c r="U245">
        <v>-23.702120000000001</v>
      </c>
      <c r="V245">
        <v>1.92018</v>
      </c>
      <c r="W245">
        <v>0.26365</v>
      </c>
      <c r="X245">
        <v>6</v>
      </c>
      <c r="Y245">
        <v>0.61500999999999995</v>
      </c>
      <c r="Z245">
        <v>0.78327000000000002</v>
      </c>
      <c r="AA245">
        <v>0.35300999999999999</v>
      </c>
      <c r="AB245">
        <v>1.1443399999999999</v>
      </c>
      <c r="AC245">
        <v>0.25136999999999998</v>
      </c>
      <c r="AD245">
        <v>930.1</v>
      </c>
      <c r="AE245">
        <v>15.9</v>
      </c>
      <c r="AF245" s="33">
        <v>43040.15965277778</v>
      </c>
      <c r="AG245" s="33">
        <f t="shared" si="8"/>
        <v>43039.867986111116</v>
      </c>
    </row>
    <row r="246" spans="20:38" x14ac:dyDescent="0.45">
      <c r="T246">
        <v>5.3232400000000002</v>
      </c>
      <c r="U246">
        <v>-23.702120000000001</v>
      </c>
      <c r="V246">
        <v>2.0876100000000002</v>
      </c>
      <c r="W246">
        <v>0.26474999999999999</v>
      </c>
      <c r="AD246">
        <v>946.6</v>
      </c>
      <c r="AE246">
        <v>15.9</v>
      </c>
      <c r="AF246" s="33">
        <v>43040.159675925926</v>
      </c>
      <c r="AG246" s="33">
        <f t="shared" si="8"/>
        <v>43039.868009259262</v>
      </c>
    </row>
    <row r="247" spans="20:38" x14ac:dyDescent="0.45">
      <c r="T247">
        <v>5.3349599999999997</v>
      </c>
      <c r="U247">
        <v>-23.670179999999998</v>
      </c>
      <c r="V247">
        <v>2.2037200000000001</v>
      </c>
      <c r="W247">
        <v>0.26484999999999997</v>
      </c>
      <c r="X247">
        <v>6</v>
      </c>
      <c r="Y247">
        <v>0.84228000000000003</v>
      </c>
      <c r="Z247">
        <v>0.75751000000000002</v>
      </c>
      <c r="AA247">
        <v>0.35089999999999999</v>
      </c>
      <c r="AB247">
        <v>1.2814300000000001</v>
      </c>
      <c r="AC247">
        <v>0.25119000000000002</v>
      </c>
      <c r="AD247">
        <v>957.8</v>
      </c>
      <c r="AE247">
        <v>16</v>
      </c>
      <c r="AF247" s="33">
        <v>43040.159745370373</v>
      </c>
      <c r="AG247" s="33">
        <f t="shared" si="8"/>
        <v>43039.868078703708</v>
      </c>
    </row>
    <row r="248" spans="20:38" x14ac:dyDescent="0.45">
      <c r="T248">
        <v>5.3007799999999996</v>
      </c>
      <c r="U248">
        <v>-23.735189999999999</v>
      </c>
      <c r="V248">
        <v>2.27108</v>
      </c>
      <c r="W248">
        <v>0.26667999999999997</v>
      </c>
      <c r="AD248">
        <v>967.4</v>
      </c>
      <c r="AE248">
        <v>16</v>
      </c>
      <c r="AF248" s="33">
        <v>43040.159768518519</v>
      </c>
      <c r="AG248" s="33">
        <f t="shared" si="8"/>
        <v>43039.868101851855</v>
      </c>
    </row>
    <row r="249" spans="20:38" x14ac:dyDescent="0.45">
      <c r="T249">
        <v>5.3007799999999996</v>
      </c>
      <c r="U249">
        <v>-23.735189999999999</v>
      </c>
      <c r="V249">
        <v>2.3173599999999999</v>
      </c>
      <c r="W249">
        <v>0.26667999999999997</v>
      </c>
      <c r="X249">
        <v>6</v>
      </c>
      <c r="Y249">
        <v>1.0938399999999999</v>
      </c>
      <c r="Z249">
        <v>0.76722999999999997</v>
      </c>
      <c r="AA249">
        <v>0.35400999999999999</v>
      </c>
      <c r="AB249">
        <v>1.3324800000000001</v>
      </c>
      <c r="AC249">
        <v>0.25266</v>
      </c>
      <c r="AD249">
        <v>973.9</v>
      </c>
      <c r="AE249">
        <v>15.9</v>
      </c>
      <c r="AF249" s="33">
        <v>43040.159837962965</v>
      </c>
      <c r="AG249" s="33">
        <f t="shared" si="8"/>
        <v>43039.868171296301</v>
      </c>
      <c r="AH249">
        <f>AVERAGE(X249:X287)</f>
        <v>6</v>
      </c>
      <c r="AI249">
        <f>AVERAGE(Y249:Y287)</f>
        <v>2.3760949999999998</v>
      </c>
      <c r="AJ249">
        <f>AVERAGE(AD249:AD287)</f>
        <v>983.79743589743566</v>
      </c>
      <c r="AK249">
        <f>AVERAGE(Z249:Z287)</f>
        <v>0.77927500000000005</v>
      </c>
      <c r="AL249">
        <f>AVERAGE(AA249:AA287)</f>
        <v>0.35382650000000004</v>
      </c>
    </row>
    <row r="250" spans="20:38" x14ac:dyDescent="0.45">
      <c r="T250">
        <v>5.2773399999999997</v>
      </c>
      <c r="U250">
        <v>-23.777750000000001</v>
      </c>
      <c r="V250">
        <v>2.3482400000000001</v>
      </c>
      <c r="W250">
        <v>0.26823999999999998</v>
      </c>
      <c r="AD250">
        <v>975.3</v>
      </c>
      <c r="AE250">
        <v>15.9</v>
      </c>
      <c r="AF250" s="33">
        <v>43040.159861111111</v>
      </c>
      <c r="AG250" s="33">
        <f t="shared" si="8"/>
        <v>43039.868194444447</v>
      </c>
    </row>
    <row r="251" spans="20:38" x14ac:dyDescent="0.45">
      <c r="T251">
        <v>5.3007799999999996</v>
      </c>
      <c r="U251">
        <v>-23.727979999999999</v>
      </c>
      <c r="V251">
        <v>2.3722500000000002</v>
      </c>
      <c r="W251">
        <v>0.26851000000000003</v>
      </c>
      <c r="X251">
        <v>6</v>
      </c>
      <c r="Y251">
        <v>1.35392</v>
      </c>
      <c r="Z251">
        <v>0.77822999999999998</v>
      </c>
      <c r="AA251">
        <v>0.35246</v>
      </c>
      <c r="AB251">
        <v>1.35392</v>
      </c>
      <c r="AC251">
        <v>0.25320999999999999</v>
      </c>
      <c r="AD251">
        <v>976.2</v>
      </c>
      <c r="AE251">
        <v>16</v>
      </c>
      <c r="AF251" s="33">
        <v>43040.159930555557</v>
      </c>
      <c r="AG251" s="33">
        <f t="shared" si="8"/>
        <v>43039.868263888893</v>
      </c>
    </row>
    <row r="252" spans="20:38" x14ac:dyDescent="0.45">
      <c r="T252">
        <v>5.2890600000000001</v>
      </c>
      <c r="U252">
        <v>-23.745629999999998</v>
      </c>
      <c r="V252">
        <v>2.38591</v>
      </c>
      <c r="W252">
        <v>0.2697</v>
      </c>
      <c r="AD252">
        <v>978.6</v>
      </c>
      <c r="AE252">
        <v>16</v>
      </c>
      <c r="AF252" s="33">
        <v>43040.159953703704</v>
      </c>
      <c r="AG252" s="33">
        <f t="shared" ref="AG252:AG315" si="9">AF252-7/24</f>
        <v>43039.868287037039</v>
      </c>
    </row>
    <row r="253" spans="20:38" x14ac:dyDescent="0.45">
      <c r="T253">
        <v>5.2890600000000001</v>
      </c>
      <c r="U253">
        <v>-23.745629999999998</v>
      </c>
      <c r="V253">
        <v>2.4008400000000001</v>
      </c>
      <c r="W253">
        <v>0.27024999999999999</v>
      </c>
      <c r="X253">
        <v>6</v>
      </c>
      <c r="Y253">
        <v>1.5988800000000001</v>
      </c>
      <c r="Z253">
        <v>0.79086999999999996</v>
      </c>
      <c r="AA253">
        <v>0.35639999999999999</v>
      </c>
      <c r="AB253">
        <v>1.36904</v>
      </c>
      <c r="AC253">
        <v>0.25375999999999999</v>
      </c>
      <c r="AD253">
        <v>977.7</v>
      </c>
      <c r="AE253">
        <v>15.9</v>
      </c>
      <c r="AF253" s="33">
        <v>43040.16002314815</v>
      </c>
      <c r="AG253" s="33">
        <f t="shared" si="9"/>
        <v>43039.868356481486</v>
      </c>
    </row>
    <row r="254" spans="20:38" x14ac:dyDescent="0.45">
      <c r="T254">
        <v>5.2783199999999999</v>
      </c>
      <c r="U254">
        <v>-23.76125</v>
      </c>
      <c r="V254">
        <v>2.4206400000000001</v>
      </c>
      <c r="W254">
        <v>0.27034000000000002</v>
      </c>
      <c r="AD254">
        <v>978.8</v>
      </c>
      <c r="AE254">
        <v>16</v>
      </c>
      <c r="AF254" s="33">
        <v>43040.160046296296</v>
      </c>
      <c r="AG254" s="33">
        <f t="shared" si="9"/>
        <v>43039.868379629632</v>
      </c>
    </row>
    <row r="255" spans="20:38" x14ac:dyDescent="0.45">
      <c r="T255">
        <v>5.25488</v>
      </c>
      <c r="U255">
        <v>-23.811229999999998</v>
      </c>
      <c r="V255">
        <v>2.43255</v>
      </c>
      <c r="W255">
        <v>0.27144000000000001</v>
      </c>
      <c r="X255">
        <v>6</v>
      </c>
      <c r="Y255">
        <v>1.8224899999999999</v>
      </c>
      <c r="Z255">
        <v>0.79783999999999999</v>
      </c>
      <c r="AA255">
        <v>0.35355999999999999</v>
      </c>
      <c r="AB255">
        <v>1.3827</v>
      </c>
      <c r="AC255">
        <v>0.25430999999999998</v>
      </c>
      <c r="AD255">
        <v>978.8</v>
      </c>
      <c r="AE255">
        <v>16</v>
      </c>
      <c r="AF255" s="33">
        <v>43040.160104166665</v>
      </c>
      <c r="AG255" s="33">
        <f t="shared" si="9"/>
        <v>43039.868437500001</v>
      </c>
    </row>
    <row r="256" spans="20:38" x14ac:dyDescent="0.45">
      <c r="T256">
        <v>5.2783199999999999</v>
      </c>
      <c r="U256">
        <v>-23.76125</v>
      </c>
      <c r="V256">
        <v>2.4426299999999999</v>
      </c>
      <c r="W256">
        <v>0.27181</v>
      </c>
      <c r="AD256">
        <v>984.2</v>
      </c>
      <c r="AE256">
        <v>16</v>
      </c>
      <c r="AF256" s="33">
        <v>43040.160138888888</v>
      </c>
      <c r="AG256" s="33">
        <f t="shared" si="9"/>
        <v>43039.868472222224</v>
      </c>
    </row>
    <row r="257" spans="20:33" x14ac:dyDescent="0.45">
      <c r="T257">
        <v>5.2666000000000004</v>
      </c>
      <c r="U257">
        <v>-23.779</v>
      </c>
      <c r="V257">
        <v>2.4548199999999998</v>
      </c>
      <c r="W257">
        <v>0.27209</v>
      </c>
      <c r="X257">
        <v>6</v>
      </c>
      <c r="Y257">
        <v>2.0208900000000001</v>
      </c>
      <c r="Z257">
        <v>0.8004</v>
      </c>
      <c r="AA257">
        <v>0.35327999999999998</v>
      </c>
      <c r="AB257">
        <v>1.3999299999999999</v>
      </c>
      <c r="AC257">
        <v>0.25503999999999999</v>
      </c>
      <c r="AD257">
        <v>979.5</v>
      </c>
      <c r="AE257">
        <v>16</v>
      </c>
      <c r="AF257" s="33">
        <v>43040.160196759258</v>
      </c>
      <c r="AG257" s="33">
        <f t="shared" si="9"/>
        <v>43039.868530092594</v>
      </c>
    </row>
    <row r="258" spans="20:33" x14ac:dyDescent="0.45">
      <c r="T258">
        <v>5.25488</v>
      </c>
      <c r="U258">
        <v>-23.804010000000002</v>
      </c>
      <c r="V258">
        <v>2.4682900000000001</v>
      </c>
      <c r="W258">
        <v>0.27254</v>
      </c>
      <c r="AD258">
        <v>981.9</v>
      </c>
      <c r="AE258">
        <v>16</v>
      </c>
      <c r="AF258" s="33">
        <v>43040.160219907404</v>
      </c>
      <c r="AG258" s="33">
        <f t="shared" si="9"/>
        <v>43039.86855324074</v>
      </c>
    </row>
    <row r="259" spans="20:33" x14ac:dyDescent="0.45">
      <c r="T259">
        <v>5.2206999999999999</v>
      </c>
      <c r="U259">
        <v>-23.870059999999999</v>
      </c>
      <c r="V259">
        <v>2.4857999999999998</v>
      </c>
      <c r="W259">
        <v>0.27263999999999999</v>
      </c>
      <c r="X259">
        <v>6</v>
      </c>
      <c r="Y259">
        <v>2.1848399999999999</v>
      </c>
      <c r="Z259">
        <v>0.79874999999999996</v>
      </c>
      <c r="AA259">
        <v>0.35264000000000001</v>
      </c>
      <c r="AB259">
        <v>1.41899</v>
      </c>
      <c r="AC259">
        <v>0.2555</v>
      </c>
      <c r="AD259">
        <v>986.7</v>
      </c>
      <c r="AE259">
        <v>16</v>
      </c>
      <c r="AF259" s="33">
        <v>43040.16028935185</v>
      </c>
      <c r="AG259" s="33">
        <f t="shared" si="9"/>
        <v>43039.868622685186</v>
      </c>
    </row>
    <row r="260" spans="20:33" x14ac:dyDescent="0.45">
      <c r="T260">
        <v>5.2089800000000004</v>
      </c>
      <c r="U260">
        <v>-23.89527</v>
      </c>
      <c r="V260">
        <v>2.5038499999999999</v>
      </c>
      <c r="W260">
        <v>0.27355000000000002</v>
      </c>
      <c r="AD260">
        <v>985.5</v>
      </c>
      <c r="AE260">
        <v>16</v>
      </c>
      <c r="AF260" s="33">
        <v>43040.160312499997</v>
      </c>
      <c r="AG260" s="33">
        <f t="shared" si="9"/>
        <v>43039.868645833332</v>
      </c>
    </row>
    <row r="261" spans="20:33" x14ac:dyDescent="0.45">
      <c r="T261">
        <v>5.2089800000000004</v>
      </c>
      <c r="U261">
        <v>-23.888069999999999</v>
      </c>
      <c r="V261">
        <v>2.52163</v>
      </c>
      <c r="W261">
        <v>0.27337</v>
      </c>
      <c r="X261">
        <v>6</v>
      </c>
      <c r="Y261">
        <v>2.3201100000000001</v>
      </c>
      <c r="Z261">
        <v>0.79949000000000003</v>
      </c>
      <c r="AA261">
        <v>0.35382999999999998</v>
      </c>
      <c r="AB261">
        <v>1.44025</v>
      </c>
      <c r="AC261">
        <v>0.25485999999999998</v>
      </c>
      <c r="AD261">
        <v>981</v>
      </c>
      <c r="AE261">
        <v>16</v>
      </c>
      <c r="AF261" s="33">
        <v>43040.160381944443</v>
      </c>
      <c r="AG261" s="33">
        <f t="shared" si="9"/>
        <v>43039.868715277778</v>
      </c>
    </row>
    <row r="262" spans="20:33" x14ac:dyDescent="0.45">
      <c r="T262">
        <v>5.1865199999999998</v>
      </c>
      <c r="U262">
        <v>-23.92934</v>
      </c>
      <c r="V262">
        <v>2.5399600000000002</v>
      </c>
      <c r="W262">
        <v>0.27363999999999999</v>
      </c>
      <c r="AD262">
        <v>980.8</v>
      </c>
      <c r="AE262">
        <v>16</v>
      </c>
      <c r="AF262" s="33">
        <v>43040.160405092596</v>
      </c>
      <c r="AG262" s="33">
        <f t="shared" si="9"/>
        <v>43039.868738425932</v>
      </c>
    </row>
    <row r="263" spans="20:33" x14ac:dyDescent="0.45">
      <c r="T263">
        <v>5.1640600000000001</v>
      </c>
      <c r="U263">
        <v>-23.970800000000001</v>
      </c>
      <c r="V263">
        <v>2.5561799999999999</v>
      </c>
      <c r="W263">
        <v>0.27392</v>
      </c>
      <c r="X263">
        <v>6</v>
      </c>
      <c r="Y263">
        <v>2.4319999999999999</v>
      </c>
      <c r="Z263">
        <v>0.79535999999999996</v>
      </c>
      <c r="AA263">
        <v>0.35355999999999999</v>
      </c>
      <c r="AB263">
        <v>1.46224</v>
      </c>
      <c r="AC263">
        <v>0.25568000000000002</v>
      </c>
      <c r="AD263">
        <v>982</v>
      </c>
      <c r="AE263">
        <v>16</v>
      </c>
      <c r="AF263" s="33">
        <v>43040.160474537035</v>
      </c>
      <c r="AG263" s="33">
        <f t="shared" si="9"/>
        <v>43039.868807870371</v>
      </c>
    </row>
    <row r="264" spans="20:33" x14ac:dyDescent="0.45">
      <c r="T264">
        <v>5.1865199999999998</v>
      </c>
      <c r="U264">
        <v>-23.922139999999999</v>
      </c>
      <c r="V264">
        <v>2.5746899999999999</v>
      </c>
      <c r="W264">
        <v>0.27418999999999999</v>
      </c>
      <c r="AD264">
        <v>987.5</v>
      </c>
      <c r="AE264">
        <v>16</v>
      </c>
      <c r="AF264" s="33">
        <v>43040.160497685189</v>
      </c>
      <c r="AG264" s="33">
        <f t="shared" si="9"/>
        <v>43039.868831018524</v>
      </c>
    </row>
    <row r="265" spans="20:33" x14ac:dyDescent="0.45">
      <c r="T265">
        <v>5.1748000000000003</v>
      </c>
      <c r="U265">
        <v>-23.940300000000001</v>
      </c>
      <c r="V265">
        <v>2.5928300000000002</v>
      </c>
      <c r="W265">
        <v>0.27418999999999999</v>
      </c>
      <c r="X265">
        <v>6</v>
      </c>
      <c r="Y265">
        <v>2.51668</v>
      </c>
      <c r="Z265">
        <v>0.79124000000000005</v>
      </c>
      <c r="AA265">
        <v>0.35272999999999999</v>
      </c>
      <c r="AB265">
        <v>1.48268</v>
      </c>
      <c r="AC265">
        <v>0.25586999999999999</v>
      </c>
      <c r="AD265">
        <v>987.7</v>
      </c>
      <c r="AE265">
        <v>16</v>
      </c>
      <c r="AF265" s="33">
        <v>43040.160567129627</v>
      </c>
      <c r="AG265" s="33">
        <f t="shared" si="9"/>
        <v>43039.868900462963</v>
      </c>
    </row>
    <row r="266" spans="20:33" x14ac:dyDescent="0.45">
      <c r="T266">
        <v>5.1865199999999998</v>
      </c>
      <c r="U266">
        <v>-23.914940000000001</v>
      </c>
      <c r="V266">
        <v>2.6095999999999999</v>
      </c>
      <c r="W266">
        <v>0.27383000000000002</v>
      </c>
      <c r="AD266">
        <v>983</v>
      </c>
      <c r="AE266">
        <v>16</v>
      </c>
      <c r="AF266" s="33">
        <v>43040.160590277781</v>
      </c>
      <c r="AG266" s="33">
        <f t="shared" si="9"/>
        <v>43039.868923611117</v>
      </c>
    </row>
    <row r="267" spans="20:33" x14ac:dyDescent="0.45">
      <c r="T267">
        <v>5.1865199999999998</v>
      </c>
      <c r="U267">
        <v>-23.914940000000001</v>
      </c>
      <c r="V267">
        <v>2.6284800000000001</v>
      </c>
      <c r="W267">
        <v>0.27428999999999998</v>
      </c>
      <c r="X267">
        <v>6</v>
      </c>
      <c r="Y267">
        <v>2.5832099999999998</v>
      </c>
      <c r="Z267">
        <v>0.78666000000000003</v>
      </c>
      <c r="AA267">
        <v>0.3553</v>
      </c>
      <c r="AB267">
        <v>1.50458</v>
      </c>
      <c r="AC267">
        <v>0.25623000000000001</v>
      </c>
      <c r="AD267">
        <v>983.9</v>
      </c>
      <c r="AE267">
        <v>16</v>
      </c>
      <c r="AF267" s="33">
        <v>43040.16064814815</v>
      </c>
      <c r="AG267" s="33">
        <f t="shared" si="9"/>
        <v>43039.868981481486</v>
      </c>
    </row>
    <row r="268" spans="20:33" x14ac:dyDescent="0.45">
      <c r="T268">
        <v>5.1757799999999996</v>
      </c>
      <c r="U268">
        <v>-23.930990000000001</v>
      </c>
      <c r="V268">
        <v>2.6495600000000001</v>
      </c>
      <c r="W268">
        <v>0.27511000000000002</v>
      </c>
      <c r="AD268">
        <v>984.3</v>
      </c>
      <c r="AE268">
        <v>16</v>
      </c>
      <c r="AF268" s="33">
        <v>43040.160682870373</v>
      </c>
      <c r="AG268" s="33">
        <f t="shared" si="9"/>
        <v>43039.869016203709</v>
      </c>
    </row>
    <row r="269" spans="20:33" x14ac:dyDescent="0.45">
      <c r="T269">
        <v>5.1640600000000001</v>
      </c>
      <c r="U269">
        <v>-23.956410000000002</v>
      </c>
      <c r="V269">
        <v>2.6649600000000002</v>
      </c>
      <c r="W269">
        <v>0.2752</v>
      </c>
      <c r="X269">
        <v>6</v>
      </c>
      <c r="Y269">
        <v>2.6393900000000001</v>
      </c>
      <c r="Z269">
        <v>0.78610999999999998</v>
      </c>
      <c r="AA269">
        <v>0.35603000000000001</v>
      </c>
      <c r="AB269">
        <v>1.52667</v>
      </c>
      <c r="AC269">
        <v>0.2555</v>
      </c>
      <c r="AD269">
        <v>985.9</v>
      </c>
      <c r="AE269">
        <v>16</v>
      </c>
      <c r="AF269" s="33">
        <v>43040.160740740743</v>
      </c>
      <c r="AG269" s="33">
        <f t="shared" si="9"/>
        <v>43039.869074074079</v>
      </c>
    </row>
    <row r="270" spans="20:33" x14ac:dyDescent="0.45">
      <c r="T270">
        <v>5.12988</v>
      </c>
      <c r="U270">
        <v>-24.02365</v>
      </c>
      <c r="V270">
        <v>2.68127</v>
      </c>
      <c r="W270">
        <v>0.27511000000000002</v>
      </c>
      <c r="AD270">
        <v>989.9</v>
      </c>
      <c r="AE270">
        <v>16</v>
      </c>
      <c r="AF270" s="33">
        <v>43040.160763888889</v>
      </c>
      <c r="AG270" s="33">
        <f t="shared" si="9"/>
        <v>43039.869097222225</v>
      </c>
    </row>
    <row r="271" spans="20:33" x14ac:dyDescent="0.45">
      <c r="T271">
        <v>5.1406200000000002</v>
      </c>
      <c r="U271">
        <v>-24.000209999999999</v>
      </c>
      <c r="V271">
        <v>2.6982200000000001</v>
      </c>
      <c r="W271">
        <v>0.27593000000000001</v>
      </c>
      <c r="X271">
        <v>6</v>
      </c>
      <c r="Y271">
        <v>2.6863999999999999</v>
      </c>
      <c r="Z271">
        <v>0.77968999999999999</v>
      </c>
      <c r="AA271">
        <v>0.35199999999999998</v>
      </c>
      <c r="AB271">
        <v>1.5470999999999999</v>
      </c>
      <c r="AC271">
        <v>0.25668999999999997</v>
      </c>
      <c r="AD271">
        <v>988</v>
      </c>
      <c r="AE271">
        <v>16</v>
      </c>
      <c r="AF271" s="33">
        <v>43040.160833333335</v>
      </c>
      <c r="AG271" s="33">
        <f t="shared" si="9"/>
        <v>43039.869166666671</v>
      </c>
    </row>
    <row r="272" spans="20:33" x14ac:dyDescent="0.45">
      <c r="T272">
        <v>5.12988</v>
      </c>
      <c r="U272">
        <v>-24.016459999999999</v>
      </c>
      <c r="V272">
        <v>2.70858</v>
      </c>
      <c r="W272">
        <v>0.27538000000000001</v>
      </c>
      <c r="AD272">
        <v>982.6</v>
      </c>
      <c r="AE272">
        <v>16</v>
      </c>
      <c r="AF272" s="33">
        <v>43040.160856481481</v>
      </c>
      <c r="AG272" s="33">
        <f t="shared" si="9"/>
        <v>43039.869189814817</v>
      </c>
    </row>
    <row r="273" spans="20:33" x14ac:dyDescent="0.45">
      <c r="T273">
        <v>5.1064499999999997</v>
      </c>
      <c r="U273">
        <v>-24.067769999999999</v>
      </c>
      <c r="V273">
        <v>2.7311200000000002</v>
      </c>
      <c r="W273">
        <v>0.27629999999999999</v>
      </c>
      <c r="X273">
        <v>6</v>
      </c>
      <c r="Y273">
        <v>2.7200299999999999</v>
      </c>
      <c r="Z273">
        <v>0.77666999999999997</v>
      </c>
      <c r="AA273">
        <v>0.35282000000000002</v>
      </c>
      <c r="AB273">
        <v>1.5660700000000001</v>
      </c>
      <c r="AC273">
        <v>0.25678000000000001</v>
      </c>
      <c r="AD273">
        <v>982.3</v>
      </c>
      <c r="AE273">
        <v>16</v>
      </c>
      <c r="AF273" s="33">
        <v>43040.160925925928</v>
      </c>
      <c r="AG273" s="33">
        <f t="shared" si="9"/>
        <v>43039.869259259263</v>
      </c>
    </row>
    <row r="274" spans="20:33" x14ac:dyDescent="0.45">
      <c r="T274">
        <v>5.0956999999999999</v>
      </c>
      <c r="U274">
        <v>-24.084160000000001</v>
      </c>
      <c r="V274">
        <v>2.7407400000000002</v>
      </c>
      <c r="W274">
        <v>0.27583999999999997</v>
      </c>
      <c r="AD274">
        <v>986.1</v>
      </c>
      <c r="AE274">
        <v>16</v>
      </c>
      <c r="AF274" s="33">
        <v>43040.160949074074</v>
      </c>
      <c r="AG274" s="33">
        <f t="shared" si="9"/>
        <v>43039.86928240741</v>
      </c>
    </row>
    <row r="275" spans="20:33" x14ac:dyDescent="0.45">
      <c r="T275">
        <v>5.1181599999999996</v>
      </c>
      <c r="U275">
        <v>-24.027699999999999</v>
      </c>
      <c r="V275">
        <v>2.7607200000000001</v>
      </c>
      <c r="W275">
        <v>0.27538000000000001</v>
      </c>
      <c r="X275">
        <v>6</v>
      </c>
      <c r="Y275">
        <v>2.74377</v>
      </c>
      <c r="Z275">
        <v>0.77309000000000005</v>
      </c>
      <c r="AA275">
        <v>0.35327999999999998</v>
      </c>
      <c r="AB275">
        <v>1.58257</v>
      </c>
      <c r="AC275">
        <v>0.25761000000000001</v>
      </c>
      <c r="AD275">
        <v>983.1</v>
      </c>
      <c r="AE275">
        <v>16</v>
      </c>
      <c r="AF275" s="33">
        <v>43040.16101851852</v>
      </c>
      <c r="AG275" s="33">
        <f t="shared" si="9"/>
        <v>43039.869351851856</v>
      </c>
    </row>
    <row r="276" spans="20:33" x14ac:dyDescent="0.45">
      <c r="T276">
        <v>5.1181599999999996</v>
      </c>
      <c r="U276">
        <v>-24.027699999999999</v>
      </c>
      <c r="V276">
        <v>2.7767599999999999</v>
      </c>
      <c r="W276">
        <v>0.27639000000000002</v>
      </c>
      <c r="AD276">
        <v>986.6</v>
      </c>
      <c r="AE276">
        <v>16</v>
      </c>
      <c r="AF276" s="33">
        <v>43040.161041666666</v>
      </c>
      <c r="AG276" s="33">
        <f t="shared" si="9"/>
        <v>43039.869375000002</v>
      </c>
    </row>
    <row r="277" spans="20:33" x14ac:dyDescent="0.45">
      <c r="T277">
        <v>5.0839800000000004</v>
      </c>
      <c r="U277">
        <v>-24.095580000000002</v>
      </c>
      <c r="V277">
        <v>2.78986</v>
      </c>
      <c r="W277">
        <v>0.27621000000000001</v>
      </c>
      <c r="X277">
        <v>6</v>
      </c>
      <c r="Y277">
        <v>2.76457</v>
      </c>
      <c r="Z277">
        <v>0.76859999999999995</v>
      </c>
      <c r="AA277">
        <v>0.35585</v>
      </c>
      <c r="AB277">
        <v>1.60365</v>
      </c>
      <c r="AC277">
        <v>0.25741999999999998</v>
      </c>
      <c r="AD277">
        <v>988.8</v>
      </c>
      <c r="AE277">
        <v>16</v>
      </c>
      <c r="AF277" s="33">
        <v>43040.161111111112</v>
      </c>
      <c r="AG277" s="33">
        <f t="shared" si="9"/>
        <v>43039.869444444448</v>
      </c>
    </row>
    <row r="278" spans="20:33" x14ac:dyDescent="0.45">
      <c r="T278">
        <v>5.0722699999999996</v>
      </c>
      <c r="U278">
        <v>-24.121410000000001</v>
      </c>
      <c r="V278">
        <v>2.8019599999999998</v>
      </c>
      <c r="W278">
        <v>0.27648</v>
      </c>
      <c r="AD278">
        <v>988.1</v>
      </c>
      <c r="AE278">
        <v>16</v>
      </c>
      <c r="AF278" s="33">
        <v>43040.161134259259</v>
      </c>
      <c r="AG278" s="33">
        <f t="shared" si="9"/>
        <v>43039.869467592594</v>
      </c>
    </row>
    <row r="279" spans="20:33" x14ac:dyDescent="0.45">
      <c r="T279">
        <v>5.0956999999999999</v>
      </c>
      <c r="U279">
        <v>-24.0626</v>
      </c>
      <c r="V279">
        <v>2.8121299999999998</v>
      </c>
      <c r="W279">
        <v>0.27657999999999999</v>
      </c>
      <c r="X279">
        <v>6</v>
      </c>
      <c r="Y279">
        <v>2.7834500000000002</v>
      </c>
      <c r="Z279">
        <v>0.76383999999999996</v>
      </c>
      <c r="AA279">
        <v>0.35310000000000002</v>
      </c>
      <c r="AB279">
        <v>1.6198699999999999</v>
      </c>
      <c r="AC279">
        <v>0.25678000000000001</v>
      </c>
      <c r="AD279">
        <v>991.1</v>
      </c>
      <c r="AE279">
        <v>16</v>
      </c>
      <c r="AF279" s="33">
        <v>43040.161203703705</v>
      </c>
      <c r="AG279" s="33">
        <f t="shared" si="9"/>
        <v>43039.869537037041</v>
      </c>
    </row>
    <row r="280" spans="20:33" x14ac:dyDescent="0.45">
      <c r="T280">
        <v>5.0498000000000003</v>
      </c>
      <c r="U280">
        <v>-24.15673</v>
      </c>
      <c r="V280">
        <v>2.8271600000000001</v>
      </c>
      <c r="W280">
        <v>0.27621000000000001</v>
      </c>
      <c r="AD280">
        <v>984.6</v>
      </c>
      <c r="AE280">
        <v>16</v>
      </c>
      <c r="AF280" s="33">
        <v>43040.161226851851</v>
      </c>
      <c r="AG280" s="33">
        <f t="shared" si="9"/>
        <v>43039.869560185187</v>
      </c>
    </row>
    <row r="281" spans="20:33" x14ac:dyDescent="0.45">
      <c r="T281">
        <v>5.0722699999999996</v>
      </c>
      <c r="U281">
        <v>-24.107040000000001</v>
      </c>
      <c r="V281">
        <v>2.8430200000000001</v>
      </c>
      <c r="W281">
        <v>0.27767999999999998</v>
      </c>
      <c r="X281">
        <v>6</v>
      </c>
      <c r="Y281">
        <v>2.80132</v>
      </c>
      <c r="Z281">
        <v>0.76246000000000003</v>
      </c>
      <c r="AA281">
        <v>0.35236000000000001</v>
      </c>
      <c r="AB281">
        <v>1.6356299999999999</v>
      </c>
      <c r="AC281">
        <v>0.25724000000000002</v>
      </c>
      <c r="AD281">
        <v>983.3</v>
      </c>
      <c r="AE281">
        <v>16</v>
      </c>
      <c r="AF281" s="33">
        <v>43040.16128472222</v>
      </c>
      <c r="AG281" s="33">
        <f t="shared" si="9"/>
        <v>43039.869618055556</v>
      </c>
    </row>
    <row r="282" spans="20:33" x14ac:dyDescent="0.45">
      <c r="T282">
        <v>5.0380900000000004</v>
      </c>
      <c r="U282">
        <v>-24.182729999999999</v>
      </c>
      <c r="V282">
        <v>2.85548</v>
      </c>
      <c r="W282">
        <v>0.27667000000000003</v>
      </c>
      <c r="AD282">
        <v>986.1</v>
      </c>
      <c r="AE282">
        <v>16</v>
      </c>
      <c r="AF282" s="33">
        <v>43040.161319444444</v>
      </c>
      <c r="AG282" s="33">
        <f t="shared" si="9"/>
        <v>43039.869652777779</v>
      </c>
    </row>
    <row r="283" spans="20:33" x14ac:dyDescent="0.45">
      <c r="T283">
        <v>5.0498000000000003</v>
      </c>
      <c r="U283">
        <v>-24.149550000000001</v>
      </c>
      <c r="V283">
        <v>2.8633600000000001</v>
      </c>
      <c r="W283">
        <v>0.27684999999999998</v>
      </c>
      <c r="X283">
        <v>6</v>
      </c>
      <c r="Y283">
        <v>2.8127800000000001</v>
      </c>
      <c r="Z283">
        <v>0.75834000000000001</v>
      </c>
      <c r="AA283">
        <v>0.35502</v>
      </c>
      <c r="AB283">
        <v>1.6520300000000001</v>
      </c>
      <c r="AC283">
        <v>0.25761000000000001</v>
      </c>
      <c r="AD283">
        <v>986.7</v>
      </c>
      <c r="AE283">
        <v>16.100000000000001</v>
      </c>
      <c r="AF283" s="33">
        <v>43040.161377314813</v>
      </c>
      <c r="AG283" s="33">
        <f t="shared" si="9"/>
        <v>43039.869710648149</v>
      </c>
    </row>
    <row r="284" spans="20:33" x14ac:dyDescent="0.45">
      <c r="T284">
        <v>5.0039100000000003</v>
      </c>
      <c r="U284">
        <v>-24.2517</v>
      </c>
      <c r="V284">
        <v>2.8779300000000001</v>
      </c>
      <c r="W284">
        <v>0.27739999999999998</v>
      </c>
      <c r="AD284">
        <v>986.9</v>
      </c>
      <c r="AE284">
        <v>16.100000000000001</v>
      </c>
      <c r="AF284" s="33">
        <v>43040.161400462966</v>
      </c>
      <c r="AG284" s="33">
        <f t="shared" si="9"/>
        <v>43039.869733796302</v>
      </c>
    </row>
    <row r="285" spans="20:33" x14ac:dyDescent="0.45">
      <c r="T285">
        <v>5.0039100000000003</v>
      </c>
      <c r="U285">
        <v>-24.244520000000001</v>
      </c>
      <c r="V285">
        <v>2.8854500000000001</v>
      </c>
      <c r="W285">
        <v>0.27739999999999998</v>
      </c>
      <c r="X285">
        <v>6</v>
      </c>
      <c r="Y285">
        <v>2.8173599999999999</v>
      </c>
      <c r="Z285">
        <v>0.75668999999999997</v>
      </c>
      <c r="AA285">
        <v>0.35272999999999999</v>
      </c>
      <c r="AB285">
        <v>1.66917</v>
      </c>
      <c r="AC285">
        <v>0.25724000000000002</v>
      </c>
      <c r="AD285">
        <v>987.9</v>
      </c>
      <c r="AE285">
        <v>16</v>
      </c>
      <c r="AF285" s="33">
        <v>43040.161469907405</v>
      </c>
      <c r="AG285" s="33">
        <f t="shared" si="9"/>
        <v>43039.869803240741</v>
      </c>
    </row>
    <row r="286" spans="20:33" x14ac:dyDescent="0.45">
      <c r="T286">
        <v>4.9931599999999996</v>
      </c>
      <c r="U286">
        <v>-24.261379999999999</v>
      </c>
      <c r="V286">
        <v>2.90103</v>
      </c>
      <c r="W286">
        <v>0.27739999999999998</v>
      </c>
      <c r="X286">
        <v>6</v>
      </c>
      <c r="Y286">
        <v>2.8259699999999999</v>
      </c>
      <c r="Z286">
        <v>0.75394000000000005</v>
      </c>
      <c r="AA286">
        <v>0.35557</v>
      </c>
      <c r="AB286">
        <v>1.68438</v>
      </c>
      <c r="AC286">
        <v>0.25852000000000003</v>
      </c>
      <c r="AD286">
        <v>985.3</v>
      </c>
      <c r="AE286">
        <v>16.100000000000001</v>
      </c>
      <c r="AF286" s="33">
        <v>43040.161493055559</v>
      </c>
      <c r="AG286" s="33">
        <f t="shared" si="9"/>
        <v>43039.869826388895</v>
      </c>
    </row>
    <row r="287" spans="20:33" x14ac:dyDescent="0.45">
      <c r="T287">
        <v>4.9814499999999997</v>
      </c>
      <c r="U287">
        <v>-24.287659999999999</v>
      </c>
      <c r="V287">
        <v>2.9132099999999999</v>
      </c>
      <c r="W287">
        <v>0.27757999999999999</v>
      </c>
      <c r="AD287">
        <v>987.5</v>
      </c>
      <c r="AE287">
        <v>16</v>
      </c>
      <c r="AF287" s="33">
        <v>43040.161562499998</v>
      </c>
      <c r="AG287" s="33">
        <f t="shared" si="9"/>
        <v>43039.869895833333</v>
      </c>
    </row>
    <row r="288" spans="20:33" x14ac:dyDescent="0.45">
      <c r="T288">
        <v>4.9472699999999996</v>
      </c>
      <c r="U288">
        <v>-24.364599999999999</v>
      </c>
      <c r="V288">
        <v>2.92265</v>
      </c>
      <c r="W288">
        <v>0.27757999999999999</v>
      </c>
      <c r="X288">
        <v>6</v>
      </c>
      <c r="Y288">
        <v>2.8321999999999998</v>
      </c>
      <c r="Z288">
        <v>0.74973000000000001</v>
      </c>
      <c r="AA288">
        <v>0.35272999999999999</v>
      </c>
      <c r="AB288">
        <v>1.70244</v>
      </c>
      <c r="AC288">
        <v>0.25733</v>
      </c>
      <c r="AD288">
        <v>988</v>
      </c>
      <c r="AE288">
        <v>16.100000000000001</v>
      </c>
      <c r="AF288" s="33">
        <v>43040.161620370367</v>
      </c>
      <c r="AG288" s="33">
        <f t="shared" si="9"/>
        <v>43039.869953703703</v>
      </c>
    </row>
    <row r="289" spans="20:38" x14ac:dyDescent="0.45">
      <c r="T289">
        <v>4.9121100000000002</v>
      </c>
      <c r="U289">
        <v>-24.437069999999999</v>
      </c>
      <c r="V289">
        <v>2.9417200000000001</v>
      </c>
      <c r="W289">
        <v>0.27767999999999998</v>
      </c>
      <c r="AD289">
        <v>992.7</v>
      </c>
      <c r="AE289">
        <v>16.100000000000001</v>
      </c>
      <c r="AF289" s="33">
        <v>43040.16165509259</v>
      </c>
      <c r="AG289" s="33">
        <f t="shared" si="9"/>
        <v>43039.869988425926</v>
      </c>
    </row>
    <row r="290" spans="20:38" x14ac:dyDescent="0.45">
      <c r="T290">
        <v>4.9121100000000002</v>
      </c>
      <c r="U290">
        <v>-24.422750000000001</v>
      </c>
      <c r="V290">
        <v>2.9569299999999998</v>
      </c>
      <c r="W290">
        <v>0.27739999999999998</v>
      </c>
      <c r="X290">
        <v>6</v>
      </c>
      <c r="Y290">
        <v>2.8382499999999999</v>
      </c>
      <c r="Z290">
        <v>0.75119000000000002</v>
      </c>
      <c r="AA290">
        <v>0.35557</v>
      </c>
      <c r="AB290">
        <v>1.7150799999999999</v>
      </c>
      <c r="AC290">
        <v>0.25842999999999999</v>
      </c>
      <c r="AD290">
        <v>989.1</v>
      </c>
      <c r="AE290">
        <v>16.100000000000001</v>
      </c>
      <c r="AF290" s="33">
        <v>43040.161712962959</v>
      </c>
      <c r="AG290" s="33">
        <f t="shared" si="9"/>
        <v>43039.870046296295</v>
      </c>
    </row>
    <row r="291" spans="20:38" x14ac:dyDescent="0.45">
      <c r="T291">
        <v>4.90137</v>
      </c>
      <c r="U291">
        <v>-24.454350000000002</v>
      </c>
      <c r="V291">
        <v>2.96902</v>
      </c>
      <c r="W291">
        <v>0.27739999999999998</v>
      </c>
      <c r="AD291">
        <v>988.7</v>
      </c>
      <c r="AE291">
        <v>16.100000000000001</v>
      </c>
      <c r="AF291" s="33">
        <v>43040.161747685182</v>
      </c>
      <c r="AG291" s="33">
        <f t="shared" si="9"/>
        <v>43039.870081018518</v>
      </c>
    </row>
    <row r="292" spans="20:38" x14ac:dyDescent="0.45">
      <c r="T292">
        <v>4.8779300000000001</v>
      </c>
      <c r="U292">
        <v>-24.500689999999999</v>
      </c>
      <c r="V292">
        <v>2.9750700000000001</v>
      </c>
      <c r="W292">
        <v>0.27777000000000002</v>
      </c>
      <c r="X292">
        <v>6</v>
      </c>
      <c r="Y292">
        <v>2.8394400000000002</v>
      </c>
      <c r="Z292">
        <v>0.74707000000000001</v>
      </c>
      <c r="AA292">
        <v>0.35428999999999999</v>
      </c>
      <c r="AB292">
        <v>1.7150799999999999</v>
      </c>
      <c r="AC292">
        <v>0.25842999999999999</v>
      </c>
      <c r="AD292">
        <v>957.6</v>
      </c>
      <c r="AE292">
        <v>16.100000000000001</v>
      </c>
      <c r="AF292" s="33">
        <v>43040.161805555559</v>
      </c>
      <c r="AG292" s="33">
        <f t="shared" si="9"/>
        <v>43039.870138888895</v>
      </c>
    </row>
    <row r="293" spans="20:38" x14ac:dyDescent="0.45">
      <c r="T293">
        <v>4.8554700000000004</v>
      </c>
      <c r="U293">
        <v>-24.55217</v>
      </c>
      <c r="V293">
        <v>2.9243000000000001</v>
      </c>
      <c r="W293">
        <v>0.27812999999999999</v>
      </c>
      <c r="AD293">
        <v>865.7</v>
      </c>
      <c r="AE293">
        <v>16.100000000000001</v>
      </c>
      <c r="AF293" s="33">
        <v>43040.161828703705</v>
      </c>
      <c r="AG293" s="33">
        <f t="shared" si="9"/>
        <v>43039.870162037041</v>
      </c>
    </row>
    <row r="294" spans="20:38" x14ac:dyDescent="0.45">
      <c r="T294">
        <v>4.8554700000000004</v>
      </c>
      <c r="U294">
        <v>-24.545010000000001</v>
      </c>
      <c r="V294">
        <v>2.8064499999999999</v>
      </c>
      <c r="W294">
        <v>0.27960000000000002</v>
      </c>
      <c r="X294">
        <v>6</v>
      </c>
      <c r="Y294">
        <v>2.8457699999999999</v>
      </c>
      <c r="Z294">
        <v>0.71040999999999999</v>
      </c>
      <c r="AA294">
        <v>0.35282000000000002</v>
      </c>
      <c r="AB294">
        <v>1.59677</v>
      </c>
      <c r="AC294">
        <v>0.25925999999999999</v>
      </c>
      <c r="AD294">
        <v>867.5</v>
      </c>
      <c r="AE294">
        <v>16.100000000000001</v>
      </c>
      <c r="AF294" s="33">
        <v>43040.161886574075</v>
      </c>
      <c r="AG294" s="33">
        <f t="shared" si="9"/>
        <v>43039.870219907411</v>
      </c>
    </row>
    <row r="295" spans="20:38" x14ac:dyDescent="0.45">
      <c r="T295">
        <v>4.8554700000000004</v>
      </c>
      <c r="U295">
        <v>-24.537859999999998</v>
      </c>
      <c r="V295">
        <v>2.7150799999999999</v>
      </c>
      <c r="W295">
        <v>0.28043000000000001</v>
      </c>
      <c r="AD295">
        <v>796.9</v>
      </c>
      <c r="AE295">
        <v>16.100000000000001</v>
      </c>
      <c r="AF295" s="33">
        <v>43040.161921296298</v>
      </c>
      <c r="AG295" s="33">
        <f t="shared" si="9"/>
        <v>43039.870254629634</v>
      </c>
    </row>
    <row r="296" spans="20:38" x14ac:dyDescent="0.45">
      <c r="T296">
        <v>4.84375</v>
      </c>
      <c r="U296">
        <v>-24.557659999999998</v>
      </c>
      <c r="V296">
        <v>2.6242700000000001</v>
      </c>
      <c r="W296">
        <v>0.27988000000000002</v>
      </c>
      <c r="X296">
        <v>6</v>
      </c>
      <c r="Y296">
        <v>2.82606</v>
      </c>
      <c r="Z296">
        <v>0.68786999999999998</v>
      </c>
      <c r="AA296">
        <v>0.35365000000000002</v>
      </c>
      <c r="AB296">
        <v>1.50156</v>
      </c>
      <c r="AC296">
        <v>0.25990000000000002</v>
      </c>
      <c r="AD296">
        <v>796.8</v>
      </c>
      <c r="AE296">
        <v>16.100000000000001</v>
      </c>
      <c r="AF296" s="33">
        <v>43040.161979166667</v>
      </c>
      <c r="AG296" s="33">
        <f t="shared" si="9"/>
        <v>43039.870312500003</v>
      </c>
    </row>
    <row r="297" spans="20:38" x14ac:dyDescent="0.45">
      <c r="T297">
        <v>4.8320299999999996</v>
      </c>
      <c r="U297">
        <v>-24.584669999999999</v>
      </c>
      <c r="V297">
        <v>2.5518700000000001</v>
      </c>
      <c r="W297">
        <v>0.28061000000000003</v>
      </c>
      <c r="AD297">
        <v>754.5</v>
      </c>
      <c r="AE297">
        <v>16.100000000000001</v>
      </c>
      <c r="AF297" s="33">
        <v>43040.16201388889</v>
      </c>
      <c r="AG297" s="33">
        <f t="shared" si="9"/>
        <v>43039.870347222226</v>
      </c>
    </row>
    <row r="298" spans="20:38" x14ac:dyDescent="0.45">
      <c r="T298">
        <v>4.84375</v>
      </c>
      <c r="U298">
        <v>-24.550509999999999</v>
      </c>
      <c r="V298">
        <v>2.5012799999999999</v>
      </c>
      <c r="W298">
        <v>0.28051999999999999</v>
      </c>
      <c r="X298">
        <v>6</v>
      </c>
      <c r="Y298">
        <v>2.78363</v>
      </c>
      <c r="Z298">
        <v>0.66962999999999995</v>
      </c>
      <c r="AA298">
        <v>0.35319</v>
      </c>
      <c r="AB298">
        <v>1.44153</v>
      </c>
      <c r="AC298">
        <v>0.25935000000000002</v>
      </c>
      <c r="AD298">
        <v>754.7</v>
      </c>
      <c r="AE298">
        <v>16.100000000000001</v>
      </c>
      <c r="AF298" s="33">
        <v>43040.16207175926</v>
      </c>
      <c r="AG298" s="33">
        <f t="shared" si="9"/>
        <v>43039.870405092595</v>
      </c>
    </row>
    <row r="299" spans="20:38" x14ac:dyDescent="0.45">
      <c r="T299">
        <v>4.8330099999999998</v>
      </c>
      <c r="U299">
        <v>-24.56813</v>
      </c>
      <c r="V299">
        <v>2.4603199999999998</v>
      </c>
      <c r="W299">
        <v>0.28023999999999999</v>
      </c>
      <c r="AD299">
        <v>741.7</v>
      </c>
      <c r="AE299">
        <v>16.100000000000001</v>
      </c>
      <c r="AF299" s="33">
        <v>43040.162106481483</v>
      </c>
      <c r="AG299" s="33">
        <f t="shared" si="9"/>
        <v>43039.870439814818</v>
      </c>
    </row>
    <row r="300" spans="20:38" x14ac:dyDescent="0.45">
      <c r="T300">
        <v>4.8095699999999999</v>
      </c>
      <c r="U300">
        <v>-24.622319999999998</v>
      </c>
      <c r="V300">
        <v>2.4377800000000001</v>
      </c>
      <c r="W300">
        <v>0.28043000000000001</v>
      </c>
      <c r="X300">
        <v>6</v>
      </c>
      <c r="Y300">
        <v>2.73204</v>
      </c>
      <c r="Z300">
        <v>0.66091999999999995</v>
      </c>
      <c r="AA300">
        <v>0.35483999999999999</v>
      </c>
      <c r="AB300">
        <v>1.41092</v>
      </c>
      <c r="AC300">
        <v>0.25971</v>
      </c>
      <c r="AD300">
        <v>741.2</v>
      </c>
      <c r="AE300">
        <v>16.100000000000001</v>
      </c>
      <c r="AF300" s="33">
        <v>43040.162164351852</v>
      </c>
      <c r="AG300" s="33">
        <f t="shared" si="9"/>
        <v>43039.870497685188</v>
      </c>
    </row>
    <row r="301" spans="20:38" x14ac:dyDescent="0.45">
      <c r="T301">
        <v>4.7871100000000002</v>
      </c>
      <c r="U301">
        <v>-24.66733</v>
      </c>
      <c r="V301">
        <v>2.41147</v>
      </c>
      <c r="W301">
        <v>0.27988000000000002</v>
      </c>
      <c r="AD301">
        <v>738.8</v>
      </c>
      <c r="AE301">
        <v>16.100000000000001</v>
      </c>
      <c r="AF301" s="33">
        <v>43040.162187499998</v>
      </c>
      <c r="AG301" s="33">
        <f t="shared" si="9"/>
        <v>43039.870520833334</v>
      </c>
    </row>
    <row r="302" spans="20:38" x14ac:dyDescent="0.45">
      <c r="T302">
        <v>4.7978500000000004</v>
      </c>
      <c r="U302">
        <v>-24.64236</v>
      </c>
      <c r="V302">
        <v>2.3982800000000002</v>
      </c>
      <c r="W302">
        <v>0.27933000000000002</v>
      </c>
      <c r="X302">
        <v>6</v>
      </c>
      <c r="Y302">
        <v>2.6676099999999998</v>
      </c>
      <c r="Z302">
        <v>0.65451000000000004</v>
      </c>
      <c r="AA302">
        <v>0.35548000000000002</v>
      </c>
      <c r="AB302">
        <v>1.3983699999999999</v>
      </c>
      <c r="AC302">
        <v>0.25907000000000002</v>
      </c>
      <c r="AD302">
        <v>737.1</v>
      </c>
      <c r="AE302">
        <v>16.100000000000001</v>
      </c>
      <c r="AF302" s="33">
        <v>43040.162245370368</v>
      </c>
      <c r="AG302" s="33">
        <f t="shared" si="9"/>
        <v>43039.870578703703</v>
      </c>
    </row>
    <row r="303" spans="20:38" x14ac:dyDescent="0.45">
      <c r="T303">
        <v>4.7978500000000004</v>
      </c>
      <c r="U303">
        <v>-24.635210000000001</v>
      </c>
      <c r="V303">
        <v>2.38517</v>
      </c>
      <c r="W303">
        <v>0.27977999999999997</v>
      </c>
      <c r="AD303">
        <v>732.5</v>
      </c>
      <c r="AE303">
        <v>16.100000000000001</v>
      </c>
      <c r="AF303" s="33">
        <v>43040.162280092591</v>
      </c>
      <c r="AG303" s="33">
        <f t="shared" si="9"/>
        <v>43039.870613425926</v>
      </c>
      <c r="AH303">
        <f>AVERAGE(X303:X325)</f>
        <v>6</v>
      </c>
      <c r="AI303">
        <f>AVERAGE(Y303:Y325)</f>
        <v>2.376324545454545</v>
      </c>
      <c r="AJ303">
        <f>AVERAGE(AD303:AD325)</f>
        <v>728.55217391304348</v>
      </c>
      <c r="AK303">
        <f>AVERAGE(Z303:Z325)</f>
        <v>0.63298090909090909</v>
      </c>
      <c r="AL303">
        <f>AVERAGE(AA303:AA325)</f>
        <v>0.35499636363636361</v>
      </c>
    </row>
    <row r="304" spans="20:38" x14ac:dyDescent="0.45">
      <c r="T304">
        <v>4.7753899999999998</v>
      </c>
      <c r="U304">
        <v>-24.68749</v>
      </c>
      <c r="V304">
        <v>2.3807700000000001</v>
      </c>
      <c r="W304">
        <v>0.27933000000000002</v>
      </c>
      <c r="X304">
        <v>6</v>
      </c>
      <c r="Y304">
        <v>2.5998000000000001</v>
      </c>
      <c r="Z304">
        <v>0.64873999999999998</v>
      </c>
      <c r="AA304">
        <v>0.35447000000000001</v>
      </c>
      <c r="AB304">
        <v>1.3955299999999999</v>
      </c>
      <c r="AC304">
        <v>0.25935000000000002</v>
      </c>
      <c r="AD304">
        <v>730.5</v>
      </c>
      <c r="AE304">
        <v>16.100000000000001</v>
      </c>
      <c r="AF304" s="33">
        <v>43040.16233796296</v>
      </c>
      <c r="AG304" s="33">
        <f t="shared" si="9"/>
        <v>43039.870671296296</v>
      </c>
    </row>
    <row r="305" spans="20:33" x14ac:dyDescent="0.45">
      <c r="T305">
        <v>4.7636700000000003</v>
      </c>
      <c r="U305">
        <v>-24.707719999999998</v>
      </c>
      <c r="V305">
        <v>2.3780199999999998</v>
      </c>
      <c r="W305">
        <v>0.27933000000000002</v>
      </c>
      <c r="AD305">
        <v>734.1</v>
      </c>
      <c r="AE305">
        <v>16.2</v>
      </c>
      <c r="AF305" s="33">
        <v>43040.162372685183</v>
      </c>
      <c r="AG305" s="33">
        <f t="shared" si="9"/>
        <v>43039.870706018519</v>
      </c>
    </row>
    <row r="306" spans="20:33" x14ac:dyDescent="0.45">
      <c r="T306">
        <v>4.7753899999999998</v>
      </c>
      <c r="U306">
        <v>-24.680350000000001</v>
      </c>
      <c r="V306">
        <v>2.37216</v>
      </c>
      <c r="W306">
        <v>0.27933000000000002</v>
      </c>
      <c r="X306">
        <v>6</v>
      </c>
      <c r="Y306">
        <v>2.5385800000000001</v>
      </c>
      <c r="Z306">
        <v>0.64442999999999995</v>
      </c>
      <c r="AA306">
        <v>0.35465999999999998</v>
      </c>
      <c r="AB306">
        <v>1.39489</v>
      </c>
      <c r="AC306">
        <v>0.25952999999999998</v>
      </c>
      <c r="AD306">
        <v>731.3</v>
      </c>
      <c r="AE306">
        <v>16.100000000000001</v>
      </c>
      <c r="AF306" s="33">
        <v>43040.162430555552</v>
      </c>
      <c r="AG306" s="33">
        <f t="shared" si="9"/>
        <v>43039.870763888888</v>
      </c>
    </row>
    <row r="307" spans="20:33" x14ac:dyDescent="0.45">
      <c r="T307">
        <v>4.7529300000000001</v>
      </c>
      <c r="U307">
        <v>-24.725719999999999</v>
      </c>
      <c r="V307">
        <v>2.3685900000000002</v>
      </c>
      <c r="W307">
        <v>0.27942</v>
      </c>
      <c r="AD307">
        <v>730.3</v>
      </c>
      <c r="AE307">
        <v>16.100000000000001</v>
      </c>
      <c r="AF307" s="33">
        <v>43040.162465277775</v>
      </c>
      <c r="AG307" s="33">
        <f t="shared" si="9"/>
        <v>43039.870798611111</v>
      </c>
    </row>
    <row r="308" spans="20:33" x14ac:dyDescent="0.45">
      <c r="T308">
        <v>4.7636700000000003</v>
      </c>
      <c r="U308">
        <v>-24.700579999999999</v>
      </c>
      <c r="V308">
        <v>2.3679399999999999</v>
      </c>
      <c r="W308">
        <v>0.27867999999999998</v>
      </c>
      <c r="X308">
        <v>6</v>
      </c>
      <c r="Y308">
        <v>2.47498</v>
      </c>
      <c r="Z308">
        <v>0.64139999999999997</v>
      </c>
      <c r="AA308">
        <v>0.35291</v>
      </c>
      <c r="AB308">
        <v>1.3977299999999999</v>
      </c>
      <c r="AC308">
        <v>0.25935000000000002</v>
      </c>
      <c r="AD308">
        <v>729.3</v>
      </c>
      <c r="AE308">
        <v>16.100000000000001</v>
      </c>
      <c r="AF308" s="33">
        <v>43040.162523148145</v>
      </c>
      <c r="AG308" s="33">
        <f t="shared" si="9"/>
        <v>43039.870856481481</v>
      </c>
    </row>
    <row r="309" spans="20:33" x14ac:dyDescent="0.45">
      <c r="T309">
        <v>4.7753899999999998</v>
      </c>
      <c r="U309">
        <v>-24.666080000000001</v>
      </c>
      <c r="V309">
        <v>2.37784</v>
      </c>
      <c r="W309">
        <v>0.27822999999999998</v>
      </c>
      <c r="AD309">
        <v>729.9</v>
      </c>
      <c r="AE309">
        <v>16.100000000000001</v>
      </c>
      <c r="AF309" s="33">
        <v>43040.162546296298</v>
      </c>
      <c r="AG309" s="33">
        <f t="shared" si="9"/>
        <v>43039.870879629634</v>
      </c>
    </row>
    <row r="310" spans="20:33" x14ac:dyDescent="0.45">
      <c r="T310">
        <v>4.7753899999999998</v>
      </c>
      <c r="U310">
        <v>-24.666080000000001</v>
      </c>
      <c r="V310">
        <v>2.3841600000000001</v>
      </c>
      <c r="W310">
        <v>0.27895999999999999</v>
      </c>
      <c r="X310">
        <v>6</v>
      </c>
      <c r="Y310">
        <v>2.42394</v>
      </c>
      <c r="Z310">
        <v>0.63746000000000003</v>
      </c>
      <c r="AA310">
        <v>0.3553</v>
      </c>
      <c r="AB310">
        <v>1.4011199999999999</v>
      </c>
      <c r="AC310">
        <v>0.25889000000000001</v>
      </c>
      <c r="AD310">
        <v>730.8</v>
      </c>
      <c r="AE310">
        <v>16.100000000000001</v>
      </c>
      <c r="AF310" s="33">
        <v>43040.162604166668</v>
      </c>
      <c r="AG310" s="33">
        <f t="shared" si="9"/>
        <v>43039.870937500003</v>
      </c>
    </row>
    <row r="311" spans="20:33" x14ac:dyDescent="0.45">
      <c r="T311">
        <v>4.7529300000000001</v>
      </c>
      <c r="U311">
        <v>-24.711449999999999</v>
      </c>
      <c r="V311">
        <v>2.3828800000000001</v>
      </c>
      <c r="W311">
        <v>0.27895999999999999</v>
      </c>
      <c r="AD311">
        <v>725.8</v>
      </c>
      <c r="AE311">
        <v>16.2</v>
      </c>
      <c r="AF311" s="33">
        <v>43040.162638888891</v>
      </c>
      <c r="AG311" s="33">
        <f t="shared" si="9"/>
        <v>43039.870972222227</v>
      </c>
    </row>
    <row r="312" spans="20:33" x14ac:dyDescent="0.45">
      <c r="T312">
        <v>4.7529300000000001</v>
      </c>
      <c r="U312">
        <v>-24.711449999999999</v>
      </c>
      <c r="V312">
        <v>2.3857200000000001</v>
      </c>
      <c r="W312">
        <v>0.27867999999999998</v>
      </c>
      <c r="X312">
        <v>6</v>
      </c>
      <c r="Y312">
        <v>2.3824200000000002</v>
      </c>
      <c r="Z312">
        <v>0.63773999999999997</v>
      </c>
      <c r="AA312">
        <v>0.35713</v>
      </c>
      <c r="AB312">
        <v>1.40533</v>
      </c>
      <c r="AC312">
        <v>0.25990000000000002</v>
      </c>
      <c r="AD312">
        <v>727.9</v>
      </c>
      <c r="AE312">
        <v>16.2</v>
      </c>
      <c r="AF312" s="33">
        <v>43040.16269675926</v>
      </c>
      <c r="AG312" s="33">
        <f t="shared" si="9"/>
        <v>43039.871030092596</v>
      </c>
    </row>
    <row r="313" spans="20:33" x14ac:dyDescent="0.45">
      <c r="T313">
        <v>4.7646499999999996</v>
      </c>
      <c r="U313">
        <v>-24.67689</v>
      </c>
      <c r="V313">
        <v>2.3888400000000001</v>
      </c>
      <c r="W313">
        <v>0.27840999999999999</v>
      </c>
      <c r="AD313">
        <v>728</v>
      </c>
      <c r="AE313">
        <v>16.100000000000001</v>
      </c>
      <c r="AF313" s="33">
        <v>43040.162731481483</v>
      </c>
      <c r="AG313" s="33">
        <f t="shared" si="9"/>
        <v>43039.871064814819</v>
      </c>
    </row>
    <row r="314" spans="20:33" x14ac:dyDescent="0.45">
      <c r="T314">
        <v>4.7294900000000002</v>
      </c>
      <c r="U314">
        <v>-24.759350000000001</v>
      </c>
      <c r="V314">
        <v>2.3888400000000001</v>
      </c>
      <c r="W314">
        <v>0.27867999999999998</v>
      </c>
      <c r="X314">
        <v>6</v>
      </c>
      <c r="Y314">
        <v>2.3432900000000001</v>
      </c>
      <c r="Z314">
        <v>0.63388999999999995</v>
      </c>
      <c r="AA314">
        <v>0.35557</v>
      </c>
      <c r="AB314">
        <v>1.4091800000000001</v>
      </c>
      <c r="AC314">
        <v>0.25861000000000001</v>
      </c>
      <c r="AD314">
        <v>729</v>
      </c>
      <c r="AE314">
        <v>16.100000000000001</v>
      </c>
      <c r="AF314" s="33">
        <v>43040.162789351853</v>
      </c>
      <c r="AG314" s="33">
        <f t="shared" si="9"/>
        <v>43039.871122685188</v>
      </c>
    </row>
    <row r="315" spans="20:33" x14ac:dyDescent="0.45">
      <c r="T315">
        <v>4.7646499999999996</v>
      </c>
      <c r="U315">
        <v>-24.669750000000001</v>
      </c>
      <c r="V315">
        <v>2.39974</v>
      </c>
      <c r="W315">
        <v>0.27877999999999997</v>
      </c>
      <c r="AD315">
        <v>728.8</v>
      </c>
      <c r="AE315">
        <v>16.2</v>
      </c>
      <c r="AF315" s="33">
        <v>43040.162824074076</v>
      </c>
      <c r="AG315" s="33">
        <f t="shared" si="9"/>
        <v>43039.871157407411</v>
      </c>
    </row>
    <row r="316" spans="20:33" x14ac:dyDescent="0.45">
      <c r="T316">
        <v>4.7646499999999996</v>
      </c>
      <c r="U316">
        <v>-24.669750000000001</v>
      </c>
      <c r="V316">
        <v>2.4013900000000001</v>
      </c>
      <c r="W316">
        <v>0.27867999999999998</v>
      </c>
      <c r="X316">
        <v>6</v>
      </c>
      <c r="Y316">
        <v>2.3126799999999998</v>
      </c>
      <c r="Z316">
        <v>0.62966999999999995</v>
      </c>
      <c r="AA316">
        <v>0.35630000000000001</v>
      </c>
      <c r="AB316">
        <v>1.41431</v>
      </c>
      <c r="AC316">
        <v>0.25852000000000003</v>
      </c>
      <c r="AD316">
        <v>725.6</v>
      </c>
      <c r="AE316">
        <v>16.100000000000001</v>
      </c>
      <c r="AF316" s="33">
        <v>43040.162881944445</v>
      </c>
      <c r="AG316" s="33">
        <f t="shared" ref="AG316:AG379" si="10">AF316-7/24</f>
        <v>43039.871215277781</v>
      </c>
    </row>
    <row r="317" spans="20:33" x14ac:dyDescent="0.45">
      <c r="T317">
        <v>4.7304700000000004</v>
      </c>
      <c r="U317">
        <v>-24.742789999999999</v>
      </c>
      <c r="V317">
        <v>2.4040499999999998</v>
      </c>
      <c r="W317">
        <v>0.27859</v>
      </c>
      <c r="AD317">
        <v>728.7</v>
      </c>
      <c r="AE317">
        <v>16.2</v>
      </c>
      <c r="AF317" s="33">
        <v>43040.162905092591</v>
      </c>
      <c r="AG317" s="33">
        <f t="shared" si="10"/>
        <v>43039.871238425927</v>
      </c>
    </row>
    <row r="318" spans="20:33" x14ac:dyDescent="0.45">
      <c r="T318">
        <v>4.7412099999999997</v>
      </c>
      <c r="U318">
        <v>-24.71754</v>
      </c>
      <c r="V318">
        <v>2.4089999999999998</v>
      </c>
      <c r="W318">
        <v>0.27812999999999999</v>
      </c>
      <c r="X318">
        <v>6</v>
      </c>
      <c r="Y318">
        <v>2.2910599999999999</v>
      </c>
      <c r="Z318">
        <v>0.62719999999999998</v>
      </c>
      <c r="AA318">
        <v>0.35621000000000003</v>
      </c>
      <c r="AB318">
        <v>1.4190799999999999</v>
      </c>
      <c r="AC318">
        <v>0.25824999999999998</v>
      </c>
      <c r="AD318">
        <v>730</v>
      </c>
      <c r="AE318">
        <v>16.2</v>
      </c>
      <c r="AF318" s="33">
        <v>43040.162974537037</v>
      </c>
      <c r="AG318" s="33">
        <f t="shared" si="10"/>
        <v>43039.871307870373</v>
      </c>
    </row>
    <row r="319" spans="20:33" x14ac:dyDescent="0.45">
      <c r="T319">
        <v>4.71875</v>
      </c>
      <c r="U319">
        <v>-24.763269999999999</v>
      </c>
      <c r="V319">
        <v>2.4142199999999998</v>
      </c>
      <c r="W319">
        <v>0.27840999999999999</v>
      </c>
      <c r="AD319">
        <v>727.4</v>
      </c>
      <c r="AE319">
        <v>16.2</v>
      </c>
      <c r="AF319" s="33">
        <v>43040.162997685184</v>
      </c>
      <c r="AG319" s="33">
        <f t="shared" si="10"/>
        <v>43039.871331018519</v>
      </c>
    </row>
    <row r="320" spans="20:33" x14ac:dyDescent="0.45">
      <c r="T320">
        <v>4.7070299999999996</v>
      </c>
      <c r="U320">
        <v>-24.783809999999999</v>
      </c>
      <c r="V320">
        <v>2.4167900000000002</v>
      </c>
      <c r="W320">
        <v>0.27832000000000001</v>
      </c>
      <c r="X320">
        <v>6</v>
      </c>
      <c r="Y320">
        <v>2.2723599999999999</v>
      </c>
      <c r="Z320">
        <v>0.62161</v>
      </c>
      <c r="AA320">
        <v>0.35254999999999997</v>
      </c>
      <c r="AB320">
        <v>1.42293</v>
      </c>
      <c r="AC320">
        <v>0.25871</v>
      </c>
      <c r="AD320">
        <v>726.4</v>
      </c>
      <c r="AE320">
        <v>16.2</v>
      </c>
      <c r="AF320" s="33">
        <v>43040.16306712963</v>
      </c>
      <c r="AG320" s="33">
        <f t="shared" si="10"/>
        <v>43039.871400462966</v>
      </c>
    </row>
    <row r="321" spans="20:33" x14ac:dyDescent="0.45">
      <c r="T321">
        <v>4.7304700000000004</v>
      </c>
      <c r="U321">
        <v>-24.728529999999999</v>
      </c>
      <c r="V321">
        <v>2.4212799999999999</v>
      </c>
      <c r="W321">
        <v>0.27767999999999998</v>
      </c>
      <c r="AD321">
        <v>722.9</v>
      </c>
      <c r="AE321">
        <v>16.2</v>
      </c>
      <c r="AF321" s="33">
        <v>43040.163090277776</v>
      </c>
      <c r="AG321" s="33">
        <f t="shared" si="10"/>
        <v>43039.871423611112</v>
      </c>
    </row>
    <row r="322" spans="20:33" x14ac:dyDescent="0.45">
      <c r="T322">
        <v>4.6962900000000003</v>
      </c>
      <c r="U322">
        <v>-24.809239999999999</v>
      </c>
      <c r="V322">
        <v>2.4252199999999999</v>
      </c>
      <c r="W322">
        <v>0.27812999999999999</v>
      </c>
      <c r="X322">
        <v>6</v>
      </c>
      <c r="Y322">
        <v>2.2550400000000002</v>
      </c>
      <c r="Z322">
        <v>0.62326000000000004</v>
      </c>
      <c r="AA322">
        <v>0.35639999999999999</v>
      </c>
      <c r="AB322">
        <v>1.4286099999999999</v>
      </c>
      <c r="AC322">
        <v>0.25907000000000002</v>
      </c>
      <c r="AD322">
        <v>726.2</v>
      </c>
      <c r="AE322">
        <v>16.2</v>
      </c>
      <c r="AF322" s="33">
        <v>43040.163148148145</v>
      </c>
      <c r="AG322" s="33">
        <f t="shared" si="10"/>
        <v>43039.871481481481</v>
      </c>
    </row>
    <row r="323" spans="20:33" x14ac:dyDescent="0.45">
      <c r="T323">
        <v>4.7070299999999996</v>
      </c>
      <c r="U323">
        <v>-24.776689999999999</v>
      </c>
      <c r="V323">
        <v>2.4254899999999999</v>
      </c>
      <c r="W323">
        <v>0.27840999999999999</v>
      </c>
      <c r="AD323">
        <v>727.6</v>
      </c>
      <c r="AE323">
        <v>16.2</v>
      </c>
      <c r="AF323" s="33">
        <v>43040.163182870368</v>
      </c>
      <c r="AG323" s="33">
        <f t="shared" si="10"/>
        <v>43039.871516203704</v>
      </c>
    </row>
    <row r="324" spans="20:33" x14ac:dyDescent="0.45">
      <c r="T324">
        <v>4.7070299999999996</v>
      </c>
      <c r="U324">
        <v>-24.776689999999999</v>
      </c>
      <c r="V324">
        <v>2.4305400000000001</v>
      </c>
      <c r="W324">
        <v>0.27767999999999998</v>
      </c>
      <c r="X324">
        <v>6</v>
      </c>
      <c r="Y324">
        <v>2.2454200000000002</v>
      </c>
      <c r="Z324">
        <v>0.61738999999999999</v>
      </c>
      <c r="AA324">
        <v>0.35346</v>
      </c>
      <c r="AB324">
        <v>1.4336500000000001</v>
      </c>
      <c r="AC324">
        <v>0.25889000000000001</v>
      </c>
      <c r="AD324">
        <v>727.1</v>
      </c>
      <c r="AE324">
        <v>16.2</v>
      </c>
      <c r="AF324" s="33">
        <v>43040.163240740738</v>
      </c>
      <c r="AG324" s="33">
        <f t="shared" si="10"/>
        <v>43039.871574074074</v>
      </c>
    </row>
    <row r="325" spans="20:33" x14ac:dyDescent="0.45">
      <c r="T325">
        <v>4.6962900000000003</v>
      </c>
      <c r="U325">
        <v>-24.794979999999999</v>
      </c>
      <c r="V325">
        <v>2.4321799999999998</v>
      </c>
      <c r="W325">
        <v>0.27822999999999998</v>
      </c>
      <c r="AD325">
        <v>726.6</v>
      </c>
      <c r="AE325">
        <v>16.2</v>
      </c>
      <c r="AF325" s="33">
        <v>43040.163263888891</v>
      </c>
      <c r="AG325" s="33">
        <f t="shared" si="10"/>
        <v>43039.871597222227</v>
      </c>
    </row>
    <row r="326" spans="20:33" x14ac:dyDescent="0.45">
      <c r="T326">
        <v>4.6962900000000003</v>
      </c>
      <c r="U326">
        <v>-24.794979999999999</v>
      </c>
      <c r="V326">
        <v>2.4342000000000001</v>
      </c>
      <c r="W326">
        <v>0.27840999999999999</v>
      </c>
      <c r="X326">
        <v>6</v>
      </c>
      <c r="Y326">
        <v>2.23488</v>
      </c>
      <c r="Z326">
        <v>0.61738999999999999</v>
      </c>
      <c r="AA326">
        <v>0.35254999999999997</v>
      </c>
      <c r="AB326">
        <v>1.4386000000000001</v>
      </c>
      <c r="AC326">
        <v>0.25925999999999999</v>
      </c>
      <c r="AD326">
        <v>726.6</v>
      </c>
      <c r="AE326">
        <v>16.2</v>
      </c>
      <c r="AF326" s="33">
        <v>43040.16333333333</v>
      </c>
      <c r="AG326" s="33">
        <f t="shared" si="10"/>
        <v>43039.871666666666</v>
      </c>
    </row>
    <row r="327" spans="20:33" x14ac:dyDescent="0.45">
      <c r="T327">
        <v>4.6845699999999999</v>
      </c>
      <c r="U327">
        <v>-24.822780000000002</v>
      </c>
      <c r="V327">
        <v>2.4380500000000001</v>
      </c>
      <c r="W327">
        <v>0.27822999999999998</v>
      </c>
      <c r="AD327">
        <v>725.3</v>
      </c>
      <c r="AE327">
        <v>16.2</v>
      </c>
      <c r="AF327" s="33">
        <v>43040.163356481484</v>
      </c>
      <c r="AG327" s="33">
        <f t="shared" si="10"/>
        <v>43039.87168981482</v>
      </c>
    </row>
    <row r="328" spans="20:33" x14ac:dyDescent="0.45">
      <c r="T328">
        <v>4.6728500000000004</v>
      </c>
      <c r="U328">
        <v>-24.843520000000002</v>
      </c>
      <c r="V328">
        <v>2.4448300000000001</v>
      </c>
      <c r="W328">
        <v>0.27812999999999999</v>
      </c>
      <c r="X328">
        <v>6</v>
      </c>
      <c r="Y328">
        <v>2.2259899999999999</v>
      </c>
      <c r="Z328">
        <v>0.61390999999999996</v>
      </c>
      <c r="AA328">
        <v>0.35310000000000002</v>
      </c>
      <c r="AB328">
        <v>1.44181</v>
      </c>
      <c r="AC328">
        <v>0.25852000000000003</v>
      </c>
      <c r="AD328">
        <v>725</v>
      </c>
      <c r="AE328">
        <v>16.2</v>
      </c>
      <c r="AF328" s="33">
        <v>43040.163425925923</v>
      </c>
      <c r="AG328" s="33">
        <f t="shared" si="10"/>
        <v>43039.871759259258</v>
      </c>
    </row>
    <row r="329" spans="20:33" x14ac:dyDescent="0.45">
      <c r="T329">
        <v>4.6621100000000002</v>
      </c>
      <c r="U329">
        <v>-24.861989999999999</v>
      </c>
      <c r="V329">
        <v>2.4456600000000002</v>
      </c>
      <c r="W329">
        <v>0.27822999999999998</v>
      </c>
      <c r="AD329">
        <v>726.5</v>
      </c>
      <c r="AE329">
        <v>16.2</v>
      </c>
      <c r="AF329" s="33">
        <v>43040.163449074076</v>
      </c>
      <c r="AG329" s="33">
        <f t="shared" si="10"/>
        <v>43039.871782407412</v>
      </c>
    </row>
    <row r="330" spans="20:33" x14ac:dyDescent="0.45">
      <c r="T330">
        <v>4.6503899999999998</v>
      </c>
      <c r="U330">
        <v>-24.882860000000001</v>
      </c>
      <c r="V330">
        <v>2.4479500000000001</v>
      </c>
      <c r="W330">
        <v>0.27850000000000003</v>
      </c>
      <c r="X330">
        <v>6</v>
      </c>
      <c r="Y330">
        <v>2.2183799999999998</v>
      </c>
      <c r="Z330">
        <v>0.61482999999999999</v>
      </c>
      <c r="AA330">
        <v>0.35521000000000003</v>
      </c>
      <c r="AB330">
        <v>1.4445600000000001</v>
      </c>
      <c r="AC330">
        <v>0.25925999999999999</v>
      </c>
      <c r="AD330">
        <v>724.8</v>
      </c>
      <c r="AE330">
        <v>16.2</v>
      </c>
      <c r="AF330" s="33">
        <v>43040.163518518515</v>
      </c>
      <c r="AG330" s="33">
        <f t="shared" si="10"/>
        <v>43039.871851851851</v>
      </c>
    </row>
    <row r="331" spans="20:33" x14ac:dyDescent="0.45">
      <c r="T331">
        <v>4.6386700000000003</v>
      </c>
      <c r="U331">
        <v>-24.910910000000001</v>
      </c>
      <c r="V331">
        <v>2.4534500000000001</v>
      </c>
      <c r="W331">
        <v>0.27877999999999997</v>
      </c>
      <c r="AD331">
        <v>727.2</v>
      </c>
      <c r="AE331">
        <v>16.2</v>
      </c>
      <c r="AF331" s="33">
        <v>43040.163541666669</v>
      </c>
      <c r="AG331" s="33">
        <f t="shared" si="10"/>
        <v>43039.871875000004</v>
      </c>
    </row>
    <row r="332" spans="20:33" x14ac:dyDescent="0.45">
      <c r="T332">
        <v>4.6386700000000003</v>
      </c>
      <c r="U332">
        <v>-24.903790000000001</v>
      </c>
      <c r="V332">
        <v>2.4518</v>
      </c>
      <c r="W332">
        <v>0.27877999999999997</v>
      </c>
      <c r="X332">
        <v>6</v>
      </c>
      <c r="Y332">
        <v>2.2160899999999999</v>
      </c>
      <c r="Z332">
        <v>0.61253999999999997</v>
      </c>
      <c r="AA332">
        <v>0.35658000000000001</v>
      </c>
      <c r="AB332">
        <v>1.45106</v>
      </c>
      <c r="AC332">
        <v>0.25916</v>
      </c>
      <c r="AD332">
        <v>724.5</v>
      </c>
      <c r="AE332">
        <v>16.2</v>
      </c>
      <c r="AF332" s="33">
        <v>43040.163611111115</v>
      </c>
      <c r="AG332" s="33">
        <f t="shared" si="10"/>
        <v>43039.87194444445</v>
      </c>
    </row>
    <row r="333" spans="20:33" x14ac:dyDescent="0.45">
      <c r="T333">
        <v>4.6386700000000003</v>
      </c>
      <c r="U333">
        <v>-24.89668</v>
      </c>
      <c r="V333">
        <v>2.4527999999999999</v>
      </c>
      <c r="W333">
        <v>0.27850000000000003</v>
      </c>
      <c r="AD333">
        <v>725.7</v>
      </c>
      <c r="AE333">
        <v>16.2</v>
      </c>
      <c r="AF333" s="33">
        <v>43040.163634259261</v>
      </c>
      <c r="AG333" s="33">
        <f t="shared" si="10"/>
        <v>43039.871967592597</v>
      </c>
    </row>
    <row r="334" spans="20:33" x14ac:dyDescent="0.45">
      <c r="T334">
        <v>4.6386700000000003</v>
      </c>
      <c r="U334">
        <v>-24.89668</v>
      </c>
      <c r="V334">
        <v>2.4582099999999998</v>
      </c>
      <c r="W334">
        <v>0.27832000000000001</v>
      </c>
      <c r="X334">
        <v>6</v>
      </c>
      <c r="Y334">
        <v>2.2073900000000002</v>
      </c>
      <c r="Z334">
        <v>0.60997000000000001</v>
      </c>
      <c r="AA334">
        <v>0.35437999999999997</v>
      </c>
      <c r="AB334">
        <v>1.45363</v>
      </c>
      <c r="AC334">
        <v>0.25852000000000003</v>
      </c>
      <c r="AD334">
        <v>724.9</v>
      </c>
      <c r="AE334">
        <v>16.2</v>
      </c>
      <c r="AF334" s="33">
        <v>43040.163703703707</v>
      </c>
      <c r="AG334" s="33">
        <f t="shared" si="10"/>
        <v>43039.872037037043</v>
      </c>
    </row>
    <row r="335" spans="20:33" x14ac:dyDescent="0.45">
      <c r="T335">
        <v>4.6279300000000001</v>
      </c>
      <c r="U335">
        <v>-24.922450000000001</v>
      </c>
      <c r="V335">
        <v>2.4642599999999999</v>
      </c>
      <c r="W335">
        <v>0.27786</v>
      </c>
      <c r="AD335">
        <v>722.9</v>
      </c>
      <c r="AE335">
        <v>16.2</v>
      </c>
      <c r="AF335" s="33">
        <v>43040.163726851853</v>
      </c>
      <c r="AG335" s="33">
        <f t="shared" si="10"/>
        <v>43039.872060185189</v>
      </c>
    </row>
    <row r="336" spans="20:33" x14ac:dyDescent="0.45">
      <c r="T336">
        <v>4.6044900000000002</v>
      </c>
      <c r="U336">
        <v>-24.97175</v>
      </c>
      <c r="V336">
        <v>2.4680200000000001</v>
      </c>
      <c r="W336">
        <v>0.27822999999999998</v>
      </c>
      <c r="X336">
        <v>6</v>
      </c>
      <c r="Y336">
        <v>2.2045499999999998</v>
      </c>
      <c r="Z336">
        <v>0.60777000000000003</v>
      </c>
      <c r="AA336">
        <v>0.35548000000000002</v>
      </c>
      <c r="AB336">
        <v>1.4584900000000001</v>
      </c>
      <c r="AC336">
        <v>0.25879999999999997</v>
      </c>
      <c r="AD336">
        <v>723.3</v>
      </c>
      <c r="AE336">
        <v>16.2</v>
      </c>
      <c r="AF336" s="33">
        <v>43040.163784722223</v>
      </c>
      <c r="AG336" s="33">
        <f t="shared" si="10"/>
        <v>43039.872118055559</v>
      </c>
    </row>
    <row r="337" spans="20:33" x14ac:dyDescent="0.45">
      <c r="T337">
        <v>4.6162099999999997</v>
      </c>
      <c r="U337">
        <v>-24.94351</v>
      </c>
      <c r="V337">
        <v>2.4693900000000002</v>
      </c>
      <c r="W337">
        <v>0.27877999999999997</v>
      </c>
      <c r="AD337">
        <v>726.3</v>
      </c>
      <c r="AE337">
        <v>16.3</v>
      </c>
      <c r="AF337" s="33">
        <v>43040.163819444446</v>
      </c>
      <c r="AG337" s="33">
        <f t="shared" si="10"/>
        <v>43039.872152777782</v>
      </c>
    </row>
    <row r="338" spans="20:33" x14ac:dyDescent="0.45">
      <c r="T338">
        <v>4.5927699999999998</v>
      </c>
      <c r="U338">
        <v>-24.99295</v>
      </c>
      <c r="V338">
        <v>2.47471</v>
      </c>
      <c r="W338">
        <v>0.27850000000000003</v>
      </c>
      <c r="X338">
        <v>6</v>
      </c>
      <c r="Y338">
        <v>2.1977600000000002</v>
      </c>
      <c r="Z338">
        <v>0.60740000000000005</v>
      </c>
      <c r="AA338">
        <v>0.35502</v>
      </c>
      <c r="AB338">
        <v>1.46353</v>
      </c>
      <c r="AC338">
        <v>0.25935000000000002</v>
      </c>
      <c r="AD338">
        <v>728.3</v>
      </c>
      <c r="AE338">
        <v>16.2</v>
      </c>
      <c r="AF338" s="33">
        <v>43040.163877314815</v>
      </c>
      <c r="AG338" s="33">
        <f t="shared" si="10"/>
        <v>43039.872210648151</v>
      </c>
    </row>
    <row r="339" spans="20:33" x14ac:dyDescent="0.45">
      <c r="T339">
        <v>4.5927699999999998</v>
      </c>
      <c r="U339">
        <v>-24.99295</v>
      </c>
      <c r="V339">
        <v>2.4824999999999999</v>
      </c>
      <c r="W339">
        <v>0.27767999999999998</v>
      </c>
      <c r="AD339">
        <v>725.5</v>
      </c>
      <c r="AE339">
        <v>16.2</v>
      </c>
      <c r="AF339" s="33">
        <v>43040.163900462961</v>
      </c>
      <c r="AG339" s="33">
        <f t="shared" si="10"/>
        <v>43039.872233796297</v>
      </c>
    </row>
    <row r="340" spans="20:33" x14ac:dyDescent="0.45">
      <c r="T340">
        <v>4.5820299999999996</v>
      </c>
      <c r="U340">
        <v>-25.011849999999999</v>
      </c>
      <c r="V340">
        <v>2.4857</v>
      </c>
      <c r="W340">
        <v>0.27850000000000003</v>
      </c>
      <c r="X340">
        <v>6</v>
      </c>
      <c r="Y340">
        <v>2.1991399999999999</v>
      </c>
      <c r="Z340">
        <v>0.60602999999999996</v>
      </c>
      <c r="AA340">
        <v>0.35576000000000002</v>
      </c>
      <c r="AB340">
        <v>1.46719</v>
      </c>
      <c r="AC340">
        <v>0.25907000000000002</v>
      </c>
      <c r="AF340" s="33">
        <v>43040.163969907408</v>
      </c>
      <c r="AG340" s="33">
        <f t="shared" si="10"/>
        <v>43039.872303240743</v>
      </c>
    </row>
    <row r="341" spans="20:33" x14ac:dyDescent="0.45">
      <c r="T341">
        <v>4.5703100000000001</v>
      </c>
      <c r="U341">
        <v>-25.040279999999999</v>
      </c>
      <c r="V341">
        <v>2.4836900000000002</v>
      </c>
      <c r="W341">
        <v>0.27812999999999999</v>
      </c>
      <c r="AD341">
        <v>724.5</v>
      </c>
      <c r="AE341">
        <v>16.3</v>
      </c>
      <c r="AF341" s="33">
        <v>43040.163993055554</v>
      </c>
      <c r="AG341" s="33">
        <f t="shared" si="10"/>
        <v>43039.87232638889</v>
      </c>
    </row>
    <row r="342" spans="20:33" x14ac:dyDescent="0.45">
      <c r="T342">
        <v>4.5820299999999996</v>
      </c>
      <c r="U342">
        <v>-25.004740000000002</v>
      </c>
      <c r="V342">
        <v>2.4822199999999999</v>
      </c>
      <c r="W342">
        <v>0.27822999999999998</v>
      </c>
      <c r="X342">
        <v>6</v>
      </c>
      <c r="Y342">
        <v>2.1950099999999999</v>
      </c>
      <c r="Z342">
        <v>0.60511000000000004</v>
      </c>
      <c r="AA342">
        <v>0.35410999999999998</v>
      </c>
      <c r="AB342">
        <v>1.46994</v>
      </c>
      <c r="AC342">
        <v>0.25971</v>
      </c>
      <c r="AD342">
        <v>724.9</v>
      </c>
      <c r="AE342">
        <v>16.2</v>
      </c>
      <c r="AF342" s="33">
        <v>43040.1640625</v>
      </c>
      <c r="AG342" s="33">
        <f t="shared" si="10"/>
        <v>43039.872395833336</v>
      </c>
    </row>
    <row r="343" spans="20:33" x14ac:dyDescent="0.45">
      <c r="T343">
        <v>4.59375</v>
      </c>
      <c r="U343">
        <v>-24.976369999999999</v>
      </c>
      <c r="V343">
        <v>2.4853399999999999</v>
      </c>
      <c r="W343">
        <v>0.27822999999999998</v>
      </c>
      <c r="AD343">
        <v>723.8</v>
      </c>
      <c r="AE343">
        <v>16.3</v>
      </c>
      <c r="AF343" s="33">
        <v>43040.164085648146</v>
      </c>
      <c r="AG343" s="33">
        <f t="shared" si="10"/>
        <v>43039.872418981482</v>
      </c>
    </row>
    <row r="344" spans="20:33" x14ac:dyDescent="0.45">
      <c r="T344">
        <v>4.5703100000000001</v>
      </c>
      <c r="U344">
        <v>-25.033180000000002</v>
      </c>
      <c r="V344">
        <v>2.48983</v>
      </c>
      <c r="W344">
        <v>0.27867999999999998</v>
      </c>
      <c r="X344">
        <v>6</v>
      </c>
      <c r="Y344">
        <v>2.1910699999999999</v>
      </c>
      <c r="Z344">
        <v>0.60309999999999997</v>
      </c>
      <c r="AA344">
        <v>0.35521000000000003</v>
      </c>
      <c r="AB344">
        <v>1.47407</v>
      </c>
      <c r="AC344">
        <v>0.25861000000000001</v>
      </c>
      <c r="AD344">
        <v>724.2</v>
      </c>
      <c r="AE344">
        <v>16.399999999999999</v>
      </c>
      <c r="AF344" s="33">
        <v>43040.164155092592</v>
      </c>
      <c r="AG344" s="33">
        <f t="shared" si="10"/>
        <v>43039.872488425928</v>
      </c>
    </row>
    <row r="345" spans="20:33" x14ac:dyDescent="0.45">
      <c r="T345">
        <v>4.5703100000000001</v>
      </c>
      <c r="U345">
        <v>-25.026070000000001</v>
      </c>
      <c r="V345">
        <v>2.4900099999999998</v>
      </c>
      <c r="W345">
        <v>0.27914</v>
      </c>
      <c r="AD345">
        <v>730.2</v>
      </c>
      <c r="AE345">
        <v>16.3</v>
      </c>
      <c r="AF345" s="33">
        <v>43040.164178240739</v>
      </c>
      <c r="AG345" s="33">
        <f t="shared" si="10"/>
        <v>43039.872511574074</v>
      </c>
    </row>
    <row r="346" spans="20:33" x14ac:dyDescent="0.45">
      <c r="T346">
        <v>4.5703100000000001</v>
      </c>
      <c r="U346">
        <v>-25.018969999999999</v>
      </c>
      <c r="V346">
        <v>2.4963299999999999</v>
      </c>
      <c r="W346">
        <v>0.27867999999999998</v>
      </c>
      <c r="X346">
        <v>6</v>
      </c>
      <c r="Y346">
        <v>2.1879599999999999</v>
      </c>
      <c r="Z346">
        <v>0.60006999999999999</v>
      </c>
      <c r="AA346">
        <v>0.35154000000000002</v>
      </c>
      <c r="AB346">
        <v>1.47966</v>
      </c>
      <c r="AC346">
        <v>0.25980999999999999</v>
      </c>
      <c r="AD346">
        <v>728</v>
      </c>
      <c r="AE346">
        <v>16.3</v>
      </c>
      <c r="AF346" s="33">
        <v>43040.164247685185</v>
      </c>
      <c r="AG346" s="33">
        <f t="shared" si="10"/>
        <v>43039.872581018521</v>
      </c>
    </row>
    <row r="347" spans="20:33" x14ac:dyDescent="0.45">
      <c r="T347">
        <v>4.5478500000000004</v>
      </c>
      <c r="U347">
        <v>-25.07366</v>
      </c>
      <c r="V347">
        <v>2.49817</v>
      </c>
      <c r="W347">
        <v>0.27850000000000003</v>
      </c>
      <c r="AD347">
        <v>726</v>
      </c>
      <c r="AE347">
        <v>16.3</v>
      </c>
      <c r="AF347" s="33">
        <v>43040.164270833331</v>
      </c>
      <c r="AG347" s="33">
        <f t="shared" si="10"/>
        <v>43039.872604166667</v>
      </c>
    </row>
    <row r="348" spans="20:33" x14ac:dyDescent="0.45">
      <c r="T348">
        <v>4.53613</v>
      </c>
      <c r="U348">
        <v>-25.10229</v>
      </c>
      <c r="V348">
        <v>2.4956</v>
      </c>
      <c r="W348">
        <v>0.27850000000000003</v>
      </c>
      <c r="X348">
        <v>6</v>
      </c>
      <c r="Y348">
        <v>2.1882299999999999</v>
      </c>
      <c r="Z348">
        <v>0.59897</v>
      </c>
      <c r="AA348">
        <v>0.35721999999999998</v>
      </c>
      <c r="AB348">
        <v>1.4849699999999999</v>
      </c>
      <c r="AC348">
        <v>0.25879999999999997</v>
      </c>
      <c r="AD348">
        <v>725.6</v>
      </c>
      <c r="AE348">
        <v>16.3</v>
      </c>
      <c r="AF348" s="33">
        <v>43040.164340277777</v>
      </c>
      <c r="AG348" s="33">
        <f t="shared" si="10"/>
        <v>43039.872673611113</v>
      </c>
    </row>
    <row r="349" spans="20:33" x14ac:dyDescent="0.45">
      <c r="T349">
        <v>4.5478500000000004</v>
      </c>
      <c r="U349">
        <v>-25.066559999999999</v>
      </c>
      <c r="V349">
        <v>2.49973</v>
      </c>
      <c r="W349">
        <v>0.27794999999999997</v>
      </c>
      <c r="AD349">
        <v>725.3</v>
      </c>
      <c r="AE349">
        <v>16.3</v>
      </c>
      <c r="AF349" s="33">
        <v>43040.164363425924</v>
      </c>
      <c r="AG349" s="33">
        <f t="shared" si="10"/>
        <v>43039.872696759259</v>
      </c>
    </row>
    <row r="350" spans="20:33" x14ac:dyDescent="0.45">
      <c r="T350">
        <v>4.5478500000000004</v>
      </c>
      <c r="U350">
        <v>-25.066559999999999</v>
      </c>
      <c r="V350">
        <v>2.5026600000000001</v>
      </c>
      <c r="W350">
        <v>0.27867999999999998</v>
      </c>
      <c r="X350">
        <v>6</v>
      </c>
      <c r="Y350">
        <v>2.18512</v>
      </c>
      <c r="Z350">
        <v>0.59943000000000002</v>
      </c>
      <c r="AA350">
        <v>0.35658000000000001</v>
      </c>
      <c r="AB350">
        <v>1.4866200000000001</v>
      </c>
      <c r="AC350">
        <v>0.25907000000000002</v>
      </c>
      <c r="AD350">
        <v>725.8</v>
      </c>
      <c r="AE350">
        <v>16.2</v>
      </c>
      <c r="AF350" s="33">
        <v>43040.164421296293</v>
      </c>
      <c r="AG350" s="33">
        <f t="shared" si="10"/>
        <v>43039.872754629629</v>
      </c>
    </row>
    <row r="351" spans="20:33" x14ac:dyDescent="0.45">
      <c r="T351">
        <v>4.5244099999999996</v>
      </c>
      <c r="U351">
        <v>-25.116790000000002</v>
      </c>
      <c r="V351">
        <v>2.5085199999999999</v>
      </c>
      <c r="W351">
        <v>0.27804000000000001</v>
      </c>
      <c r="AD351">
        <v>722.6</v>
      </c>
      <c r="AE351">
        <v>16.3</v>
      </c>
      <c r="AF351" s="33">
        <v>43040.164456018516</v>
      </c>
      <c r="AG351" s="33">
        <f t="shared" si="10"/>
        <v>43039.872789351852</v>
      </c>
    </row>
    <row r="352" spans="20:33" x14ac:dyDescent="0.45">
      <c r="T352">
        <v>4.5244099999999996</v>
      </c>
      <c r="U352">
        <v>-25.116790000000002</v>
      </c>
      <c r="V352">
        <v>2.5089800000000002</v>
      </c>
      <c r="W352">
        <v>0.27905000000000002</v>
      </c>
      <c r="X352">
        <v>6</v>
      </c>
      <c r="Y352">
        <v>2.1808100000000001</v>
      </c>
      <c r="Z352">
        <v>0.59704999999999997</v>
      </c>
      <c r="AA352">
        <v>0.35648999999999997</v>
      </c>
      <c r="AB352">
        <v>1.48983</v>
      </c>
      <c r="AC352">
        <v>0.25952999999999998</v>
      </c>
      <c r="AD352">
        <v>723.6</v>
      </c>
      <c r="AE352">
        <v>16.3</v>
      </c>
      <c r="AF352" s="33">
        <v>43040.164513888885</v>
      </c>
      <c r="AG352" s="33">
        <f t="shared" si="10"/>
        <v>43039.872847222221</v>
      </c>
    </row>
    <row r="353" spans="20:33" x14ac:dyDescent="0.45">
      <c r="T353">
        <v>4.53613</v>
      </c>
      <c r="U353">
        <v>-25.08099</v>
      </c>
      <c r="V353">
        <v>2.5073300000000001</v>
      </c>
      <c r="W353">
        <v>0.27877999999999997</v>
      </c>
      <c r="AD353">
        <v>723</v>
      </c>
      <c r="AE353">
        <v>16.3</v>
      </c>
      <c r="AF353" s="33">
        <v>43040.164537037039</v>
      </c>
      <c r="AG353" s="33">
        <f t="shared" si="10"/>
        <v>43039.872870370375</v>
      </c>
    </row>
    <row r="354" spans="20:33" x14ac:dyDescent="0.45">
      <c r="T354">
        <v>4.5253899999999998</v>
      </c>
      <c r="U354">
        <v>-25.107299999999999</v>
      </c>
      <c r="V354">
        <v>2.5115500000000002</v>
      </c>
      <c r="W354">
        <v>0.27840999999999999</v>
      </c>
      <c r="X354">
        <v>6</v>
      </c>
      <c r="Y354">
        <v>2.1796199999999999</v>
      </c>
      <c r="Z354">
        <v>0.59548999999999996</v>
      </c>
      <c r="AA354">
        <v>0.35483999999999999</v>
      </c>
      <c r="AB354">
        <v>1.49359</v>
      </c>
      <c r="AC354">
        <v>0.25907000000000002</v>
      </c>
      <c r="AD354">
        <v>721.9</v>
      </c>
      <c r="AE354">
        <v>16.3</v>
      </c>
      <c r="AF354" s="33">
        <v>43040.164606481485</v>
      </c>
      <c r="AG354" s="33">
        <f t="shared" si="10"/>
        <v>43039.872939814821</v>
      </c>
    </row>
    <row r="355" spans="20:33" x14ac:dyDescent="0.45">
      <c r="T355">
        <v>4.7666000000000004</v>
      </c>
      <c r="U355">
        <v>-24.501069999999999</v>
      </c>
      <c r="V355">
        <v>2.53464</v>
      </c>
      <c r="W355">
        <v>0.27812999999999999</v>
      </c>
      <c r="AD355">
        <v>804.3</v>
      </c>
      <c r="AE355">
        <v>16.399999999999999</v>
      </c>
      <c r="AF355" s="33">
        <v>43040.164629629631</v>
      </c>
      <c r="AG355" s="33">
        <f t="shared" si="10"/>
        <v>43039.872962962967</v>
      </c>
    </row>
    <row r="356" spans="20:33" x14ac:dyDescent="0.45">
      <c r="T356">
        <v>5.1240199999999998</v>
      </c>
      <c r="U356">
        <v>-23.669789999999999</v>
      </c>
      <c r="V356">
        <v>2.6279300000000001</v>
      </c>
      <c r="W356">
        <v>0.27804000000000001</v>
      </c>
      <c r="X356">
        <v>6</v>
      </c>
      <c r="Y356">
        <v>2.1796199999999999</v>
      </c>
      <c r="Z356">
        <v>0.60309999999999997</v>
      </c>
      <c r="AA356">
        <v>0.35548000000000002</v>
      </c>
      <c r="AB356">
        <v>1.55315</v>
      </c>
      <c r="AC356">
        <v>0.25871</v>
      </c>
      <c r="AD356">
        <v>804</v>
      </c>
      <c r="AE356">
        <v>16.3</v>
      </c>
      <c r="AF356" s="33">
        <v>43040.164699074077</v>
      </c>
      <c r="AG356" s="33">
        <f t="shared" si="10"/>
        <v>43039.873032407413</v>
      </c>
    </row>
    <row r="357" spans="20:33" x14ac:dyDescent="0.45">
      <c r="T357">
        <v>5.7685500000000003</v>
      </c>
      <c r="U357">
        <v>-22.31513</v>
      </c>
      <c r="V357">
        <v>2.58541</v>
      </c>
      <c r="W357">
        <v>0.27840999999999999</v>
      </c>
      <c r="AD357">
        <v>819.4</v>
      </c>
      <c r="AE357">
        <v>16.399999999999999</v>
      </c>
      <c r="AF357" s="33">
        <v>43040.164722222224</v>
      </c>
      <c r="AG357" s="33">
        <f t="shared" si="10"/>
        <v>43039.873055555559</v>
      </c>
    </row>
    <row r="358" spans="20:33" x14ac:dyDescent="0.45">
      <c r="T358">
        <v>6.4023399999999997</v>
      </c>
      <c r="U358">
        <v>-21.100239999999999</v>
      </c>
      <c r="V358">
        <v>2.5554399999999999</v>
      </c>
      <c r="W358">
        <v>0.27914</v>
      </c>
      <c r="X358">
        <v>6</v>
      </c>
      <c r="Y358">
        <v>2.1838299999999999</v>
      </c>
      <c r="Z358">
        <v>0.59218999999999999</v>
      </c>
      <c r="AA358">
        <v>0.35538999999999998</v>
      </c>
      <c r="AB358">
        <v>1.5243800000000001</v>
      </c>
      <c r="AC358">
        <v>0.25889000000000001</v>
      </c>
      <c r="AD358">
        <v>819.3</v>
      </c>
      <c r="AE358">
        <v>16.399999999999999</v>
      </c>
      <c r="AF358" s="33">
        <v>43040.16479166667</v>
      </c>
      <c r="AG358" s="33">
        <f t="shared" si="10"/>
        <v>43039.873125000006</v>
      </c>
    </row>
    <row r="359" spans="20:33" x14ac:dyDescent="0.45">
      <c r="T359">
        <v>6.8515600000000001</v>
      </c>
      <c r="U359">
        <v>-20.287559999999999</v>
      </c>
      <c r="V359">
        <v>2.5309699999999999</v>
      </c>
      <c r="W359">
        <v>0.27950999999999998</v>
      </c>
      <c r="AD359">
        <v>818.7</v>
      </c>
      <c r="AE359">
        <v>16.399999999999999</v>
      </c>
      <c r="AF359" s="33">
        <v>43040.164814814816</v>
      </c>
      <c r="AG359" s="33">
        <f t="shared" si="10"/>
        <v>43039.873148148152</v>
      </c>
    </row>
    <row r="360" spans="20:33" x14ac:dyDescent="0.45">
      <c r="T360">
        <v>7.2314499999999997</v>
      </c>
      <c r="U360">
        <v>-19.645409999999998</v>
      </c>
      <c r="V360">
        <v>2.5146600000000001</v>
      </c>
      <c r="W360">
        <v>0.27950999999999998</v>
      </c>
      <c r="X360">
        <v>6</v>
      </c>
      <c r="Y360">
        <v>2.1878700000000002</v>
      </c>
      <c r="Z360">
        <v>0.60035000000000005</v>
      </c>
      <c r="AA360">
        <v>0.35603000000000001</v>
      </c>
      <c r="AB360">
        <v>1.49817</v>
      </c>
      <c r="AC360">
        <v>0.25990000000000002</v>
      </c>
      <c r="AD360">
        <v>820.3</v>
      </c>
      <c r="AE360">
        <v>16.399999999999999</v>
      </c>
      <c r="AF360" s="33">
        <v>43040.164884259262</v>
      </c>
      <c r="AG360" s="33">
        <f t="shared" si="10"/>
        <v>43039.873217592598</v>
      </c>
    </row>
    <row r="361" spans="20:33" x14ac:dyDescent="0.45">
      <c r="T361">
        <v>7.6455099999999998</v>
      </c>
      <c r="U361">
        <v>-18.97193</v>
      </c>
      <c r="V361">
        <v>2.5005500000000001</v>
      </c>
      <c r="W361">
        <v>0.27905000000000002</v>
      </c>
      <c r="X361">
        <v>6</v>
      </c>
      <c r="Y361">
        <v>2.1941899999999999</v>
      </c>
      <c r="Z361">
        <v>0.60116999999999998</v>
      </c>
      <c r="AA361">
        <v>0.35465999999999998</v>
      </c>
      <c r="AB361">
        <v>1.4810300000000001</v>
      </c>
      <c r="AC361">
        <v>0.25952999999999998</v>
      </c>
      <c r="AD361">
        <v>819.3</v>
      </c>
      <c r="AE361">
        <v>16.399999999999999</v>
      </c>
      <c r="AF361" s="33">
        <v>43040.164907407408</v>
      </c>
      <c r="AG361" s="33">
        <f t="shared" si="10"/>
        <v>43039.873240740744</v>
      </c>
    </row>
    <row r="362" spans="20:33" x14ac:dyDescent="0.45">
      <c r="T362">
        <v>8.0830099999999998</v>
      </c>
      <c r="U362">
        <v>-18.302320000000002</v>
      </c>
      <c r="V362">
        <v>2.48909</v>
      </c>
      <c r="W362">
        <v>0.27933000000000002</v>
      </c>
      <c r="AD362">
        <v>818</v>
      </c>
      <c r="AE362">
        <v>16.399999999999999</v>
      </c>
      <c r="AF362" s="33">
        <v>43040.164976851855</v>
      </c>
      <c r="AG362" s="33">
        <f t="shared" si="10"/>
        <v>43039.87331018519</v>
      </c>
    </row>
    <row r="363" spans="20:33" x14ac:dyDescent="0.45">
      <c r="T363">
        <v>8.5205099999999998</v>
      </c>
      <c r="U363">
        <v>-17.655930000000001</v>
      </c>
      <c r="V363">
        <v>2.4769100000000002</v>
      </c>
      <c r="W363">
        <v>0.27950999999999998</v>
      </c>
      <c r="X363">
        <v>6</v>
      </c>
      <c r="Y363">
        <v>2.1904300000000001</v>
      </c>
      <c r="Z363">
        <v>0.60374000000000005</v>
      </c>
      <c r="AA363">
        <v>0.35410999999999998</v>
      </c>
      <c r="AB363">
        <v>1.4681999999999999</v>
      </c>
      <c r="AC363">
        <v>0.26017000000000001</v>
      </c>
      <c r="AD363">
        <v>818.1</v>
      </c>
      <c r="AE363">
        <v>16.5</v>
      </c>
      <c r="AF363" s="33">
        <v>43040.165034722224</v>
      </c>
      <c r="AG363" s="33">
        <f t="shared" si="10"/>
        <v>43039.87336805556</v>
      </c>
    </row>
    <row r="364" spans="20:33" x14ac:dyDescent="0.45">
      <c r="T364">
        <v>8.9580099999999998</v>
      </c>
      <c r="U364">
        <v>-17.037330000000001</v>
      </c>
      <c r="V364">
        <v>2.4654500000000001</v>
      </c>
      <c r="W364">
        <v>0.27960000000000002</v>
      </c>
      <c r="AD364">
        <v>818.4</v>
      </c>
      <c r="AE364">
        <v>16.399999999999999</v>
      </c>
      <c r="AF364" s="33">
        <v>43040.16505787037</v>
      </c>
      <c r="AG364" s="33">
        <f t="shared" si="10"/>
        <v>43039.873391203706</v>
      </c>
    </row>
    <row r="365" spans="20:33" x14ac:dyDescent="0.45">
      <c r="T365">
        <v>9.4189500000000006</v>
      </c>
      <c r="U365">
        <v>-16.414090000000002</v>
      </c>
      <c r="V365">
        <v>2.45546</v>
      </c>
      <c r="W365">
        <v>0.27942</v>
      </c>
      <c r="X365">
        <v>6</v>
      </c>
      <c r="Y365">
        <v>2.1863100000000002</v>
      </c>
      <c r="Z365">
        <v>0.60685</v>
      </c>
      <c r="AA365">
        <v>0.35502</v>
      </c>
      <c r="AB365">
        <v>1.4540900000000001</v>
      </c>
      <c r="AC365">
        <v>0.25852000000000003</v>
      </c>
      <c r="AD365">
        <v>817.3</v>
      </c>
      <c r="AE365">
        <v>16.5</v>
      </c>
      <c r="AF365" s="33">
        <v>43040.165127314816</v>
      </c>
      <c r="AG365" s="33">
        <f t="shared" si="10"/>
        <v>43039.873460648152</v>
      </c>
    </row>
    <row r="366" spans="20:33" x14ac:dyDescent="0.45">
      <c r="T366">
        <v>9.8681599999999996</v>
      </c>
      <c r="U366">
        <v>-15.838340000000001</v>
      </c>
      <c r="V366">
        <v>2.4453800000000001</v>
      </c>
      <c r="W366">
        <v>0.27914</v>
      </c>
      <c r="AD366">
        <v>816</v>
      </c>
      <c r="AE366">
        <v>16.5</v>
      </c>
      <c r="AF366" s="33">
        <v>43040.165150462963</v>
      </c>
      <c r="AG366" s="33">
        <f t="shared" si="10"/>
        <v>43039.873483796298</v>
      </c>
    </row>
    <row r="367" spans="20:33" x14ac:dyDescent="0.45">
      <c r="T367">
        <v>10.293950000000001</v>
      </c>
      <c r="U367">
        <v>-15.30462</v>
      </c>
      <c r="V367">
        <v>2.43411</v>
      </c>
      <c r="W367">
        <v>0.27942</v>
      </c>
      <c r="X367">
        <v>6</v>
      </c>
      <c r="Y367">
        <v>2.19007</v>
      </c>
      <c r="Z367">
        <v>0.60997000000000001</v>
      </c>
      <c r="AA367">
        <v>0.35465999999999998</v>
      </c>
      <c r="AB367">
        <v>1.44346</v>
      </c>
      <c r="AC367">
        <v>0.25925999999999999</v>
      </c>
      <c r="AD367">
        <v>814.2</v>
      </c>
      <c r="AE367">
        <v>16.5</v>
      </c>
      <c r="AF367" s="33">
        <v>43040.165208333332</v>
      </c>
      <c r="AG367" s="33">
        <f t="shared" si="10"/>
        <v>43039.873541666668</v>
      </c>
    </row>
    <row r="368" spans="20:33" x14ac:dyDescent="0.45">
      <c r="T368">
        <v>10.731450000000001</v>
      </c>
      <c r="U368">
        <v>-14.77594</v>
      </c>
      <c r="V368">
        <v>2.4255900000000001</v>
      </c>
      <c r="W368">
        <v>0.27914</v>
      </c>
      <c r="AD368">
        <v>811.1</v>
      </c>
      <c r="AE368">
        <v>16.5</v>
      </c>
      <c r="AF368" s="33">
        <v>43040.165243055555</v>
      </c>
      <c r="AG368" s="33">
        <f t="shared" si="10"/>
        <v>43039.873576388891</v>
      </c>
    </row>
    <row r="369" spans="20:33" x14ac:dyDescent="0.45">
      <c r="T369">
        <v>11.14648</v>
      </c>
      <c r="U369">
        <v>-14.297549999999999</v>
      </c>
      <c r="V369">
        <v>2.4147699999999999</v>
      </c>
      <c r="W369">
        <v>0.27922999999999998</v>
      </c>
      <c r="X369">
        <v>6</v>
      </c>
      <c r="Y369">
        <v>2.1798000000000002</v>
      </c>
      <c r="Z369">
        <v>0.61051999999999995</v>
      </c>
      <c r="AA369">
        <v>0.35400999999999999</v>
      </c>
      <c r="AB369">
        <v>1.4326399999999999</v>
      </c>
      <c r="AC369">
        <v>0.25897999999999999</v>
      </c>
      <c r="AD369">
        <v>810.6</v>
      </c>
      <c r="AE369">
        <v>16.399999999999999</v>
      </c>
      <c r="AF369" s="33">
        <v>43040.165300925924</v>
      </c>
      <c r="AG369" s="33">
        <f t="shared" si="10"/>
        <v>43039.87363425926</v>
      </c>
    </row>
    <row r="370" spans="20:33" x14ac:dyDescent="0.45">
      <c r="T370">
        <v>11.57227</v>
      </c>
      <c r="U370">
        <v>-13.81495</v>
      </c>
      <c r="V370">
        <v>2.40524</v>
      </c>
      <c r="W370">
        <v>0.27859</v>
      </c>
      <c r="AD370">
        <v>815.6</v>
      </c>
      <c r="AE370">
        <v>16.5</v>
      </c>
      <c r="AF370" s="33">
        <v>43040.165335648147</v>
      </c>
      <c r="AG370" s="33">
        <f t="shared" si="10"/>
        <v>43039.873668981483</v>
      </c>
    </row>
    <row r="371" spans="20:33" x14ac:dyDescent="0.45">
      <c r="T371">
        <v>11.95215</v>
      </c>
      <c r="U371">
        <v>-13.40211</v>
      </c>
      <c r="V371">
        <v>2.39479</v>
      </c>
      <c r="W371">
        <v>0.27905000000000002</v>
      </c>
      <c r="X371">
        <v>6</v>
      </c>
      <c r="Y371">
        <v>2.1685300000000001</v>
      </c>
      <c r="Z371">
        <v>0.61317999999999995</v>
      </c>
      <c r="AA371">
        <v>0.35410999999999998</v>
      </c>
      <c r="AB371">
        <v>1.41926</v>
      </c>
      <c r="AC371">
        <v>0.25944</v>
      </c>
      <c r="AD371">
        <v>815.4</v>
      </c>
      <c r="AE371">
        <v>16.5</v>
      </c>
      <c r="AF371" s="33">
        <v>43040.165393518517</v>
      </c>
      <c r="AG371" s="33">
        <f t="shared" si="10"/>
        <v>43039.873726851853</v>
      </c>
    </row>
    <row r="372" spans="20:33" x14ac:dyDescent="0.45">
      <c r="T372">
        <v>12.35547</v>
      </c>
      <c r="U372">
        <v>-12.976789999999999</v>
      </c>
      <c r="V372">
        <v>2.3850799999999999</v>
      </c>
      <c r="W372">
        <v>0.27905000000000002</v>
      </c>
      <c r="AD372">
        <v>814.7</v>
      </c>
      <c r="AE372">
        <v>16.5</v>
      </c>
      <c r="AF372" s="33">
        <v>43040.165416666663</v>
      </c>
      <c r="AG372" s="33">
        <f t="shared" si="10"/>
        <v>43039.873749999999</v>
      </c>
    </row>
    <row r="373" spans="20:33" x14ac:dyDescent="0.45">
      <c r="T373">
        <v>12.746090000000001</v>
      </c>
      <c r="U373">
        <v>-12.575480000000001</v>
      </c>
      <c r="V373">
        <v>2.3761000000000001</v>
      </c>
      <c r="W373">
        <v>0.27895999999999999</v>
      </c>
      <c r="X373">
        <v>6</v>
      </c>
      <c r="Y373">
        <v>2.1459899999999998</v>
      </c>
      <c r="Z373">
        <v>0.61556</v>
      </c>
      <c r="AA373">
        <v>0.35126000000000002</v>
      </c>
      <c r="AB373">
        <v>1.4063399999999999</v>
      </c>
      <c r="AC373">
        <v>0.25842999999999999</v>
      </c>
      <c r="AD373">
        <v>813.5</v>
      </c>
      <c r="AE373">
        <v>16.5</v>
      </c>
      <c r="AF373" s="33">
        <v>43040.165486111109</v>
      </c>
      <c r="AG373" s="33">
        <f t="shared" si="10"/>
        <v>43039.873819444445</v>
      </c>
    </row>
    <row r="374" spans="20:33" x14ac:dyDescent="0.45">
      <c r="T374">
        <v>13.12598</v>
      </c>
      <c r="U374">
        <v>-12.194660000000001</v>
      </c>
      <c r="V374">
        <v>2.3654700000000002</v>
      </c>
      <c r="W374">
        <v>0.27877999999999997</v>
      </c>
      <c r="AD374">
        <v>815.9</v>
      </c>
      <c r="AE374">
        <v>16.5</v>
      </c>
      <c r="AF374" s="33">
        <v>43040.165509259263</v>
      </c>
      <c r="AG374" s="33">
        <f t="shared" si="10"/>
        <v>43039.873842592599</v>
      </c>
    </row>
    <row r="375" spans="20:33" x14ac:dyDescent="0.45">
      <c r="T375">
        <v>13.4834</v>
      </c>
      <c r="U375">
        <v>-11.83587</v>
      </c>
      <c r="V375">
        <v>2.3558500000000002</v>
      </c>
      <c r="W375">
        <v>0.27850000000000003</v>
      </c>
      <c r="X375">
        <v>6</v>
      </c>
      <c r="Y375">
        <v>2.1244499999999999</v>
      </c>
      <c r="Z375">
        <v>0.61885999999999997</v>
      </c>
      <c r="AA375">
        <v>0.35521000000000003</v>
      </c>
      <c r="AB375">
        <v>1.39534</v>
      </c>
      <c r="AC375">
        <v>0.25916</v>
      </c>
      <c r="AD375">
        <v>815.4</v>
      </c>
      <c r="AE375">
        <v>16.5</v>
      </c>
      <c r="AF375" s="33">
        <v>43040.165567129632</v>
      </c>
      <c r="AG375" s="33">
        <f t="shared" si="10"/>
        <v>43039.873900462968</v>
      </c>
    </row>
    <row r="376" spans="20:33" x14ac:dyDescent="0.45">
      <c r="T376">
        <v>13.852539999999999</v>
      </c>
      <c r="U376">
        <v>-11.47418</v>
      </c>
      <c r="V376">
        <v>2.34375</v>
      </c>
      <c r="W376">
        <v>0.27887000000000001</v>
      </c>
      <c r="AD376">
        <v>808.9</v>
      </c>
      <c r="AE376">
        <v>16.5</v>
      </c>
      <c r="AF376" s="33">
        <v>43040.165601851855</v>
      </c>
      <c r="AG376" s="33">
        <f t="shared" si="10"/>
        <v>43039.873935185191</v>
      </c>
    </row>
    <row r="377" spans="20:33" x14ac:dyDescent="0.45">
      <c r="T377">
        <v>14.20898</v>
      </c>
      <c r="U377">
        <v>-11.147500000000001</v>
      </c>
      <c r="V377">
        <v>2.33358</v>
      </c>
      <c r="W377">
        <v>0.27887000000000001</v>
      </c>
      <c r="X377">
        <v>6</v>
      </c>
      <c r="Y377">
        <v>2.10053</v>
      </c>
      <c r="Z377">
        <v>0.61922999999999995</v>
      </c>
      <c r="AA377">
        <v>0.35254999999999997</v>
      </c>
      <c r="AB377">
        <v>1.3831599999999999</v>
      </c>
      <c r="AC377">
        <v>0.25897999999999999</v>
      </c>
      <c r="AD377">
        <v>807.8</v>
      </c>
      <c r="AE377">
        <v>16.5</v>
      </c>
      <c r="AF377" s="33">
        <v>43040.165659722225</v>
      </c>
      <c r="AG377" s="33">
        <f t="shared" si="10"/>
        <v>43039.87399305556</v>
      </c>
    </row>
    <row r="378" spans="20:33" x14ac:dyDescent="0.45">
      <c r="T378">
        <v>14.54297</v>
      </c>
      <c r="U378">
        <v>-10.83123</v>
      </c>
      <c r="V378">
        <v>2.3224900000000002</v>
      </c>
      <c r="W378">
        <v>0.27867999999999998</v>
      </c>
      <c r="AD378">
        <v>809.3</v>
      </c>
      <c r="AE378">
        <v>16.5</v>
      </c>
      <c r="AF378" s="33">
        <v>43040.165694444448</v>
      </c>
      <c r="AG378" s="33">
        <f t="shared" si="10"/>
        <v>43039.874027777783</v>
      </c>
    </row>
    <row r="379" spans="20:33" x14ac:dyDescent="0.45">
      <c r="T379">
        <v>14.86523</v>
      </c>
      <c r="U379">
        <v>-10.53876</v>
      </c>
      <c r="V379">
        <v>2.3115800000000002</v>
      </c>
      <c r="W379">
        <v>0.27905000000000002</v>
      </c>
      <c r="X379">
        <v>6</v>
      </c>
      <c r="Y379">
        <v>2.0723099999999999</v>
      </c>
      <c r="Z379">
        <v>0.62207000000000001</v>
      </c>
      <c r="AA379">
        <v>0.35319</v>
      </c>
      <c r="AB379">
        <v>1.3694999999999999</v>
      </c>
      <c r="AC379">
        <v>0.25842999999999999</v>
      </c>
      <c r="AD379">
        <v>809.1</v>
      </c>
      <c r="AE379">
        <v>16.5</v>
      </c>
      <c r="AF379" s="33">
        <v>43040.165752314817</v>
      </c>
      <c r="AG379" s="33">
        <f t="shared" si="10"/>
        <v>43039.874085648153</v>
      </c>
    </row>
    <row r="380" spans="20:33" x14ac:dyDescent="0.45">
      <c r="T380">
        <v>15.19922</v>
      </c>
      <c r="U380">
        <v>-10.24173</v>
      </c>
      <c r="V380">
        <v>2.30159</v>
      </c>
      <c r="W380">
        <v>0.27895999999999999</v>
      </c>
      <c r="AD380">
        <v>806.8</v>
      </c>
      <c r="AE380">
        <v>16.5</v>
      </c>
      <c r="AF380" s="33">
        <v>43040.165775462963</v>
      </c>
      <c r="AG380" s="33">
        <f t="shared" ref="AG380:AG443" si="11">AF380-7/24</f>
        <v>43039.874108796299</v>
      </c>
    </row>
    <row r="381" spans="20:33" x14ac:dyDescent="0.45">
      <c r="T381">
        <v>15.544919999999999</v>
      </c>
      <c r="U381">
        <v>-9.9405099999999997</v>
      </c>
      <c r="V381">
        <v>2.2903199999999999</v>
      </c>
      <c r="W381">
        <v>0.27832000000000001</v>
      </c>
      <c r="X381">
        <v>6</v>
      </c>
      <c r="Y381">
        <v>2.0443500000000001</v>
      </c>
      <c r="Z381">
        <v>0.62407999999999997</v>
      </c>
      <c r="AA381">
        <v>0.35227000000000003</v>
      </c>
      <c r="AB381">
        <v>1.3568499999999999</v>
      </c>
      <c r="AC381">
        <v>0.25889000000000001</v>
      </c>
      <c r="AD381">
        <v>808.1</v>
      </c>
      <c r="AE381">
        <v>16.5</v>
      </c>
      <c r="AF381" s="33">
        <v>43040.165844907409</v>
      </c>
      <c r="AG381" s="33">
        <f t="shared" si="11"/>
        <v>43039.874178240745</v>
      </c>
    </row>
    <row r="382" spans="20:33" x14ac:dyDescent="0.45">
      <c r="T382">
        <v>15.84375</v>
      </c>
      <c r="U382">
        <v>-9.6823899999999998</v>
      </c>
      <c r="V382">
        <v>2.2795999999999998</v>
      </c>
      <c r="W382">
        <v>0.27832000000000001</v>
      </c>
      <c r="AD382">
        <v>799.5</v>
      </c>
      <c r="AE382">
        <v>16.5</v>
      </c>
      <c r="AF382" s="33">
        <v>43040.165868055556</v>
      </c>
      <c r="AG382" s="33">
        <f t="shared" si="11"/>
        <v>43039.874201388891</v>
      </c>
    </row>
    <row r="383" spans="20:33" x14ac:dyDescent="0.45">
      <c r="T383">
        <v>16.16602</v>
      </c>
      <c r="U383">
        <v>-9.4097399999999993</v>
      </c>
      <c r="V383">
        <v>2.2655799999999999</v>
      </c>
      <c r="W383">
        <v>0.27850000000000003</v>
      </c>
      <c r="X383">
        <v>6</v>
      </c>
      <c r="Y383">
        <v>2.01512</v>
      </c>
      <c r="Z383">
        <v>0.62490999999999997</v>
      </c>
      <c r="AA383">
        <v>0.35355999999999999</v>
      </c>
      <c r="AB383">
        <v>1.34558</v>
      </c>
      <c r="AC383">
        <v>0.25842999999999999</v>
      </c>
      <c r="AD383">
        <v>804</v>
      </c>
      <c r="AE383">
        <v>16.5</v>
      </c>
      <c r="AF383" s="33">
        <v>43040.165925925925</v>
      </c>
      <c r="AG383" s="33">
        <f t="shared" si="11"/>
        <v>43039.874259259261</v>
      </c>
    </row>
    <row r="384" spans="20:33" x14ac:dyDescent="0.45">
      <c r="T384">
        <v>16.4541</v>
      </c>
      <c r="U384">
        <v>-9.1680499999999991</v>
      </c>
      <c r="V384">
        <v>2.2560500000000001</v>
      </c>
      <c r="W384">
        <v>0.27786</v>
      </c>
      <c r="AD384">
        <v>801.5</v>
      </c>
      <c r="AE384">
        <v>16.5</v>
      </c>
      <c r="AF384" s="33">
        <v>43040.165960648148</v>
      </c>
      <c r="AG384" s="33">
        <f t="shared" si="11"/>
        <v>43039.874293981484</v>
      </c>
    </row>
    <row r="385" spans="20:33" x14ac:dyDescent="0.45">
      <c r="T385">
        <v>16.742190000000001</v>
      </c>
      <c r="U385">
        <v>-8.9379299999999997</v>
      </c>
      <c r="V385">
        <v>2.2445900000000001</v>
      </c>
      <c r="W385">
        <v>0.27777000000000002</v>
      </c>
      <c r="X385">
        <v>6</v>
      </c>
      <c r="Y385">
        <v>1.9923</v>
      </c>
      <c r="Z385">
        <v>0.62600999999999996</v>
      </c>
      <c r="AA385">
        <v>0.35420000000000001</v>
      </c>
      <c r="AB385">
        <v>1.3318399999999999</v>
      </c>
      <c r="AC385">
        <v>0.25816</v>
      </c>
      <c r="AD385">
        <v>800.7</v>
      </c>
      <c r="AE385">
        <v>16.5</v>
      </c>
      <c r="AF385" s="33">
        <v>43040.166018518517</v>
      </c>
      <c r="AG385" s="33">
        <f t="shared" si="11"/>
        <v>43039.874351851853</v>
      </c>
    </row>
    <row r="386" spans="20:33" x14ac:dyDescent="0.45">
      <c r="T386">
        <v>16.99512</v>
      </c>
      <c r="U386">
        <v>-8.7295099999999994</v>
      </c>
      <c r="V386">
        <v>2.23231</v>
      </c>
      <c r="W386">
        <v>0.27832000000000001</v>
      </c>
      <c r="AD386">
        <v>799.4</v>
      </c>
      <c r="AE386">
        <v>16.5</v>
      </c>
      <c r="AF386" s="33">
        <v>43040.16605324074</v>
      </c>
      <c r="AG386" s="33">
        <f t="shared" si="11"/>
        <v>43039.874386574076</v>
      </c>
    </row>
    <row r="387" spans="20:33" x14ac:dyDescent="0.45">
      <c r="T387">
        <v>17.237310000000001</v>
      </c>
      <c r="U387">
        <v>-8.5315600000000007</v>
      </c>
      <c r="V387">
        <v>2.2210399999999999</v>
      </c>
      <c r="W387">
        <v>0.27822999999999998</v>
      </c>
      <c r="X387">
        <v>6</v>
      </c>
      <c r="Y387">
        <v>1.9581200000000001</v>
      </c>
      <c r="Z387">
        <v>0.62656000000000001</v>
      </c>
      <c r="AA387">
        <v>0.35236000000000001</v>
      </c>
      <c r="AB387">
        <v>1.31965</v>
      </c>
      <c r="AC387">
        <v>0.25796999999999998</v>
      </c>
      <c r="AD387">
        <v>799.8</v>
      </c>
      <c r="AE387">
        <v>16.5</v>
      </c>
      <c r="AF387" s="33">
        <v>43040.16611111111</v>
      </c>
      <c r="AG387" s="33">
        <f t="shared" si="11"/>
        <v>43039.874444444446</v>
      </c>
    </row>
    <row r="388" spans="20:33" x14ac:dyDescent="0.45">
      <c r="T388">
        <v>17.467770000000002</v>
      </c>
      <c r="U388">
        <v>-8.3526299999999996</v>
      </c>
      <c r="V388">
        <v>2.2098599999999999</v>
      </c>
      <c r="W388">
        <v>0.27832000000000001</v>
      </c>
      <c r="AD388">
        <v>798.5</v>
      </c>
      <c r="AE388">
        <v>16.5</v>
      </c>
      <c r="AF388" s="33">
        <v>43040.166134259256</v>
      </c>
      <c r="AG388" s="33">
        <f t="shared" si="11"/>
        <v>43039.874467592592</v>
      </c>
    </row>
    <row r="389" spans="20:33" x14ac:dyDescent="0.45">
      <c r="T389">
        <v>17.674810000000001</v>
      </c>
      <c r="U389">
        <v>-8.1927500000000002</v>
      </c>
      <c r="V389">
        <v>2.1970299999999998</v>
      </c>
      <c r="W389">
        <v>0.27731</v>
      </c>
      <c r="X389">
        <v>6</v>
      </c>
      <c r="Y389">
        <v>1.9292499999999999</v>
      </c>
      <c r="Z389">
        <v>0.62839</v>
      </c>
      <c r="AA389">
        <v>0.35282000000000002</v>
      </c>
      <c r="AB389">
        <v>1.3052600000000001</v>
      </c>
      <c r="AC389">
        <v>0.25779000000000002</v>
      </c>
      <c r="AD389">
        <v>793.7</v>
      </c>
      <c r="AE389">
        <v>16.5</v>
      </c>
      <c r="AF389" s="33">
        <v>43040.166203703702</v>
      </c>
      <c r="AG389" s="33">
        <f t="shared" si="11"/>
        <v>43039.874537037038</v>
      </c>
    </row>
    <row r="390" spans="20:33" x14ac:dyDescent="0.45">
      <c r="T390">
        <v>17.905270000000002</v>
      </c>
      <c r="U390">
        <v>-8.0093200000000007</v>
      </c>
      <c r="V390">
        <v>2.1844800000000002</v>
      </c>
      <c r="W390">
        <v>0.27712999999999999</v>
      </c>
      <c r="AD390">
        <v>796.2</v>
      </c>
      <c r="AE390">
        <v>16.5</v>
      </c>
      <c r="AF390" s="33">
        <v>43040.166226851848</v>
      </c>
      <c r="AG390" s="33">
        <f t="shared" si="11"/>
        <v>43039.874560185184</v>
      </c>
    </row>
    <row r="391" spans="20:33" x14ac:dyDescent="0.45">
      <c r="T391">
        <v>18.124020000000002</v>
      </c>
      <c r="U391">
        <v>-7.8443100000000001</v>
      </c>
      <c r="V391">
        <v>2.1730200000000002</v>
      </c>
      <c r="W391">
        <v>0.27757999999999999</v>
      </c>
      <c r="X391">
        <v>6</v>
      </c>
      <c r="Y391">
        <v>1.8991899999999999</v>
      </c>
      <c r="Z391">
        <v>0.63041000000000003</v>
      </c>
      <c r="AA391">
        <v>0.35154000000000002</v>
      </c>
      <c r="AB391">
        <v>1.2927999999999999</v>
      </c>
      <c r="AC391">
        <v>0.25824999999999998</v>
      </c>
      <c r="AD391">
        <v>790.6</v>
      </c>
      <c r="AE391">
        <v>16.600000000000001</v>
      </c>
      <c r="AF391" s="33">
        <v>43040.166284722225</v>
      </c>
      <c r="AG391" s="33">
        <f t="shared" si="11"/>
        <v>43039.874618055561</v>
      </c>
    </row>
    <row r="392" spans="20:33" x14ac:dyDescent="0.45">
      <c r="T392">
        <v>18.331060000000001</v>
      </c>
      <c r="U392">
        <v>-7.681</v>
      </c>
      <c r="V392">
        <v>2.1610200000000002</v>
      </c>
      <c r="W392">
        <v>0.27804000000000001</v>
      </c>
      <c r="AD392">
        <v>793.4</v>
      </c>
      <c r="AE392">
        <v>16.5</v>
      </c>
      <c r="AF392" s="33">
        <v>43040.166319444441</v>
      </c>
      <c r="AG392" s="33">
        <f t="shared" si="11"/>
        <v>43039.874652777777</v>
      </c>
    </row>
    <row r="393" spans="20:33" x14ac:dyDescent="0.45">
      <c r="T393">
        <v>18.539059999999999</v>
      </c>
      <c r="U393">
        <v>-7.51844</v>
      </c>
      <c r="V393">
        <v>2.1488299999999998</v>
      </c>
      <c r="W393">
        <v>0.27703</v>
      </c>
      <c r="X393">
        <v>6</v>
      </c>
      <c r="Y393">
        <v>1.8701399999999999</v>
      </c>
      <c r="Z393">
        <v>0.63415999999999995</v>
      </c>
      <c r="AA393">
        <v>0.35217999999999999</v>
      </c>
      <c r="AB393">
        <v>1.28061</v>
      </c>
      <c r="AC393">
        <v>0.25816</v>
      </c>
      <c r="AD393">
        <v>790.1</v>
      </c>
      <c r="AE393">
        <v>16.5</v>
      </c>
      <c r="AF393" s="33">
        <v>43040.166377314818</v>
      </c>
      <c r="AG393" s="33">
        <f t="shared" si="11"/>
        <v>43039.874710648153</v>
      </c>
    </row>
    <row r="394" spans="20:33" x14ac:dyDescent="0.45">
      <c r="T394">
        <v>18.757809999999999</v>
      </c>
      <c r="U394">
        <v>-7.3581000000000003</v>
      </c>
      <c r="V394">
        <v>2.1374599999999999</v>
      </c>
      <c r="W394">
        <v>0.27722000000000002</v>
      </c>
      <c r="AD394">
        <v>789.6</v>
      </c>
      <c r="AE394">
        <v>16.600000000000001</v>
      </c>
      <c r="AF394" s="33">
        <v>43040.166412037041</v>
      </c>
      <c r="AG394" s="33">
        <f t="shared" si="11"/>
        <v>43039.874745370376</v>
      </c>
    </row>
    <row r="395" spans="20:33" x14ac:dyDescent="0.45">
      <c r="T395">
        <v>18.976559999999999</v>
      </c>
      <c r="U395">
        <v>-7.1993099999999997</v>
      </c>
      <c r="V395">
        <v>2.1242700000000001</v>
      </c>
      <c r="W395">
        <v>0.27703</v>
      </c>
      <c r="X395">
        <v>6</v>
      </c>
      <c r="Y395">
        <v>1.841</v>
      </c>
      <c r="Z395">
        <v>0.63224000000000002</v>
      </c>
      <c r="AA395">
        <v>0.34998000000000001</v>
      </c>
      <c r="AB395">
        <v>1.26732</v>
      </c>
      <c r="AC395">
        <v>0.25751000000000002</v>
      </c>
      <c r="AD395">
        <v>783.5</v>
      </c>
      <c r="AE395">
        <v>16.600000000000001</v>
      </c>
      <c r="AF395" s="33">
        <v>43040.16646990741</v>
      </c>
      <c r="AG395" s="33">
        <f t="shared" si="11"/>
        <v>43039.874803240746</v>
      </c>
    </row>
    <row r="396" spans="20:33" x14ac:dyDescent="0.45">
      <c r="T396">
        <v>19.229489999999998</v>
      </c>
      <c r="U396">
        <v>-7.0106299999999999</v>
      </c>
      <c r="V396">
        <v>2.1125400000000001</v>
      </c>
      <c r="W396">
        <v>0.27731</v>
      </c>
      <c r="AD396">
        <v>787.7</v>
      </c>
      <c r="AE396">
        <v>16.600000000000001</v>
      </c>
      <c r="AF396" s="33">
        <v>43040.166493055556</v>
      </c>
      <c r="AG396" s="33">
        <f t="shared" si="11"/>
        <v>43039.874826388892</v>
      </c>
    </row>
    <row r="397" spans="20:33" x14ac:dyDescent="0.45">
      <c r="T397">
        <v>19.424810000000001</v>
      </c>
      <c r="U397">
        <v>-6.8707599999999998</v>
      </c>
      <c r="V397">
        <v>2.09998</v>
      </c>
      <c r="W397">
        <v>0.27667000000000003</v>
      </c>
      <c r="X397">
        <v>6</v>
      </c>
      <c r="Y397">
        <v>1.8139700000000001</v>
      </c>
      <c r="Z397">
        <v>0.63471</v>
      </c>
      <c r="AA397">
        <v>0.35319</v>
      </c>
      <c r="AB397">
        <v>1.25495</v>
      </c>
      <c r="AC397">
        <v>0.25761000000000001</v>
      </c>
      <c r="AD397">
        <v>784.5</v>
      </c>
      <c r="AE397">
        <v>16.5</v>
      </c>
      <c r="AF397" s="33">
        <v>43040.166562500002</v>
      </c>
      <c r="AG397" s="33">
        <f t="shared" si="11"/>
        <v>43039.874895833338</v>
      </c>
    </row>
    <row r="398" spans="20:33" x14ac:dyDescent="0.45">
      <c r="T398">
        <v>19.655270000000002</v>
      </c>
      <c r="U398">
        <v>-6.7087000000000003</v>
      </c>
      <c r="V398">
        <v>2.0870600000000001</v>
      </c>
      <c r="W398">
        <v>0.27731</v>
      </c>
      <c r="AD398">
        <v>782.2</v>
      </c>
      <c r="AE398">
        <v>16.5</v>
      </c>
      <c r="AF398" s="33">
        <v>43040.166585648149</v>
      </c>
      <c r="AG398" s="33">
        <f t="shared" si="11"/>
        <v>43039.874918981484</v>
      </c>
    </row>
    <row r="399" spans="20:33" x14ac:dyDescent="0.45">
      <c r="T399">
        <v>19.874020000000002</v>
      </c>
      <c r="U399">
        <v>-6.5559200000000004</v>
      </c>
      <c r="V399">
        <v>2.0694599999999999</v>
      </c>
      <c r="W399">
        <v>0.27639000000000002</v>
      </c>
      <c r="AD399">
        <v>778.3</v>
      </c>
      <c r="AE399">
        <v>16.5</v>
      </c>
      <c r="AF399" s="33">
        <v>43040.166678240741</v>
      </c>
      <c r="AG399" s="33">
        <f t="shared" si="11"/>
        <v>43039.875011574077</v>
      </c>
    </row>
    <row r="400" spans="20:33" x14ac:dyDescent="0.45">
      <c r="T400">
        <v>20.058589999999999</v>
      </c>
      <c r="U400">
        <v>-6.4267899999999996</v>
      </c>
      <c r="V400">
        <v>2.0504899999999999</v>
      </c>
      <c r="W400">
        <v>0.27621000000000001</v>
      </c>
      <c r="X400">
        <v>6</v>
      </c>
      <c r="Y400">
        <v>1.76118</v>
      </c>
      <c r="Z400">
        <v>0.63507999999999998</v>
      </c>
      <c r="AA400">
        <v>0.35116999999999998</v>
      </c>
      <c r="AB400">
        <v>1.2285600000000001</v>
      </c>
      <c r="AC400">
        <v>0.25724000000000002</v>
      </c>
      <c r="AD400">
        <v>777</v>
      </c>
      <c r="AE400">
        <v>16.5</v>
      </c>
      <c r="AF400" s="33">
        <v>43040.166747685187</v>
      </c>
      <c r="AG400" s="33">
        <f t="shared" si="11"/>
        <v>43039.875081018523</v>
      </c>
    </row>
    <row r="401" spans="20:33" x14ac:dyDescent="0.45">
      <c r="T401">
        <v>20.23047</v>
      </c>
      <c r="U401">
        <v>-6.3068400000000002</v>
      </c>
      <c r="V401">
        <v>2.0376599999999998</v>
      </c>
      <c r="W401">
        <v>0.27639000000000002</v>
      </c>
      <c r="AD401">
        <v>777.4</v>
      </c>
      <c r="AE401">
        <v>16.600000000000001</v>
      </c>
      <c r="AF401" s="33">
        <v>43040.166770833333</v>
      </c>
      <c r="AG401" s="33">
        <f t="shared" si="11"/>
        <v>43039.875104166669</v>
      </c>
    </row>
    <row r="402" spans="20:33" x14ac:dyDescent="0.45">
      <c r="T402">
        <v>20.380859999999998</v>
      </c>
      <c r="U402">
        <v>-6.2015200000000004</v>
      </c>
      <c r="V402">
        <v>2.0263900000000001</v>
      </c>
      <c r="W402">
        <v>0.27703</v>
      </c>
      <c r="X402">
        <v>6</v>
      </c>
      <c r="Y402">
        <v>1.73204</v>
      </c>
      <c r="Z402">
        <v>0.63617999999999997</v>
      </c>
      <c r="AA402">
        <v>0.35089999999999999</v>
      </c>
      <c r="AB402">
        <v>1.2174700000000001</v>
      </c>
      <c r="AC402">
        <v>0.25816</v>
      </c>
      <c r="AD402">
        <v>776.2</v>
      </c>
      <c r="AE402">
        <v>16.600000000000001</v>
      </c>
      <c r="AF402" s="33">
        <v>43040.16684027778</v>
      </c>
      <c r="AG402" s="33">
        <f t="shared" si="11"/>
        <v>43039.875173611115</v>
      </c>
    </row>
    <row r="403" spans="20:33" x14ac:dyDescent="0.45">
      <c r="T403">
        <v>20.65625</v>
      </c>
      <c r="U403">
        <v>-6.0171999999999999</v>
      </c>
      <c r="V403">
        <v>2.0159500000000001</v>
      </c>
      <c r="W403">
        <v>0.27566000000000002</v>
      </c>
      <c r="AD403">
        <v>779.9</v>
      </c>
      <c r="AE403">
        <v>16.5</v>
      </c>
      <c r="AF403" s="33">
        <v>43040.166863425926</v>
      </c>
      <c r="AG403" s="33">
        <f t="shared" si="11"/>
        <v>43039.875196759262</v>
      </c>
    </row>
    <row r="404" spans="20:33" x14ac:dyDescent="0.45">
      <c r="T404">
        <v>20.714839999999999</v>
      </c>
      <c r="U404">
        <v>-5.9716899999999997</v>
      </c>
      <c r="V404">
        <v>2.0076100000000001</v>
      </c>
      <c r="W404">
        <v>0.27575</v>
      </c>
      <c r="X404">
        <v>6</v>
      </c>
      <c r="Y404">
        <v>1.7112400000000001</v>
      </c>
      <c r="Z404">
        <v>0.63627</v>
      </c>
      <c r="AA404">
        <v>0.35382999999999998</v>
      </c>
      <c r="AB404">
        <v>1.19831</v>
      </c>
      <c r="AC404">
        <v>0.25733</v>
      </c>
      <c r="AD404">
        <v>778.4</v>
      </c>
      <c r="AE404">
        <v>16.600000000000001</v>
      </c>
      <c r="AF404" s="33">
        <v>43040.166921296295</v>
      </c>
      <c r="AG404" s="33">
        <f t="shared" si="11"/>
        <v>43039.875254629631</v>
      </c>
    </row>
    <row r="405" spans="20:33" x14ac:dyDescent="0.45">
      <c r="T405">
        <v>20.94434</v>
      </c>
      <c r="U405">
        <v>-5.8186099999999996</v>
      </c>
      <c r="V405">
        <v>1.9970699999999999</v>
      </c>
      <c r="W405">
        <v>0.27621000000000001</v>
      </c>
      <c r="AD405">
        <v>772</v>
      </c>
      <c r="AE405">
        <v>16.600000000000001</v>
      </c>
      <c r="AF405" s="33">
        <v>43040.166956018518</v>
      </c>
      <c r="AG405" s="33">
        <f t="shared" si="11"/>
        <v>43039.875289351854</v>
      </c>
    </row>
    <row r="406" spans="20:33" x14ac:dyDescent="0.45">
      <c r="T406">
        <v>21.13965</v>
      </c>
      <c r="U406">
        <v>-5.68818</v>
      </c>
      <c r="V406">
        <v>1.98671</v>
      </c>
      <c r="W406">
        <v>0.27575</v>
      </c>
      <c r="X406">
        <v>6</v>
      </c>
      <c r="Y406">
        <v>1.6858500000000001</v>
      </c>
      <c r="Z406">
        <v>0.63856000000000002</v>
      </c>
      <c r="AA406">
        <v>0.35264000000000001</v>
      </c>
      <c r="AB406">
        <v>1.18466</v>
      </c>
      <c r="AC406">
        <v>0.25696000000000002</v>
      </c>
      <c r="AD406">
        <v>771.7</v>
      </c>
      <c r="AE406">
        <v>16.600000000000001</v>
      </c>
      <c r="AF406" s="33">
        <v>43040.167013888888</v>
      </c>
      <c r="AG406" s="33">
        <f t="shared" si="11"/>
        <v>43039.875347222223</v>
      </c>
    </row>
    <row r="407" spans="20:33" x14ac:dyDescent="0.45">
      <c r="T407">
        <v>21.541989999999998</v>
      </c>
      <c r="U407">
        <v>-5.4398099999999996</v>
      </c>
      <c r="V407">
        <v>1.9723200000000001</v>
      </c>
      <c r="W407">
        <v>0.27593000000000001</v>
      </c>
      <c r="AD407">
        <v>761.1</v>
      </c>
      <c r="AE407">
        <v>16.600000000000001</v>
      </c>
      <c r="AF407" s="33">
        <v>43040.167037037034</v>
      </c>
      <c r="AG407" s="33">
        <f t="shared" si="11"/>
        <v>43039.87537037037</v>
      </c>
    </row>
    <row r="408" spans="20:33" x14ac:dyDescent="0.45">
      <c r="T408">
        <v>21.749020000000002</v>
      </c>
      <c r="U408">
        <v>-5.3052299999999999</v>
      </c>
      <c r="V408">
        <v>1.9529000000000001</v>
      </c>
      <c r="W408">
        <v>0.27593000000000001</v>
      </c>
      <c r="X408">
        <v>6</v>
      </c>
      <c r="Y408">
        <v>1.6577200000000001</v>
      </c>
      <c r="Z408">
        <v>0.63617999999999997</v>
      </c>
      <c r="AA408">
        <v>0.35319</v>
      </c>
      <c r="AB408">
        <v>1.1796199999999999</v>
      </c>
      <c r="AC408">
        <v>0.25668999999999997</v>
      </c>
      <c r="AD408">
        <v>764.7</v>
      </c>
      <c r="AE408">
        <v>16.600000000000001</v>
      </c>
      <c r="AF408" s="33">
        <v>43040.16710648148</v>
      </c>
      <c r="AG408" s="33">
        <f t="shared" si="11"/>
        <v>43039.875439814816</v>
      </c>
    </row>
    <row r="409" spans="20:33" x14ac:dyDescent="0.45">
      <c r="T409">
        <v>22.09375</v>
      </c>
      <c r="U409">
        <v>-5.0890300000000002</v>
      </c>
      <c r="V409">
        <v>1.93658</v>
      </c>
      <c r="W409">
        <v>0.27676000000000001</v>
      </c>
      <c r="AD409">
        <v>761.7</v>
      </c>
      <c r="AE409">
        <v>16.7</v>
      </c>
      <c r="AF409" s="33">
        <v>43040.167129629626</v>
      </c>
      <c r="AG409" s="33">
        <f t="shared" si="11"/>
        <v>43039.875462962962</v>
      </c>
    </row>
    <row r="410" spans="20:33" x14ac:dyDescent="0.45">
      <c r="T410">
        <v>22.392579999999999</v>
      </c>
      <c r="U410">
        <v>-4.9028</v>
      </c>
      <c r="V410">
        <v>1.91899</v>
      </c>
      <c r="W410">
        <v>0.27603</v>
      </c>
      <c r="X410">
        <v>6</v>
      </c>
      <c r="Y410">
        <v>1.63297</v>
      </c>
      <c r="Z410">
        <v>0.63792000000000004</v>
      </c>
      <c r="AA410">
        <v>0.35327999999999998</v>
      </c>
      <c r="AB410">
        <v>1.1666099999999999</v>
      </c>
      <c r="AC410">
        <v>0.25631999999999999</v>
      </c>
      <c r="AD410">
        <v>762.1</v>
      </c>
      <c r="AE410">
        <v>16.600000000000001</v>
      </c>
      <c r="AF410" s="33">
        <v>43040.167199074072</v>
      </c>
      <c r="AG410" s="33">
        <f t="shared" si="11"/>
        <v>43039.875532407408</v>
      </c>
    </row>
    <row r="411" spans="20:33" x14ac:dyDescent="0.45">
      <c r="T411">
        <v>22.622070000000001</v>
      </c>
      <c r="U411">
        <v>-4.7676499999999997</v>
      </c>
      <c r="V411">
        <v>1.9035899999999999</v>
      </c>
      <c r="W411">
        <v>0.27629999999999999</v>
      </c>
      <c r="AD411">
        <v>757.2</v>
      </c>
      <c r="AE411">
        <v>16.600000000000001</v>
      </c>
      <c r="AF411" s="33">
        <v>43040.167222222219</v>
      </c>
      <c r="AG411" s="33">
        <f t="shared" si="11"/>
        <v>43039.875555555554</v>
      </c>
    </row>
    <row r="412" spans="20:33" x14ac:dyDescent="0.45">
      <c r="T412">
        <v>22.81738</v>
      </c>
      <c r="U412">
        <v>-4.6535900000000003</v>
      </c>
      <c r="V412">
        <v>1.89113</v>
      </c>
      <c r="W412">
        <v>0.27657999999999999</v>
      </c>
      <c r="X412">
        <v>6</v>
      </c>
      <c r="Y412">
        <v>1.60612</v>
      </c>
      <c r="Z412">
        <v>0.63800999999999997</v>
      </c>
      <c r="AA412">
        <v>0.35099000000000002</v>
      </c>
      <c r="AB412">
        <v>1.15323</v>
      </c>
      <c r="AC412">
        <v>0.25668999999999997</v>
      </c>
      <c r="AD412">
        <v>757</v>
      </c>
      <c r="AE412">
        <v>16.600000000000001</v>
      </c>
      <c r="AF412" s="33">
        <v>43040.167291666665</v>
      </c>
      <c r="AG412" s="33">
        <f t="shared" si="11"/>
        <v>43039.875625000001</v>
      </c>
    </row>
    <row r="413" spans="20:33" x14ac:dyDescent="0.45">
      <c r="T413">
        <v>23.001950000000001</v>
      </c>
      <c r="U413">
        <v>-4.5297299999999998</v>
      </c>
      <c r="V413">
        <v>1.8763700000000001</v>
      </c>
      <c r="W413">
        <v>0.27621000000000001</v>
      </c>
      <c r="AD413">
        <v>753.8</v>
      </c>
      <c r="AE413">
        <v>16.600000000000001</v>
      </c>
      <c r="AF413" s="33">
        <v>43040.167314814818</v>
      </c>
      <c r="AG413" s="33">
        <f t="shared" si="11"/>
        <v>43039.875648148154</v>
      </c>
    </row>
    <row r="414" spans="20:33" x14ac:dyDescent="0.45">
      <c r="T414">
        <v>23.16309</v>
      </c>
      <c r="U414">
        <v>-4.4369300000000003</v>
      </c>
      <c r="V414">
        <v>1.8628100000000001</v>
      </c>
      <c r="W414">
        <v>0.27548</v>
      </c>
      <c r="X414">
        <v>6</v>
      </c>
      <c r="Y414">
        <v>1.579</v>
      </c>
      <c r="Z414">
        <v>0.64122000000000001</v>
      </c>
      <c r="AA414">
        <v>0.35209000000000001</v>
      </c>
      <c r="AB414">
        <v>1.14269</v>
      </c>
      <c r="AC414">
        <v>0.25706000000000001</v>
      </c>
      <c r="AD414">
        <v>754.1</v>
      </c>
      <c r="AE414">
        <v>16.600000000000001</v>
      </c>
      <c r="AF414" s="33">
        <v>43040.167384259257</v>
      </c>
      <c r="AG414" s="33">
        <f t="shared" si="11"/>
        <v>43039.875717592593</v>
      </c>
    </row>
    <row r="415" spans="20:33" x14ac:dyDescent="0.45">
      <c r="T415">
        <v>23.323239999999998</v>
      </c>
      <c r="U415">
        <v>-4.3452599999999997</v>
      </c>
      <c r="V415">
        <v>1.85016</v>
      </c>
      <c r="W415">
        <v>0.27556999999999998</v>
      </c>
      <c r="AD415">
        <v>749.3</v>
      </c>
      <c r="AE415">
        <v>16.600000000000001</v>
      </c>
      <c r="AF415" s="33">
        <v>43040.167407407411</v>
      </c>
      <c r="AG415" s="33">
        <f t="shared" si="11"/>
        <v>43039.875740740747</v>
      </c>
    </row>
    <row r="416" spans="20:33" x14ac:dyDescent="0.45">
      <c r="T416">
        <v>23.46191</v>
      </c>
      <c r="U416">
        <v>-4.2578899999999997</v>
      </c>
      <c r="V416">
        <v>1.8374299999999999</v>
      </c>
      <c r="W416">
        <v>0.27583999999999997</v>
      </c>
      <c r="X416">
        <v>6</v>
      </c>
      <c r="Y416">
        <v>1.55233</v>
      </c>
      <c r="Z416">
        <v>0.64029999999999998</v>
      </c>
      <c r="AA416">
        <v>0.35163</v>
      </c>
      <c r="AB416">
        <v>1.12839</v>
      </c>
      <c r="AC416">
        <v>0.25741999999999998</v>
      </c>
      <c r="AD416">
        <v>748.7</v>
      </c>
      <c r="AE416">
        <v>16.7</v>
      </c>
      <c r="AF416" s="33">
        <v>43040.16747685185</v>
      </c>
      <c r="AG416" s="33">
        <f t="shared" si="11"/>
        <v>43039.875810185185</v>
      </c>
    </row>
    <row r="417" spans="20:33" x14ac:dyDescent="0.45">
      <c r="T417">
        <v>23.599609999999998</v>
      </c>
      <c r="U417">
        <v>-4.1714700000000002</v>
      </c>
      <c r="V417">
        <v>1.82331</v>
      </c>
      <c r="W417">
        <v>0.27493000000000001</v>
      </c>
      <c r="AD417">
        <v>743.4</v>
      </c>
      <c r="AE417">
        <v>16.7</v>
      </c>
      <c r="AF417" s="33">
        <v>43040.167500000003</v>
      </c>
      <c r="AG417" s="33">
        <f t="shared" si="11"/>
        <v>43039.875833333339</v>
      </c>
    </row>
    <row r="418" spans="20:33" x14ac:dyDescent="0.45">
      <c r="T418">
        <v>23.72559</v>
      </c>
      <c r="U418">
        <v>-4.1004899999999997</v>
      </c>
      <c r="V418">
        <v>1.8095699999999999</v>
      </c>
      <c r="W418">
        <v>0.27528999999999998</v>
      </c>
      <c r="X418">
        <v>6</v>
      </c>
      <c r="Y418">
        <v>1.5255700000000001</v>
      </c>
      <c r="Z418">
        <v>0.63865000000000005</v>
      </c>
      <c r="AA418">
        <v>0.35327999999999998</v>
      </c>
      <c r="AB418">
        <v>1.1146400000000001</v>
      </c>
      <c r="AC418">
        <v>0.25641000000000003</v>
      </c>
      <c r="AD418">
        <v>742.8</v>
      </c>
      <c r="AE418">
        <v>16.600000000000001</v>
      </c>
      <c r="AF418" s="33">
        <v>43040.167557870373</v>
      </c>
      <c r="AG418" s="33">
        <f t="shared" si="11"/>
        <v>43039.875891203708</v>
      </c>
    </row>
    <row r="419" spans="20:33" x14ac:dyDescent="0.45">
      <c r="T419">
        <v>23.852540000000001</v>
      </c>
      <c r="U419">
        <v>-4.0208300000000001</v>
      </c>
      <c r="V419">
        <v>1.7961</v>
      </c>
      <c r="W419">
        <v>0.27528999999999998</v>
      </c>
      <c r="AD419">
        <v>743.5</v>
      </c>
      <c r="AE419">
        <v>16.7</v>
      </c>
      <c r="AF419" s="33">
        <v>43040.167592592596</v>
      </c>
      <c r="AG419" s="33">
        <f t="shared" si="11"/>
        <v>43039.875925925931</v>
      </c>
    </row>
    <row r="420" spans="20:33" x14ac:dyDescent="0.45">
      <c r="T420">
        <v>23.99024</v>
      </c>
      <c r="U420">
        <v>-3.9355199999999999</v>
      </c>
      <c r="V420">
        <v>1.78382</v>
      </c>
      <c r="W420">
        <v>0.27456000000000003</v>
      </c>
      <c r="X420">
        <v>6</v>
      </c>
      <c r="Y420">
        <v>1.49569</v>
      </c>
      <c r="Z420">
        <v>0.63919999999999999</v>
      </c>
      <c r="AA420">
        <v>0.35061999999999999</v>
      </c>
      <c r="AB420">
        <v>1.1037399999999999</v>
      </c>
      <c r="AC420">
        <v>0.25668999999999997</v>
      </c>
      <c r="AD420">
        <v>744.1</v>
      </c>
      <c r="AE420">
        <v>16.7</v>
      </c>
      <c r="AF420" s="33">
        <v>43040.167650462965</v>
      </c>
      <c r="AG420" s="33">
        <f t="shared" si="11"/>
        <v>43039.875983796301</v>
      </c>
    </row>
    <row r="421" spans="20:33" x14ac:dyDescent="0.45">
      <c r="T421">
        <v>24.10547</v>
      </c>
      <c r="U421">
        <v>-3.8715099999999998</v>
      </c>
      <c r="V421">
        <v>1.7707999999999999</v>
      </c>
      <c r="W421">
        <v>0.27465000000000001</v>
      </c>
      <c r="AD421">
        <v>739.4</v>
      </c>
      <c r="AE421">
        <v>16.7</v>
      </c>
      <c r="AF421" s="33">
        <v>43040.167673611111</v>
      </c>
      <c r="AG421" s="33">
        <f t="shared" si="11"/>
        <v>43039.876006944447</v>
      </c>
    </row>
    <row r="422" spans="20:33" x14ac:dyDescent="0.45">
      <c r="T422">
        <v>24.220700000000001</v>
      </c>
      <c r="U422">
        <v>-3.8077700000000001</v>
      </c>
      <c r="V422">
        <v>1.7598100000000001</v>
      </c>
      <c r="W422">
        <v>0.27456000000000003</v>
      </c>
      <c r="X422">
        <v>6</v>
      </c>
      <c r="Y422">
        <v>1.47434</v>
      </c>
      <c r="Z422">
        <v>0.63966000000000001</v>
      </c>
      <c r="AA422">
        <v>0.35081000000000001</v>
      </c>
      <c r="AB422">
        <v>1.0901799999999999</v>
      </c>
      <c r="AC422">
        <v>0.25623000000000001</v>
      </c>
      <c r="AD422">
        <v>740.4</v>
      </c>
      <c r="AE422">
        <v>16.600000000000001</v>
      </c>
      <c r="AF422" s="33">
        <v>43040.167743055557</v>
      </c>
      <c r="AG422" s="33">
        <f t="shared" si="11"/>
        <v>43039.876076388893</v>
      </c>
    </row>
    <row r="423" spans="20:33" x14ac:dyDescent="0.45">
      <c r="T423">
        <v>24.32422</v>
      </c>
      <c r="U423">
        <v>-3.7422599999999999</v>
      </c>
      <c r="V423">
        <v>1.7449600000000001</v>
      </c>
      <c r="W423">
        <v>0.27446999999999999</v>
      </c>
      <c r="AD423">
        <v>736.3</v>
      </c>
      <c r="AE423">
        <v>16.7</v>
      </c>
      <c r="AF423" s="33">
        <v>43040.167766203704</v>
      </c>
      <c r="AG423" s="33">
        <f t="shared" si="11"/>
        <v>43039.876099537039</v>
      </c>
    </row>
    <row r="424" spans="20:33" x14ac:dyDescent="0.45">
      <c r="T424">
        <v>24.41602</v>
      </c>
      <c r="U424">
        <v>-3.68337</v>
      </c>
      <c r="V424">
        <v>1.73231</v>
      </c>
      <c r="W424">
        <v>0.27483999999999997</v>
      </c>
      <c r="X424">
        <v>6</v>
      </c>
      <c r="Y424">
        <v>1.44804</v>
      </c>
      <c r="Z424">
        <v>0.63819999999999999</v>
      </c>
      <c r="AA424">
        <v>0.35199999999999998</v>
      </c>
      <c r="AB424">
        <v>1.0768899999999999</v>
      </c>
      <c r="AC424">
        <v>0.25631999999999999</v>
      </c>
      <c r="AD424">
        <v>738.1</v>
      </c>
      <c r="AE424">
        <v>16.7</v>
      </c>
      <c r="AF424" s="33">
        <v>43040.16783564815</v>
      </c>
      <c r="AG424" s="33">
        <f t="shared" si="11"/>
        <v>43039.876168981486</v>
      </c>
    </row>
    <row r="425" spans="20:33" x14ac:dyDescent="0.45">
      <c r="T425">
        <v>24.51953</v>
      </c>
      <c r="U425">
        <v>-3.63523</v>
      </c>
      <c r="V425">
        <v>1.72058</v>
      </c>
      <c r="W425">
        <v>0.27473999999999998</v>
      </c>
      <c r="AD425">
        <v>734</v>
      </c>
      <c r="AE425">
        <v>16.7</v>
      </c>
      <c r="AF425" s="33">
        <v>43040.167858796296</v>
      </c>
      <c r="AG425" s="33">
        <f t="shared" si="11"/>
        <v>43039.876192129632</v>
      </c>
    </row>
    <row r="426" spans="20:33" x14ac:dyDescent="0.45">
      <c r="T426">
        <v>24.611329999999999</v>
      </c>
      <c r="U426">
        <v>-3.5767000000000002</v>
      </c>
      <c r="V426">
        <v>1.7083900000000001</v>
      </c>
      <c r="W426">
        <v>0.27438000000000001</v>
      </c>
      <c r="X426">
        <v>6</v>
      </c>
      <c r="Y426">
        <v>1.42797</v>
      </c>
      <c r="Z426">
        <v>0.63893</v>
      </c>
      <c r="AA426">
        <v>0.35209000000000001</v>
      </c>
      <c r="AB426">
        <v>1.0651600000000001</v>
      </c>
      <c r="AC426">
        <v>0.25659999999999999</v>
      </c>
      <c r="AD426">
        <v>732.1</v>
      </c>
      <c r="AE426">
        <v>16.7</v>
      </c>
      <c r="AF426" s="33">
        <v>43040.167928240742</v>
      </c>
      <c r="AG426" s="33">
        <f t="shared" si="11"/>
        <v>43039.876261574078</v>
      </c>
    </row>
    <row r="427" spans="20:33" x14ac:dyDescent="0.45">
      <c r="T427">
        <v>24.69238</v>
      </c>
      <c r="U427">
        <v>-3.5241500000000001</v>
      </c>
      <c r="V427">
        <v>1.69529</v>
      </c>
      <c r="W427">
        <v>0.27418999999999999</v>
      </c>
      <c r="AD427">
        <v>728.6</v>
      </c>
      <c r="AE427">
        <v>16.7</v>
      </c>
      <c r="AF427" s="33">
        <v>43040.167951388888</v>
      </c>
      <c r="AG427" s="33">
        <f t="shared" si="11"/>
        <v>43039.876284722224</v>
      </c>
    </row>
    <row r="428" spans="20:33" x14ac:dyDescent="0.45">
      <c r="T428">
        <v>24.784179999999999</v>
      </c>
      <c r="U428">
        <v>-3.4744100000000002</v>
      </c>
      <c r="V428">
        <v>1.68448</v>
      </c>
      <c r="W428">
        <v>0.27410000000000001</v>
      </c>
      <c r="X428">
        <v>6</v>
      </c>
      <c r="Y428">
        <v>1.4024000000000001</v>
      </c>
      <c r="Z428">
        <v>0.63654999999999995</v>
      </c>
      <c r="AA428">
        <v>0.35291</v>
      </c>
      <c r="AB428">
        <v>1.0533399999999999</v>
      </c>
      <c r="AC428">
        <v>0.25577</v>
      </c>
      <c r="AD428">
        <v>731.9</v>
      </c>
      <c r="AE428">
        <v>16.7</v>
      </c>
      <c r="AF428" s="33">
        <v>43040.168020833335</v>
      </c>
      <c r="AG428" s="33">
        <f t="shared" si="11"/>
        <v>43039.87635416667</v>
      </c>
    </row>
    <row r="429" spans="20:33" x14ac:dyDescent="0.45">
      <c r="T429">
        <v>24.864260000000002</v>
      </c>
      <c r="U429">
        <v>-3.4311600000000002</v>
      </c>
      <c r="V429">
        <v>1.6702699999999999</v>
      </c>
      <c r="W429">
        <v>0.27538000000000001</v>
      </c>
      <c r="AD429">
        <v>725.5</v>
      </c>
      <c r="AE429">
        <v>16.7</v>
      </c>
      <c r="AF429" s="33">
        <v>43040.168043981481</v>
      </c>
      <c r="AG429" s="33">
        <f t="shared" si="11"/>
        <v>43039.876377314817</v>
      </c>
    </row>
    <row r="430" spans="20:33" x14ac:dyDescent="0.45">
      <c r="T430">
        <v>24.956060000000001</v>
      </c>
      <c r="U430">
        <v>-3.3732199999999999</v>
      </c>
      <c r="V430">
        <v>1.6577200000000001</v>
      </c>
      <c r="W430">
        <v>0.27465000000000001</v>
      </c>
      <c r="X430">
        <v>6</v>
      </c>
      <c r="Y430">
        <v>1.3794</v>
      </c>
      <c r="Z430">
        <v>0.63682000000000005</v>
      </c>
      <c r="AA430">
        <v>0.35043999999999997</v>
      </c>
      <c r="AB430">
        <v>1.0401400000000001</v>
      </c>
      <c r="AC430">
        <v>0.25605</v>
      </c>
      <c r="AD430">
        <v>727.9</v>
      </c>
      <c r="AE430">
        <v>16.7</v>
      </c>
      <c r="AF430" s="33">
        <v>43040.168113425927</v>
      </c>
      <c r="AG430" s="33">
        <f t="shared" si="11"/>
        <v>43039.876446759263</v>
      </c>
    </row>
    <row r="431" spans="20:33" x14ac:dyDescent="0.45">
      <c r="T431">
        <v>25.025390000000002</v>
      </c>
      <c r="U431">
        <v>-3.3359899999999998</v>
      </c>
      <c r="V431">
        <v>1.6468100000000001</v>
      </c>
      <c r="W431">
        <v>0.2752</v>
      </c>
      <c r="AD431">
        <v>722.5</v>
      </c>
      <c r="AE431">
        <v>16.7</v>
      </c>
      <c r="AF431" s="33">
        <v>43040.168136574073</v>
      </c>
      <c r="AG431" s="33">
        <f t="shared" si="11"/>
        <v>43039.876469907409</v>
      </c>
    </row>
    <row r="432" spans="20:33" x14ac:dyDescent="0.45">
      <c r="T432">
        <v>25.10547</v>
      </c>
      <c r="U432">
        <v>-3.2845900000000001</v>
      </c>
      <c r="V432">
        <v>1.63435</v>
      </c>
      <c r="W432">
        <v>0.27528999999999998</v>
      </c>
      <c r="X432">
        <v>6</v>
      </c>
      <c r="Y432">
        <v>1.3595999999999999</v>
      </c>
      <c r="Z432">
        <v>0.63773999999999997</v>
      </c>
      <c r="AA432">
        <v>0.35209000000000001</v>
      </c>
      <c r="AB432">
        <v>1.0271300000000001</v>
      </c>
      <c r="AC432">
        <v>0.25651000000000002</v>
      </c>
      <c r="AD432">
        <v>721.3</v>
      </c>
      <c r="AE432">
        <v>16.7</v>
      </c>
      <c r="AF432" s="33">
        <v>43040.168194444443</v>
      </c>
      <c r="AG432" s="33">
        <f t="shared" si="11"/>
        <v>43039.876527777778</v>
      </c>
    </row>
    <row r="433" spans="20:33" x14ac:dyDescent="0.45">
      <c r="T433">
        <v>25.186520000000002</v>
      </c>
      <c r="U433">
        <v>-3.2412899999999998</v>
      </c>
      <c r="V433">
        <v>1.62188</v>
      </c>
      <c r="W433">
        <v>0.27456000000000003</v>
      </c>
      <c r="AD433">
        <v>723.1</v>
      </c>
      <c r="AE433">
        <v>16.7</v>
      </c>
      <c r="AF433" s="33">
        <v>43040.168229166666</v>
      </c>
      <c r="AG433" s="33">
        <f t="shared" si="11"/>
        <v>43039.876562500001</v>
      </c>
    </row>
    <row r="434" spans="20:33" x14ac:dyDescent="0.45">
      <c r="T434">
        <v>25.2666</v>
      </c>
      <c r="U434">
        <v>-3.1986500000000002</v>
      </c>
      <c r="V434">
        <v>1.61006</v>
      </c>
      <c r="W434">
        <v>0.27446999999999999</v>
      </c>
      <c r="X434">
        <v>6</v>
      </c>
      <c r="Y434">
        <v>1.3388899999999999</v>
      </c>
      <c r="Z434">
        <v>0.63746000000000003</v>
      </c>
      <c r="AA434">
        <v>0.34988999999999998</v>
      </c>
      <c r="AB434">
        <v>1.0156700000000001</v>
      </c>
      <c r="AC434">
        <v>0.25631999999999999</v>
      </c>
      <c r="AD434">
        <v>720.7</v>
      </c>
      <c r="AE434">
        <v>16.7</v>
      </c>
      <c r="AF434" s="33">
        <v>43040.168287037035</v>
      </c>
      <c r="AG434" s="33">
        <f t="shared" si="11"/>
        <v>43039.876620370371</v>
      </c>
    </row>
    <row r="435" spans="20:33" x14ac:dyDescent="0.45">
      <c r="T435">
        <v>25.347660000000001</v>
      </c>
      <c r="U435">
        <v>-3.1470799999999999</v>
      </c>
      <c r="V435">
        <v>1.59971</v>
      </c>
      <c r="W435">
        <v>0.27465000000000001</v>
      </c>
      <c r="X435">
        <v>6</v>
      </c>
      <c r="Y435">
        <v>1.32304</v>
      </c>
      <c r="Z435">
        <v>0.63517000000000001</v>
      </c>
      <c r="AA435">
        <v>0.35199999999999998</v>
      </c>
      <c r="AB435">
        <v>1.0029300000000001</v>
      </c>
      <c r="AC435">
        <v>0.25714999999999999</v>
      </c>
      <c r="AD435">
        <v>720.8</v>
      </c>
      <c r="AE435">
        <v>16.7</v>
      </c>
      <c r="AF435" s="33">
        <v>43040.168310185189</v>
      </c>
      <c r="AG435" s="33">
        <f t="shared" si="11"/>
        <v>43039.876643518524</v>
      </c>
    </row>
    <row r="436" spans="20:33" x14ac:dyDescent="0.45">
      <c r="T436">
        <v>25.42774</v>
      </c>
      <c r="U436">
        <v>-3.10467</v>
      </c>
      <c r="V436">
        <v>1.58843</v>
      </c>
      <c r="W436">
        <v>0.27446999999999999</v>
      </c>
      <c r="AD436">
        <v>714.3</v>
      </c>
      <c r="AE436">
        <v>16.7</v>
      </c>
      <c r="AF436" s="33">
        <v>43040.168379629627</v>
      </c>
      <c r="AG436" s="33">
        <f t="shared" si="11"/>
        <v>43039.876712962963</v>
      </c>
    </row>
    <row r="437" spans="20:33" x14ac:dyDescent="0.45">
      <c r="T437">
        <v>25.496089999999999</v>
      </c>
      <c r="U437">
        <v>-3.0770900000000001</v>
      </c>
      <c r="V437">
        <v>1.5779000000000001</v>
      </c>
      <c r="W437">
        <v>0.27318999999999999</v>
      </c>
      <c r="X437">
        <v>6</v>
      </c>
      <c r="Y437">
        <v>1.3003100000000001</v>
      </c>
      <c r="Z437">
        <v>0.63627</v>
      </c>
      <c r="AA437">
        <v>0.35089999999999999</v>
      </c>
      <c r="AB437">
        <v>0.98992000000000002</v>
      </c>
      <c r="AC437">
        <v>0.25605</v>
      </c>
      <c r="AD437">
        <v>714.2</v>
      </c>
      <c r="AE437">
        <v>16.7</v>
      </c>
      <c r="AF437" s="33">
        <v>43040.168437499997</v>
      </c>
      <c r="AG437" s="33">
        <f t="shared" si="11"/>
        <v>43039.876770833333</v>
      </c>
    </row>
    <row r="438" spans="20:33" x14ac:dyDescent="0.45">
      <c r="T438">
        <v>25.57715</v>
      </c>
      <c r="U438">
        <v>-3.0258600000000002</v>
      </c>
      <c r="V438">
        <v>1.56708</v>
      </c>
      <c r="W438">
        <v>0.27483999999999997</v>
      </c>
      <c r="AD438">
        <v>713.4</v>
      </c>
      <c r="AE438">
        <v>16.7</v>
      </c>
      <c r="AF438" s="33">
        <v>43040.16847222222</v>
      </c>
      <c r="AG438" s="33">
        <f t="shared" si="11"/>
        <v>43039.876805555556</v>
      </c>
    </row>
    <row r="439" spans="20:33" x14ac:dyDescent="0.45">
      <c r="T439">
        <v>25.64649</v>
      </c>
      <c r="U439">
        <v>-2.98089</v>
      </c>
      <c r="V439">
        <v>1.5551699999999999</v>
      </c>
      <c r="W439">
        <v>0.27428999999999998</v>
      </c>
      <c r="X439">
        <v>6</v>
      </c>
      <c r="Y439">
        <v>1.28501</v>
      </c>
      <c r="Z439">
        <v>0.63361000000000001</v>
      </c>
      <c r="AA439">
        <v>0.35154000000000002</v>
      </c>
      <c r="AB439">
        <v>0.97828000000000004</v>
      </c>
      <c r="AC439">
        <v>0.25605</v>
      </c>
      <c r="AD439">
        <v>711.8</v>
      </c>
      <c r="AE439">
        <v>16.7</v>
      </c>
      <c r="AF439" s="33">
        <v>43040.168530092589</v>
      </c>
      <c r="AG439" s="33">
        <f t="shared" si="11"/>
        <v>43039.876863425925</v>
      </c>
    </row>
    <row r="440" spans="20:33" x14ac:dyDescent="0.45">
      <c r="T440">
        <v>25.726559999999999</v>
      </c>
      <c r="U440">
        <v>-2.9389099999999999</v>
      </c>
      <c r="V440">
        <v>1.5435300000000001</v>
      </c>
      <c r="W440">
        <v>0.27428999999999998</v>
      </c>
      <c r="AD440">
        <v>707.3</v>
      </c>
      <c r="AE440">
        <v>16.600000000000001</v>
      </c>
      <c r="AF440" s="33">
        <v>43040.168564814812</v>
      </c>
      <c r="AG440" s="33">
        <f t="shared" si="11"/>
        <v>43039.876898148148</v>
      </c>
    </row>
    <row r="441" spans="20:33" x14ac:dyDescent="0.45">
      <c r="T441">
        <v>25.7959</v>
      </c>
      <c r="U441">
        <v>-2.9026700000000001</v>
      </c>
      <c r="V441">
        <v>1.5328999999999999</v>
      </c>
      <c r="W441">
        <v>0.27428999999999998</v>
      </c>
      <c r="X441">
        <v>6</v>
      </c>
      <c r="Y441">
        <v>1.2684200000000001</v>
      </c>
      <c r="Z441">
        <v>0.63490000000000002</v>
      </c>
      <c r="AA441">
        <v>0.35236000000000001</v>
      </c>
      <c r="AB441">
        <v>0.96747000000000005</v>
      </c>
      <c r="AC441">
        <v>0.25577</v>
      </c>
      <c r="AD441">
        <v>709.2</v>
      </c>
      <c r="AE441">
        <v>16.7</v>
      </c>
      <c r="AF441" s="33">
        <v>43040.168622685182</v>
      </c>
      <c r="AG441" s="33">
        <f t="shared" si="11"/>
        <v>43039.876956018517</v>
      </c>
    </row>
    <row r="442" spans="20:33" x14ac:dyDescent="0.45">
      <c r="T442">
        <v>25.864260000000002</v>
      </c>
      <c r="U442">
        <v>-2.8670100000000001</v>
      </c>
      <c r="V442">
        <v>1.5228200000000001</v>
      </c>
      <c r="W442">
        <v>0.27501999999999999</v>
      </c>
      <c r="AD442">
        <v>709.3</v>
      </c>
      <c r="AE442">
        <v>16.7</v>
      </c>
      <c r="AF442" s="33">
        <v>43040.168645833335</v>
      </c>
      <c r="AG442" s="33">
        <f t="shared" si="11"/>
        <v>43039.876979166671</v>
      </c>
    </row>
    <row r="443" spans="20:33" x14ac:dyDescent="0.45">
      <c r="T443">
        <v>25.945309999999999</v>
      </c>
      <c r="U443">
        <v>-2.8163</v>
      </c>
      <c r="V443">
        <v>1.51091</v>
      </c>
      <c r="W443">
        <v>0.27493000000000001</v>
      </c>
      <c r="X443">
        <v>6</v>
      </c>
      <c r="Y443">
        <v>1.2501800000000001</v>
      </c>
      <c r="Z443">
        <v>0.63480999999999999</v>
      </c>
      <c r="AA443">
        <v>0.35181000000000001</v>
      </c>
      <c r="AB443">
        <v>0.95482</v>
      </c>
      <c r="AC443">
        <v>0.25651000000000002</v>
      </c>
      <c r="AD443">
        <v>708.8</v>
      </c>
      <c r="AE443">
        <v>16.7</v>
      </c>
      <c r="AF443" s="33">
        <v>43040.168715277781</v>
      </c>
      <c r="AG443" s="33">
        <f t="shared" si="11"/>
        <v>43039.877048611117</v>
      </c>
    </row>
    <row r="444" spans="20:33" x14ac:dyDescent="0.45">
      <c r="T444">
        <v>26.002929999999999</v>
      </c>
      <c r="U444">
        <v>-2.7778499999999999</v>
      </c>
      <c r="V444">
        <v>1.5001800000000001</v>
      </c>
      <c r="W444">
        <v>0.27446999999999999</v>
      </c>
      <c r="AD444">
        <v>705.5</v>
      </c>
      <c r="AE444">
        <v>16.7</v>
      </c>
      <c r="AF444" s="33">
        <v>43040.168738425928</v>
      </c>
      <c r="AG444" s="33">
        <f t="shared" ref="AG444:AG507" si="12">AF444-7/24</f>
        <v>43039.877071759263</v>
      </c>
    </row>
    <row r="445" spans="20:33" x14ac:dyDescent="0.45">
      <c r="T445">
        <v>26.07227</v>
      </c>
      <c r="U445">
        <v>-2.74193</v>
      </c>
      <c r="V445">
        <v>1.49129</v>
      </c>
      <c r="W445">
        <v>0.27438000000000001</v>
      </c>
      <c r="X445">
        <v>6</v>
      </c>
      <c r="Y445">
        <v>1.23708</v>
      </c>
      <c r="Z445">
        <v>0.63297000000000003</v>
      </c>
      <c r="AA445">
        <v>0.35144999999999998</v>
      </c>
      <c r="AB445">
        <v>0.94437000000000004</v>
      </c>
      <c r="AC445">
        <v>0.25641000000000003</v>
      </c>
      <c r="AD445">
        <v>697.5</v>
      </c>
      <c r="AE445">
        <v>16.7</v>
      </c>
      <c r="AF445" s="33">
        <v>43040.168796296297</v>
      </c>
      <c r="AG445" s="33">
        <f t="shared" si="12"/>
        <v>43039.877129629633</v>
      </c>
    </row>
    <row r="446" spans="20:33" x14ac:dyDescent="0.45">
      <c r="T446">
        <v>26.1416</v>
      </c>
      <c r="U446">
        <v>-2.6975600000000002</v>
      </c>
      <c r="V446">
        <v>1.48048</v>
      </c>
      <c r="W446">
        <v>0.27446999999999999</v>
      </c>
      <c r="AD446">
        <v>696.4</v>
      </c>
      <c r="AE446">
        <v>16.7</v>
      </c>
      <c r="AF446" s="33">
        <v>43040.16883101852</v>
      </c>
      <c r="AG446" s="33">
        <f t="shared" si="12"/>
        <v>43039.877164351856</v>
      </c>
    </row>
    <row r="447" spans="20:33" x14ac:dyDescent="0.45">
      <c r="T447">
        <v>26.209959999999999</v>
      </c>
      <c r="U447">
        <v>-2.6623100000000002</v>
      </c>
      <c r="V447">
        <v>1.4701200000000001</v>
      </c>
      <c r="W447">
        <v>0.27428999999999998</v>
      </c>
      <c r="X447">
        <v>6</v>
      </c>
      <c r="Y447">
        <v>1.2202200000000001</v>
      </c>
      <c r="Z447">
        <v>0.63058999999999998</v>
      </c>
      <c r="AA447">
        <v>0.3498</v>
      </c>
      <c r="AB447">
        <v>0.93318999999999996</v>
      </c>
      <c r="AC447">
        <v>0.25631999999999999</v>
      </c>
      <c r="AD447">
        <v>699.5</v>
      </c>
      <c r="AE447">
        <v>16.600000000000001</v>
      </c>
      <c r="AF447" s="33">
        <v>43040.168888888889</v>
      </c>
      <c r="AG447" s="33">
        <f t="shared" si="12"/>
        <v>43039.877222222225</v>
      </c>
    </row>
    <row r="448" spans="20:33" x14ac:dyDescent="0.45">
      <c r="T448">
        <v>26.279299999999999</v>
      </c>
      <c r="U448">
        <v>-2.6266500000000002</v>
      </c>
      <c r="V448">
        <v>1.4598599999999999</v>
      </c>
      <c r="W448">
        <v>0.27438000000000001</v>
      </c>
      <c r="AD448">
        <v>699.4</v>
      </c>
      <c r="AE448">
        <v>16.7</v>
      </c>
      <c r="AF448" s="33">
        <v>43040.168923611112</v>
      </c>
      <c r="AG448" s="33">
        <f t="shared" si="12"/>
        <v>43039.877256944448</v>
      </c>
    </row>
    <row r="449" spans="20:33" x14ac:dyDescent="0.45">
      <c r="T449">
        <v>26.33691</v>
      </c>
      <c r="U449">
        <v>-2.59707</v>
      </c>
      <c r="V449">
        <v>1.4497800000000001</v>
      </c>
      <c r="W449">
        <v>0.27345999999999998</v>
      </c>
      <c r="X449">
        <v>6</v>
      </c>
      <c r="Y449">
        <v>1.20821</v>
      </c>
      <c r="Z449">
        <v>0.63334000000000001</v>
      </c>
      <c r="AA449">
        <v>0.35199999999999998</v>
      </c>
      <c r="AB449">
        <v>0.92283999999999999</v>
      </c>
      <c r="AC449">
        <v>0.25686999999999999</v>
      </c>
      <c r="AD449">
        <v>696.6</v>
      </c>
      <c r="AE449">
        <v>16.7</v>
      </c>
      <c r="AF449" s="33">
        <v>43040.168981481482</v>
      </c>
      <c r="AG449" s="33">
        <f t="shared" si="12"/>
        <v>43039.877314814818</v>
      </c>
    </row>
    <row r="450" spans="20:33" x14ac:dyDescent="0.45">
      <c r="T450">
        <v>26.39453</v>
      </c>
      <c r="U450">
        <v>-2.5675599999999998</v>
      </c>
      <c r="V450">
        <v>1.4407099999999999</v>
      </c>
      <c r="W450">
        <v>0.27392</v>
      </c>
      <c r="AD450">
        <v>694.1</v>
      </c>
      <c r="AE450">
        <v>16.7</v>
      </c>
      <c r="AF450" s="33">
        <v>43040.169004629628</v>
      </c>
      <c r="AG450" s="33">
        <f t="shared" si="12"/>
        <v>43039.877337962964</v>
      </c>
    </row>
    <row r="451" spans="20:33" x14ac:dyDescent="0.45">
      <c r="T451">
        <v>26.462890000000002</v>
      </c>
      <c r="U451">
        <v>-2.53261</v>
      </c>
      <c r="V451">
        <v>1.4298900000000001</v>
      </c>
      <c r="W451">
        <v>0.27410000000000001</v>
      </c>
      <c r="X451">
        <v>6</v>
      </c>
      <c r="Y451">
        <v>1.1897899999999999</v>
      </c>
      <c r="Z451">
        <v>0.63041000000000003</v>
      </c>
      <c r="AA451">
        <v>0.35116999999999998</v>
      </c>
      <c r="AB451">
        <v>0.91064999999999996</v>
      </c>
      <c r="AC451">
        <v>0.25596000000000002</v>
      </c>
      <c r="AD451">
        <v>690</v>
      </c>
      <c r="AE451">
        <v>16.7</v>
      </c>
      <c r="AF451" s="33">
        <v>43040.169074074074</v>
      </c>
      <c r="AG451" s="33">
        <f t="shared" si="12"/>
        <v>43039.87740740741</v>
      </c>
    </row>
    <row r="452" spans="20:33" x14ac:dyDescent="0.45">
      <c r="T452">
        <v>26.53125</v>
      </c>
      <c r="U452">
        <v>-2.4891899999999998</v>
      </c>
      <c r="V452">
        <v>1.42018</v>
      </c>
      <c r="W452">
        <v>0.27337</v>
      </c>
      <c r="AD452">
        <v>696.5</v>
      </c>
      <c r="AE452">
        <v>16.7</v>
      </c>
      <c r="AF452" s="33">
        <v>43040.16909722222</v>
      </c>
      <c r="AG452" s="33">
        <f t="shared" si="12"/>
        <v>43039.877430555556</v>
      </c>
    </row>
    <row r="453" spans="20:33" x14ac:dyDescent="0.45">
      <c r="T453">
        <v>26.58887</v>
      </c>
      <c r="U453">
        <v>-2.4598599999999999</v>
      </c>
      <c r="V453">
        <v>1.41147</v>
      </c>
      <c r="W453">
        <v>0.27363999999999999</v>
      </c>
      <c r="X453">
        <v>6</v>
      </c>
      <c r="Y453">
        <v>1.17641</v>
      </c>
      <c r="Z453">
        <v>0.63241999999999998</v>
      </c>
      <c r="AA453">
        <v>0.35282000000000002</v>
      </c>
      <c r="AB453">
        <v>0.90147999999999995</v>
      </c>
      <c r="AC453">
        <v>0.25651000000000002</v>
      </c>
      <c r="AD453">
        <v>689.5</v>
      </c>
      <c r="AE453">
        <v>16.7</v>
      </c>
      <c r="AF453" s="33">
        <v>43040.16915509259</v>
      </c>
      <c r="AG453" s="33">
        <f t="shared" si="12"/>
        <v>43039.877488425926</v>
      </c>
    </row>
    <row r="454" spans="20:33" x14ac:dyDescent="0.45">
      <c r="T454">
        <v>26.64649</v>
      </c>
      <c r="U454">
        <v>-2.43059</v>
      </c>
      <c r="V454">
        <v>1.4008400000000001</v>
      </c>
      <c r="W454">
        <v>0.27418999999999999</v>
      </c>
      <c r="AD454">
        <v>687.3</v>
      </c>
      <c r="AE454">
        <v>16.7</v>
      </c>
      <c r="AF454" s="33">
        <v>43040.169189814813</v>
      </c>
      <c r="AG454" s="33">
        <f t="shared" si="12"/>
        <v>43039.877523148149</v>
      </c>
    </row>
    <row r="455" spans="20:33" x14ac:dyDescent="0.45">
      <c r="T455">
        <v>26.7041</v>
      </c>
      <c r="U455">
        <v>-2.3927999999999998</v>
      </c>
      <c r="V455">
        <v>1.3906700000000001</v>
      </c>
      <c r="W455">
        <v>0.27400999999999998</v>
      </c>
      <c r="X455">
        <v>6</v>
      </c>
      <c r="Y455">
        <v>1.159</v>
      </c>
      <c r="Z455">
        <v>0.62829999999999997</v>
      </c>
      <c r="AA455">
        <v>0.35382999999999998</v>
      </c>
      <c r="AB455">
        <v>0.89066999999999996</v>
      </c>
      <c r="AC455">
        <v>0.25706000000000001</v>
      </c>
      <c r="AD455">
        <v>689.9</v>
      </c>
      <c r="AE455">
        <v>16.7</v>
      </c>
      <c r="AF455" s="33">
        <v>43040.169247685182</v>
      </c>
      <c r="AG455" s="33">
        <f t="shared" si="12"/>
        <v>43039.877581018518</v>
      </c>
    </row>
    <row r="456" spans="20:33" x14ac:dyDescent="0.45">
      <c r="T456">
        <v>26.773440000000001</v>
      </c>
      <c r="U456">
        <v>-2.35772</v>
      </c>
      <c r="V456">
        <v>1.3814200000000001</v>
      </c>
      <c r="W456">
        <v>0.27345999999999998</v>
      </c>
      <c r="AD456">
        <v>686.7</v>
      </c>
      <c r="AE456">
        <v>16.7</v>
      </c>
      <c r="AF456" s="33">
        <v>43040.169282407405</v>
      </c>
      <c r="AG456" s="33">
        <f t="shared" si="12"/>
        <v>43039.877615740741</v>
      </c>
    </row>
    <row r="457" spans="20:33" x14ac:dyDescent="0.45">
      <c r="T457">
        <v>26.81934</v>
      </c>
      <c r="U457">
        <v>-2.3345400000000001</v>
      </c>
      <c r="V457">
        <v>1.3730800000000001</v>
      </c>
      <c r="W457">
        <v>0.27318999999999999</v>
      </c>
      <c r="X457">
        <v>6</v>
      </c>
      <c r="Y457">
        <v>1.14534</v>
      </c>
      <c r="Z457">
        <v>0.62563999999999997</v>
      </c>
      <c r="AA457">
        <v>0.35026000000000002</v>
      </c>
      <c r="AB457">
        <v>0.88022</v>
      </c>
      <c r="AC457">
        <v>0.25651000000000002</v>
      </c>
      <c r="AD457">
        <v>682.2</v>
      </c>
      <c r="AE457">
        <v>16.7</v>
      </c>
      <c r="AF457" s="33">
        <v>43040.169340277775</v>
      </c>
      <c r="AG457" s="33">
        <f t="shared" si="12"/>
        <v>43039.87767361111</v>
      </c>
    </row>
    <row r="458" spans="20:33" x14ac:dyDescent="0.45">
      <c r="T458">
        <v>26.876950000000001</v>
      </c>
      <c r="U458">
        <v>-2.3054899999999998</v>
      </c>
      <c r="V458">
        <v>1.36354</v>
      </c>
      <c r="W458">
        <v>0.27355000000000002</v>
      </c>
      <c r="AD458">
        <v>680.7</v>
      </c>
      <c r="AE458">
        <v>16.7</v>
      </c>
      <c r="AF458" s="33">
        <v>43040.169363425928</v>
      </c>
      <c r="AG458" s="33">
        <f t="shared" si="12"/>
        <v>43039.877696759264</v>
      </c>
    </row>
    <row r="459" spans="20:33" x14ac:dyDescent="0.45">
      <c r="T459">
        <v>26.933589999999999</v>
      </c>
      <c r="U459">
        <v>-2.2769900000000001</v>
      </c>
      <c r="V459">
        <v>1.3540099999999999</v>
      </c>
      <c r="W459">
        <v>0.27363999999999999</v>
      </c>
      <c r="X459">
        <v>6</v>
      </c>
      <c r="Y459">
        <v>1.1323300000000001</v>
      </c>
      <c r="Z459">
        <v>0.62673999999999996</v>
      </c>
      <c r="AA459">
        <v>0.35171999999999998</v>
      </c>
      <c r="AB459">
        <v>0.86968000000000001</v>
      </c>
      <c r="AC459">
        <v>0.25531999999999999</v>
      </c>
      <c r="AD459">
        <v>681</v>
      </c>
      <c r="AE459">
        <v>16.7</v>
      </c>
      <c r="AF459" s="33">
        <v>43040.169432870367</v>
      </c>
      <c r="AG459" s="33">
        <f t="shared" si="12"/>
        <v>43039.877766203703</v>
      </c>
    </row>
    <row r="460" spans="20:33" x14ac:dyDescent="0.45">
      <c r="T460">
        <v>26.991209999999999</v>
      </c>
      <c r="U460">
        <v>-2.2480500000000001</v>
      </c>
      <c r="V460">
        <v>1.3460399999999999</v>
      </c>
      <c r="W460">
        <v>0.27117000000000002</v>
      </c>
      <c r="AD460">
        <v>678.8</v>
      </c>
      <c r="AE460">
        <v>16.7</v>
      </c>
      <c r="AF460" s="33">
        <v>43040.169456018521</v>
      </c>
      <c r="AG460" s="33">
        <f t="shared" si="12"/>
        <v>43039.877789351856</v>
      </c>
    </row>
    <row r="461" spans="20:33" x14ac:dyDescent="0.45">
      <c r="T461">
        <v>27.037109999999998</v>
      </c>
      <c r="U461">
        <v>-2.2250399999999999</v>
      </c>
      <c r="V461">
        <v>1.33514</v>
      </c>
      <c r="W461">
        <v>0.27355000000000002</v>
      </c>
      <c r="X461">
        <v>6</v>
      </c>
      <c r="Y461">
        <v>1.11666</v>
      </c>
      <c r="Z461">
        <v>0.62526999999999999</v>
      </c>
      <c r="AA461">
        <v>0.35043999999999997</v>
      </c>
      <c r="AB461">
        <v>0.85997000000000001</v>
      </c>
      <c r="AC461">
        <v>0.25631999999999999</v>
      </c>
      <c r="AD461">
        <v>680.7</v>
      </c>
      <c r="AE461">
        <v>16.7</v>
      </c>
      <c r="AF461" s="33">
        <v>43040.16951388889</v>
      </c>
      <c r="AG461" s="33">
        <f t="shared" si="12"/>
        <v>43039.877847222226</v>
      </c>
    </row>
    <row r="462" spans="20:33" x14ac:dyDescent="0.45">
      <c r="T462">
        <v>27.094729999999998</v>
      </c>
      <c r="U462">
        <v>-2.1876099999999998</v>
      </c>
      <c r="V462">
        <v>1.3268899999999999</v>
      </c>
      <c r="W462">
        <v>0.27328000000000002</v>
      </c>
      <c r="AD462">
        <v>676</v>
      </c>
      <c r="AE462">
        <v>16.7</v>
      </c>
      <c r="AF462" s="33">
        <v>43040.169548611113</v>
      </c>
      <c r="AG462" s="33">
        <f t="shared" si="12"/>
        <v>43039.877881944449</v>
      </c>
    </row>
    <row r="463" spans="20:33" x14ac:dyDescent="0.45">
      <c r="T463">
        <v>27.152339999999999</v>
      </c>
      <c r="U463">
        <v>-2.15882</v>
      </c>
      <c r="V463">
        <v>1.3166199999999999</v>
      </c>
      <c r="W463">
        <v>0.27300000000000002</v>
      </c>
      <c r="X463">
        <v>6</v>
      </c>
      <c r="Y463">
        <v>1.10246</v>
      </c>
      <c r="Z463">
        <v>0.62289000000000005</v>
      </c>
      <c r="AA463">
        <v>0.35053000000000001</v>
      </c>
      <c r="AB463">
        <v>0.84841999999999995</v>
      </c>
      <c r="AC463">
        <v>0.25531999999999999</v>
      </c>
      <c r="AD463">
        <v>678.3</v>
      </c>
      <c r="AE463">
        <v>16.7</v>
      </c>
      <c r="AF463" s="33">
        <v>43040.169606481482</v>
      </c>
      <c r="AG463" s="33">
        <f t="shared" si="12"/>
        <v>43039.877939814818</v>
      </c>
    </row>
    <row r="464" spans="20:33" x14ac:dyDescent="0.45">
      <c r="T464">
        <v>27.221679999999999</v>
      </c>
      <c r="U464">
        <v>-2.12425</v>
      </c>
      <c r="V464">
        <v>1.3082800000000001</v>
      </c>
      <c r="W464">
        <v>0.27345999999999998</v>
      </c>
      <c r="AD464">
        <v>673.4</v>
      </c>
      <c r="AE464">
        <v>16.7</v>
      </c>
      <c r="AF464" s="33">
        <v>43040.169641203705</v>
      </c>
      <c r="AG464" s="33">
        <f t="shared" si="12"/>
        <v>43039.877974537041</v>
      </c>
    </row>
    <row r="465" spans="20:33" x14ac:dyDescent="0.45">
      <c r="T465">
        <v>27.267579999999999</v>
      </c>
      <c r="U465">
        <v>-2.10141</v>
      </c>
      <c r="V465">
        <v>1.2996700000000001</v>
      </c>
      <c r="W465">
        <v>0.27345999999999998</v>
      </c>
      <c r="X465">
        <v>6</v>
      </c>
      <c r="Y465">
        <v>1.0883400000000001</v>
      </c>
      <c r="Z465">
        <v>0.62399000000000004</v>
      </c>
      <c r="AA465">
        <v>0.35016000000000003</v>
      </c>
      <c r="AB465">
        <v>0.83870999999999996</v>
      </c>
      <c r="AC465">
        <v>0.25651000000000002</v>
      </c>
      <c r="AD465">
        <v>672.9</v>
      </c>
      <c r="AE465">
        <v>16.7</v>
      </c>
      <c r="AF465" s="33">
        <v>43040.169699074075</v>
      </c>
      <c r="AG465" s="33">
        <f t="shared" si="12"/>
        <v>43039.878032407411</v>
      </c>
    </row>
    <row r="466" spans="20:33" x14ac:dyDescent="0.45">
      <c r="T466">
        <v>27.32422</v>
      </c>
      <c r="U466">
        <v>-2.06467</v>
      </c>
      <c r="V466">
        <v>1.2910600000000001</v>
      </c>
      <c r="W466">
        <v>0.27392</v>
      </c>
      <c r="AD466">
        <v>674.9</v>
      </c>
      <c r="AE466">
        <v>16.7</v>
      </c>
      <c r="AF466" s="33">
        <v>43040.169722222221</v>
      </c>
      <c r="AG466" s="33">
        <f t="shared" si="12"/>
        <v>43039.878055555557</v>
      </c>
    </row>
    <row r="467" spans="20:33" x14ac:dyDescent="0.45">
      <c r="T467">
        <v>27.37012</v>
      </c>
      <c r="U467">
        <v>-2.0419</v>
      </c>
      <c r="V467">
        <v>1.28244</v>
      </c>
      <c r="W467">
        <v>0.27337</v>
      </c>
      <c r="X467">
        <v>6</v>
      </c>
      <c r="Y467">
        <v>1.0761499999999999</v>
      </c>
      <c r="Z467">
        <v>0.62289000000000005</v>
      </c>
      <c r="AA467">
        <v>0.35034999999999999</v>
      </c>
      <c r="AB467">
        <v>0.83055000000000001</v>
      </c>
      <c r="AC467">
        <v>0.25596000000000002</v>
      </c>
      <c r="AD467">
        <v>674.6</v>
      </c>
      <c r="AE467">
        <v>16.7</v>
      </c>
      <c r="AF467" s="33">
        <v>43040.169791666667</v>
      </c>
      <c r="AG467" s="33">
        <f t="shared" si="12"/>
        <v>43039.878125000003</v>
      </c>
    </row>
    <row r="468" spans="20:33" x14ac:dyDescent="0.45">
      <c r="T468">
        <v>27.42774</v>
      </c>
      <c r="U468">
        <v>-2.02197</v>
      </c>
      <c r="V468">
        <v>1.2739199999999999</v>
      </c>
      <c r="W468">
        <v>0.27318999999999999</v>
      </c>
      <c r="AD468">
        <v>669.5</v>
      </c>
      <c r="AE468">
        <v>16.7</v>
      </c>
      <c r="AF468" s="33">
        <v>43040.169814814813</v>
      </c>
      <c r="AG468" s="33">
        <f t="shared" si="12"/>
        <v>43039.878148148149</v>
      </c>
    </row>
    <row r="469" spans="20:33" x14ac:dyDescent="0.45">
      <c r="T469">
        <v>27.496089999999999</v>
      </c>
      <c r="U469">
        <v>-1.97959</v>
      </c>
      <c r="V469">
        <v>1.26631</v>
      </c>
      <c r="W469">
        <v>0.27363999999999999</v>
      </c>
      <c r="X469">
        <v>6</v>
      </c>
      <c r="Y469">
        <v>1.06488</v>
      </c>
      <c r="Z469">
        <v>0.61987000000000003</v>
      </c>
      <c r="AA469">
        <v>0.35282000000000002</v>
      </c>
      <c r="AB469">
        <v>0.82001000000000002</v>
      </c>
      <c r="AC469">
        <v>0.25631999999999999</v>
      </c>
      <c r="AD469">
        <v>670.1</v>
      </c>
      <c r="AE469">
        <v>16.7</v>
      </c>
      <c r="AF469" s="33">
        <v>43040.16988425926</v>
      </c>
      <c r="AG469" s="33">
        <f t="shared" si="12"/>
        <v>43039.878217592595</v>
      </c>
    </row>
    <row r="470" spans="20:33" x14ac:dyDescent="0.45">
      <c r="T470">
        <v>27.508790000000001</v>
      </c>
      <c r="U470">
        <v>-1.97332</v>
      </c>
      <c r="V470">
        <v>1.2599</v>
      </c>
      <c r="W470">
        <v>0.27337</v>
      </c>
      <c r="AD470">
        <v>666.5</v>
      </c>
      <c r="AE470">
        <v>16.7</v>
      </c>
      <c r="AF470" s="33">
        <v>43040.169907407406</v>
      </c>
      <c r="AG470" s="33">
        <f t="shared" si="12"/>
        <v>43039.878240740742</v>
      </c>
    </row>
    <row r="471" spans="20:33" x14ac:dyDescent="0.45">
      <c r="T471">
        <v>27.553709999999999</v>
      </c>
      <c r="U471">
        <v>-1.9511700000000001</v>
      </c>
      <c r="V471">
        <v>1.2483500000000001</v>
      </c>
      <c r="W471">
        <v>0.27345999999999998</v>
      </c>
      <c r="X471">
        <v>6</v>
      </c>
      <c r="Y471">
        <v>1.05159</v>
      </c>
      <c r="Z471">
        <v>0.61885999999999997</v>
      </c>
      <c r="AA471">
        <v>0.35081000000000001</v>
      </c>
      <c r="AB471">
        <v>0.81057999999999997</v>
      </c>
      <c r="AC471">
        <v>0.25577</v>
      </c>
      <c r="AD471">
        <v>665.4</v>
      </c>
      <c r="AE471">
        <v>16.7</v>
      </c>
      <c r="AF471" s="33">
        <v>43040.169976851852</v>
      </c>
      <c r="AG471" s="33">
        <f t="shared" si="12"/>
        <v>43039.878310185188</v>
      </c>
    </row>
    <row r="472" spans="20:33" x14ac:dyDescent="0.45">
      <c r="T472">
        <v>27.64649</v>
      </c>
      <c r="U472">
        <v>-1.9055200000000001</v>
      </c>
      <c r="V472">
        <v>1.2397400000000001</v>
      </c>
      <c r="W472">
        <v>0.27318999999999999</v>
      </c>
      <c r="AD472">
        <v>656.9</v>
      </c>
      <c r="AE472">
        <v>16.7</v>
      </c>
      <c r="AF472" s="33">
        <v>43040.17</v>
      </c>
      <c r="AG472" s="33">
        <f t="shared" si="12"/>
        <v>43039.878333333334</v>
      </c>
    </row>
    <row r="473" spans="20:33" x14ac:dyDescent="0.45">
      <c r="T473">
        <v>27.68066</v>
      </c>
      <c r="U473">
        <v>-1.8801300000000001</v>
      </c>
      <c r="V473">
        <v>1.23946</v>
      </c>
      <c r="W473">
        <v>0.27355000000000002</v>
      </c>
      <c r="X473">
        <v>6</v>
      </c>
      <c r="Y473">
        <v>1.0394099999999999</v>
      </c>
      <c r="Z473">
        <v>0.62143000000000004</v>
      </c>
      <c r="AA473">
        <v>0.35006999999999999</v>
      </c>
      <c r="AB473">
        <v>0.79444999999999999</v>
      </c>
      <c r="AC473">
        <v>0.2555</v>
      </c>
      <c r="AD473">
        <v>656.2</v>
      </c>
      <c r="AE473">
        <v>16.7</v>
      </c>
      <c r="AF473" s="33">
        <v>43040.170057870368</v>
      </c>
      <c r="AG473" s="33">
        <f t="shared" si="12"/>
        <v>43039.878391203703</v>
      </c>
    </row>
    <row r="474" spans="20:33" x14ac:dyDescent="0.45">
      <c r="T474">
        <v>27.726559999999999</v>
      </c>
      <c r="U474">
        <v>-1.85762</v>
      </c>
      <c r="V474">
        <v>1.2310300000000001</v>
      </c>
      <c r="W474">
        <v>0.27363999999999999</v>
      </c>
      <c r="AD474">
        <v>662.2</v>
      </c>
      <c r="AE474">
        <v>16.7</v>
      </c>
      <c r="AF474" s="33">
        <v>43040.170092592591</v>
      </c>
      <c r="AG474" s="33">
        <f t="shared" si="12"/>
        <v>43039.878425925926</v>
      </c>
    </row>
    <row r="475" spans="20:33" x14ac:dyDescent="0.45">
      <c r="T475">
        <v>27.783200000000001</v>
      </c>
      <c r="U475">
        <v>-1.82989</v>
      </c>
      <c r="V475">
        <v>1.2148099999999999</v>
      </c>
      <c r="W475">
        <v>0.27318999999999999</v>
      </c>
      <c r="X475">
        <v>6</v>
      </c>
      <c r="Y475">
        <v>1.03088</v>
      </c>
      <c r="Z475">
        <v>0.61492000000000002</v>
      </c>
      <c r="AA475">
        <v>0.35081000000000001</v>
      </c>
      <c r="AB475">
        <v>0.78491999999999995</v>
      </c>
      <c r="AC475">
        <v>0.25202000000000002</v>
      </c>
      <c r="AD475">
        <v>662.7</v>
      </c>
      <c r="AE475">
        <v>16.7</v>
      </c>
      <c r="AF475" s="33">
        <v>43040.17015046296</v>
      </c>
      <c r="AG475" s="33">
        <f t="shared" si="12"/>
        <v>43039.878483796296</v>
      </c>
    </row>
    <row r="476" spans="20:33" x14ac:dyDescent="0.45">
      <c r="T476">
        <v>27.830079999999999</v>
      </c>
      <c r="U476">
        <v>-1.80697</v>
      </c>
      <c r="V476">
        <v>1.2055499999999999</v>
      </c>
      <c r="W476">
        <v>0.27290999999999999</v>
      </c>
      <c r="AD476">
        <v>658.3</v>
      </c>
      <c r="AE476">
        <v>16.7</v>
      </c>
      <c r="AF476" s="33">
        <v>43040.170173611114</v>
      </c>
      <c r="AG476" s="33">
        <f t="shared" si="12"/>
        <v>43039.878506944449</v>
      </c>
    </row>
    <row r="477" spans="20:33" x14ac:dyDescent="0.45">
      <c r="T477">
        <v>27.830079999999999</v>
      </c>
      <c r="U477">
        <v>-1.80697</v>
      </c>
      <c r="V477">
        <v>1.2040900000000001</v>
      </c>
      <c r="W477">
        <v>0.27328000000000002</v>
      </c>
      <c r="X477">
        <v>6</v>
      </c>
      <c r="Y477">
        <v>1.0184200000000001</v>
      </c>
      <c r="Z477">
        <v>0.61702999999999997</v>
      </c>
      <c r="AA477">
        <v>0.35227000000000003</v>
      </c>
      <c r="AB477">
        <v>0.77988000000000002</v>
      </c>
      <c r="AC477">
        <v>0.25531999999999999</v>
      </c>
      <c r="AD477">
        <v>659.3</v>
      </c>
      <c r="AE477">
        <v>16.7</v>
      </c>
      <c r="AF477" s="33">
        <v>43040.170243055552</v>
      </c>
      <c r="AG477" s="33">
        <f t="shared" si="12"/>
        <v>43039.878576388888</v>
      </c>
    </row>
    <row r="478" spans="20:33" x14ac:dyDescent="0.45">
      <c r="T478">
        <v>27.876950000000001</v>
      </c>
      <c r="U478">
        <v>-1.7841</v>
      </c>
      <c r="V478">
        <v>1.19272</v>
      </c>
      <c r="W478">
        <v>0.27318999999999999</v>
      </c>
      <c r="AD478">
        <v>655.5</v>
      </c>
      <c r="AE478">
        <v>16.7</v>
      </c>
      <c r="AF478" s="33">
        <v>43040.170266203706</v>
      </c>
      <c r="AG478" s="33">
        <f t="shared" si="12"/>
        <v>43039.878599537042</v>
      </c>
    </row>
    <row r="479" spans="20:33" x14ac:dyDescent="0.45">
      <c r="T479">
        <v>27.898440000000001</v>
      </c>
      <c r="U479">
        <v>-1.77362</v>
      </c>
      <c r="V479">
        <v>1.18319</v>
      </c>
      <c r="W479">
        <v>0.27345999999999998</v>
      </c>
      <c r="X479">
        <v>6</v>
      </c>
      <c r="Y479">
        <v>1.0041199999999999</v>
      </c>
      <c r="Z479">
        <v>0.61382000000000003</v>
      </c>
      <c r="AA479">
        <v>0.35199999999999998</v>
      </c>
      <c r="AB479">
        <v>0.77088999999999996</v>
      </c>
      <c r="AC479">
        <v>0.25558999999999998</v>
      </c>
      <c r="AD479">
        <v>655.4</v>
      </c>
      <c r="AE479">
        <v>16.7</v>
      </c>
      <c r="AF479" s="33">
        <v>43040.170335648145</v>
      </c>
      <c r="AG479" s="33">
        <f t="shared" si="12"/>
        <v>43039.878668981481</v>
      </c>
    </row>
    <row r="480" spans="20:33" x14ac:dyDescent="0.45">
      <c r="T480">
        <v>27.933589999999999</v>
      </c>
      <c r="U480">
        <v>-1.7478800000000001</v>
      </c>
      <c r="V480">
        <v>1.17659</v>
      </c>
      <c r="W480">
        <v>0.27282000000000001</v>
      </c>
      <c r="AD480">
        <v>654.20000000000005</v>
      </c>
      <c r="AE480">
        <v>16.7</v>
      </c>
      <c r="AF480" s="33">
        <v>43040.170358796298</v>
      </c>
      <c r="AG480" s="33">
        <f t="shared" si="12"/>
        <v>43039.878692129634</v>
      </c>
    </row>
    <row r="481" spans="20:33" x14ac:dyDescent="0.45">
      <c r="T481">
        <v>27.967770000000002</v>
      </c>
      <c r="U481">
        <v>-1.73125</v>
      </c>
      <c r="V481">
        <v>1.1693499999999999</v>
      </c>
      <c r="W481">
        <v>0.27282000000000001</v>
      </c>
      <c r="X481">
        <v>6</v>
      </c>
      <c r="Y481">
        <v>0.99275999999999998</v>
      </c>
      <c r="Z481">
        <v>0.61024999999999996</v>
      </c>
      <c r="AA481">
        <v>0.35374</v>
      </c>
      <c r="AB481">
        <v>0.76246000000000003</v>
      </c>
      <c r="AC481">
        <v>0.25641000000000003</v>
      </c>
      <c r="AD481">
        <v>655.9</v>
      </c>
      <c r="AE481">
        <v>16.7</v>
      </c>
      <c r="AF481" s="33">
        <v>43040.170428240737</v>
      </c>
      <c r="AG481" s="33">
        <f t="shared" si="12"/>
        <v>43039.878761574073</v>
      </c>
    </row>
    <row r="482" spans="20:33" x14ac:dyDescent="0.45">
      <c r="T482">
        <v>27.979489999999998</v>
      </c>
      <c r="U482">
        <v>-1.7255499999999999</v>
      </c>
      <c r="V482">
        <v>1.1631199999999999</v>
      </c>
      <c r="W482">
        <v>0.27355000000000002</v>
      </c>
      <c r="AD482">
        <v>653.79999999999995</v>
      </c>
      <c r="AE482">
        <v>16.7</v>
      </c>
      <c r="AF482" s="33">
        <v>43040.170451388891</v>
      </c>
      <c r="AG482" s="33">
        <f t="shared" si="12"/>
        <v>43039.878784722227</v>
      </c>
    </row>
    <row r="483" spans="20:33" x14ac:dyDescent="0.45">
      <c r="T483">
        <v>27.991209999999999</v>
      </c>
      <c r="U483">
        <v>-1.7198599999999999</v>
      </c>
      <c r="V483">
        <v>1.15524</v>
      </c>
      <c r="W483">
        <v>0.27282000000000001</v>
      </c>
      <c r="X483">
        <v>6</v>
      </c>
      <c r="Y483">
        <v>0.98057000000000005</v>
      </c>
      <c r="Z483">
        <v>0.61207999999999996</v>
      </c>
      <c r="AA483">
        <v>0.35016000000000003</v>
      </c>
      <c r="AB483">
        <v>0.75448999999999999</v>
      </c>
      <c r="AC483">
        <v>0.25605</v>
      </c>
      <c r="AD483">
        <v>653.9</v>
      </c>
      <c r="AE483">
        <v>16.7</v>
      </c>
      <c r="AF483" s="33">
        <v>43040.170520833337</v>
      </c>
      <c r="AG483" s="33">
        <f t="shared" si="12"/>
        <v>43039.878854166673</v>
      </c>
    </row>
    <row r="484" spans="20:33" x14ac:dyDescent="0.45">
      <c r="T484">
        <v>28.025390000000002</v>
      </c>
      <c r="U484">
        <v>-1.7032499999999999</v>
      </c>
      <c r="V484">
        <v>1.1461699999999999</v>
      </c>
      <c r="W484">
        <v>0.27235999999999999</v>
      </c>
      <c r="AD484">
        <v>650.9</v>
      </c>
      <c r="AE484">
        <v>16.7</v>
      </c>
      <c r="AF484" s="33">
        <v>43040.170543981483</v>
      </c>
      <c r="AG484" s="33">
        <f t="shared" si="12"/>
        <v>43039.878877314819</v>
      </c>
    </row>
    <row r="485" spans="20:33" x14ac:dyDescent="0.45">
      <c r="T485">
        <v>28.048829999999999</v>
      </c>
      <c r="U485">
        <v>-1.6918800000000001</v>
      </c>
      <c r="V485">
        <v>1.1393899999999999</v>
      </c>
      <c r="W485">
        <v>0.27272999999999997</v>
      </c>
      <c r="X485">
        <v>6</v>
      </c>
      <c r="Y485">
        <v>0.97011999999999998</v>
      </c>
      <c r="Z485">
        <v>0.61060999999999999</v>
      </c>
      <c r="AA485">
        <v>0.34998000000000001</v>
      </c>
      <c r="AB485">
        <v>0.74678999999999995</v>
      </c>
      <c r="AC485">
        <v>0.2555</v>
      </c>
      <c r="AD485">
        <v>650.4</v>
      </c>
      <c r="AE485">
        <v>16.7</v>
      </c>
      <c r="AF485" s="33">
        <v>43040.170613425929</v>
      </c>
      <c r="AG485" s="33">
        <f t="shared" si="12"/>
        <v>43039.878946759265</v>
      </c>
    </row>
    <row r="486" spans="20:33" x14ac:dyDescent="0.45">
      <c r="T486">
        <v>28.083010000000002</v>
      </c>
      <c r="U486">
        <v>-1.66669</v>
      </c>
      <c r="V486">
        <v>1.1335200000000001</v>
      </c>
      <c r="W486">
        <v>0.27235999999999999</v>
      </c>
      <c r="AD486">
        <v>649.9</v>
      </c>
      <c r="AE486">
        <v>16.7</v>
      </c>
      <c r="AF486" s="33">
        <v>43040.170636574076</v>
      </c>
      <c r="AG486" s="33">
        <f t="shared" si="12"/>
        <v>43039.878969907411</v>
      </c>
    </row>
    <row r="487" spans="20:33" x14ac:dyDescent="0.45">
      <c r="T487">
        <v>28.12988</v>
      </c>
      <c r="U487">
        <v>-1.6439900000000001</v>
      </c>
      <c r="V487">
        <v>1.1255500000000001</v>
      </c>
      <c r="W487">
        <v>0.27290999999999999</v>
      </c>
      <c r="X487">
        <v>6</v>
      </c>
      <c r="Y487">
        <v>0.96133000000000002</v>
      </c>
      <c r="Z487">
        <v>0.60850000000000004</v>
      </c>
      <c r="AA487">
        <v>0.34878999999999999</v>
      </c>
      <c r="AB487">
        <v>0.73882000000000003</v>
      </c>
      <c r="AC487">
        <v>0.25641000000000003</v>
      </c>
      <c r="AD487">
        <v>646.79999999999995</v>
      </c>
      <c r="AE487">
        <v>16.7</v>
      </c>
      <c r="AF487" s="33">
        <v>43040.170694444445</v>
      </c>
      <c r="AG487" s="33">
        <f t="shared" si="12"/>
        <v>43039.879027777781</v>
      </c>
    </row>
    <row r="488" spans="20:33" x14ac:dyDescent="0.45">
      <c r="T488">
        <v>28.164059999999999</v>
      </c>
      <c r="U488">
        <v>-1.6188400000000001</v>
      </c>
      <c r="V488">
        <v>1.12005</v>
      </c>
      <c r="W488">
        <v>0.27235999999999999</v>
      </c>
      <c r="AD488">
        <v>648.1</v>
      </c>
      <c r="AE488">
        <v>16.7</v>
      </c>
      <c r="AF488" s="33">
        <v>43040.170729166668</v>
      </c>
      <c r="AG488" s="33">
        <f t="shared" si="12"/>
        <v>43039.879062500004</v>
      </c>
    </row>
    <row r="489" spans="20:33" x14ac:dyDescent="0.45">
      <c r="T489">
        <v>28.209959999999999</v>
      </c>
      <c r="U489">
        <v>-1.59666</v>
      </c>
      <c r="V489">
        <v>1.11364</v>
      </c>
      <c r="W489">
        <v>0.27309</v>
      </c>
      <c r="X489">
        <v>6</v>
      </c>
      <c r="Y489">
        <v>0.95345000000000002</v>
      </c>
      <c r="Z489">
        <v>0.60804999999999998</v>
      </c>
      <c r="AA489">
        <v>0.34897</v>
      </c>
      <c r="AB489">
        <v>0.72984000000000004</v>
      </c>
      <c r="AC489">
        <v>0.25558999999999998</v>
      </c>
      <c r="AD489">
        <v>648.29999999999995</v>
      </c>
      <c r="AE489">
        <v>16.7</v>
      </c>
      <c r="AF489" s="33">
        <v>43040.170787037037</v>
      </c>
      <c r="AG489" s="33">
        <f t="shared" si="12"/>
        <v>43039.879120370373</v>
      </c>
    </row>
    <row r="490" spans="20:33" x14ac:dyDescent="0.45">
      <c r="T490">
        <v>28.25684</v>
      </c>
      <c r="U490">
        <v>-1.5654300000000001</v>
      </c>
      <c r="V490">
        <v>1.1056600000000001</v>
      </c>
      <c r="W490">
        <v>0.27254</v>
      </c>
      <c r="AD490">
        <v>647.79999999999995</v>
      </c>
      <c r="AE490">
        <v>16.7</v>
      </c>
      <c r="AF490" s="33">
        <v>43040.170810185184</v>
      </c>
      <c r="AG490" s="33">
        <f t="shared" si="12"/>
        <v>43039.879143518519</v>
      </c>
    </row>
    <row r="491" spans="20:33" x14ac:dyDescent="0.45">
      <c r="T491">
        <v>28.313479999999998</v>
      </c>
      <c r="U491">
        <v>-1.5381499999999999</v>
      </c>
      <c r="V491">
        <v>1.0991599999999999</v>
      </c>
      <c r="W491">
        <v>0.27272999999999997</v>
      </c>
      <c r="X491">
        <v>6</v>
      </c>
      <c r="Y491">
        <v>0.93877999999999995</v>
      </c>
      <c r="Z491">
        <v>0.60712999999999995</v>
      </c>
      <c r="AA491">
        <v>0.34925</v>
      </c>
      <c r="AB491">
        <v>0.72306000000000004</v>
      </c>
      <c r="AC491">
        <v>0.25586999999999999</v>
      </c>
      <c r="AD491">
        <v>645.20000000000005</v>
      </c>
      <c r="AE491">
        <v>16.7</v>
      </c>
      <c r="AF491" s="33">
        <v>43040.17087962963</v>
      </c>
      <c r="AG491" s="33">
        <f t="shared" si="12"/>
        <v>43039.879212962966</v>
      </c>
    </row>
    <row r="492" spans="20:33" x14ac:dyDescent="0.45">
      <c r="T492">
        <v>28.371089999999999</v>
      </c>
      <c r="U492">
        <v>-1.5104500000000001</v>
      </c>
      <c r="V492">
        <v>1.0938399999999999</v>
      </c>
      <c r="W492">
        <v>0.27254</v>
      </c>
      <c r="AD492">
        <v>644.5</v>
      </c>
      <c r="AE492">
        <v>16.7</v>
      </c>
      <c r="AF492" s="33">
        <v>43040.170902777776</v>
      </c>
      <c r="AG492" s="33">
        <f t="shared" si="12"/>
        <v>43039.879236111112</v>
      </c>
    </row>
    <row r="493" spans="20:33" x14ac:dyDescent="0.45">
      <c r="T493">
        <v>28.416989999999998</v>
      </c>
      <c r="U493">
        <v>-1.4884200000000001</v>
      </c>
      <c r="V493">
        <v>1.0865100000000001</v>
      </c>
      <c r="W493">
        <v>0.27254</v>
      </c>
      <c r="X493">
        <v>6</v>
      </c>
      <c r="Y493">
        <v>0.92869999999999997</v>
      </c>
      <c r="Z493">
        <v>0.60667000000000004</v>
      </c>
      <c r="AA493">
        <v>0.34988999999999998</v>
      </c>
      <c r="AB493">
        <v>0.71435000000000004</v>
      </c>
      <c r="AC493">
        <v>0.25558999999999998</v>
      </c>
      <c r="AD493">
        <v>646.5</v>
      </c>
      <c r="AE493">
        <v>16.7</v>
      </c>
      <c r="AF493" s="33">
        <v>43040.170972222222</v>
      </c>
      <c r="AG493" s="33">
        <f t="shared" si="12"/>
        <v>43039.879305555558</v>
      </c>
    </row>
    <row r="494" spans="20:33" x14ac:dyDescent="0.45">
      <c r="T494">
        <v>28.474609999999998</v>
      </c>
      <c r="U494">
        <v>-1.4608099999999999</v>
      </c>
      <c r="V494">
        <v>1.0810999999999999</v>
      </c>
      <c r="W494">
        <v>0.27235999999999999</v>
      </c>
      <c r="AD494">
        <v>642.79999999999995</v>
      </c>
      <c r="AE494">
        <v>16.7</v>
      </c>
      <c r="AF494" s="33">
        <v>43040.170995370368</v>
      </c>
      <c r="AG494" s="33">
        <f t="shared" si="12"/>
        <v>43039.879328703704</v>
      </c>
    </row>
    <row r="495" spans="20:33" x14ac:dyDescent="0.45">
      <c r="T495">
        <v>28.520510000000002</v>
      </c>
      <c r="U495">
        <v>-1.43885</v>
      </c>
      <c r="V495">
        <v>1.0737699999999999</v>
      </c>
      <c r="W495">
        <v>0.27209</v>
      </c>
      <c r="X495">
        <v>6</v>
      </c>
      <c r="Y495">
        <v>0.91935</v>
      </c>
      <c r="Z495">
        <v>0.60538999999999998</v>
      </c>
      <c r="AA495">
        <v>0.34998000000000001</v>
      </c>
      <c r="AB495">
        <v>0.70811999999999997</v>
      </c>
      <c r="AC495">
        <v>0.25531999999999999</v>
      </c>
      <c r="AD495">
        <v>642.79999999999995</v>
      </c>
      <c r="AE495">
        <v>16.7</v>
      </c>
      <c r="AF495" s="33">
        <v>43040.171064814815</v>
      </c>
      <c r="AG495" s="33">
        <f t="shared" si="12"/>
        <v>43039.87939814815</v>
      </c>
    </row>
    <row r="496" spans="20:33" x14ac:dyDescent="0.45">
      <c r="T496">
        <v>28.578130000000002</v>
      </c>
      <c r="U496">
        <v>-1.40269</v>
      </c>
      <c r="V496">
        <v>1.0673600000000001</v>
      </c>
      <c r="W496">
        <v>0.27290999999999999</v>
      </c>
      <c r="AD496">
        <v>643.6</v>
      </c>
      <c r="AE496">
        <v>16.7</v>
      </c>
      <c r="AF496" s="33">
        <v>43040.171087962961</v>
      </c>
      <c r="AG496" s="33">
        <f t="shared" si="12"/>
        <v>43039.879421296297</v>
      </c>
    </row>
    <row r="497" spans="20:33" x14ac:dyDescent="0.45">
      <c r="T497">
        <v>28.624020000000002</v>
      </c>
      <c r="U497">
        <v>-1.3808100000000001</v>
      </c>
      <c r="V497">
        <v>1.0603899999999999</v>
      </c>
      <c r="W497">
        <v>0.27263999999999999</v>
      </c>
      <c r="X497">
        <v>6</v>
      </c>
      <c r="Y497">
        <v>0.91129000000000004</v>
      </c>
      <c r="Z497">
        <v>0.60521000000000003</v>
      </c>
      <c r="AA497">
        <v>0.35171999999999998</v>
      </c>
      <c r="AB497">
        <v>0.70033000000000001</v>
      </c>
      <c r="AC497">
        <v>0.25631999999999999</v>
      </c>
      <c r="AD497">
        <v>639.6</v>
      </c>
      <c r="AE497">
        <v>16.7</v>
      </c>
      <c r="AF497" s="33">
        <v>43040.171157407407</v>
      </c>
      <c r="AG497" s="33">
        <f t="shared" si="12"/>
        <v>43039.879490740743</v>
      </c>
    </row>
    <row r="498" spans="20:33" x14ac:dyDescent="0.45">
      <c r="T498">
        <v>28.669920000000001</v>
      </c>
      <c r="U498">
        <v>-1.3589500000000001</v>
      </c>
      <c r="V498">
        <v>1.0548</v>
      </c>
      <c r="W498">
        <v>0.27282000000000001</v>
      </c>
      <c r="AD498">
        <v>640.6</v>
      </c>
      <c r="AE498">
        <v>16.7</v>
      </c>
      <c r="AF498" s="33">
        <v>43040.171180555553</v>
      </c>
      <c r="AG498" s="33">
        <f t="shared" si="12"/>
        <v>43039.879513888889</v>
      </c>
    </row>
    <row r="499" spans="20:33" x14ac:dyDescent="0.45">
      <c r="T499">
        <v>28.727540000000001</v>
      </c>
      <c r="U499">
        <v>-1.32291</v>
      </c>
      <c r="V499">
        <v>1.04738</v>
      </c>
      <c r="W499">
        <v>0.27209</v>
      </c>
      <c r="X499">
        <v>6</v>
      </c>
      <c r="Y499">
        <v>0.90112000000000003</v>
      </c>
      <c r="Z499">
        <v>0.60346</v>
      </c>
      <c r="AA499">
        <v>0.35199999999999998</v>
      </c>
      <c r="AB499">
        <v>0.69528999999999996</v>
      </c>
      <c r="AC499">
        <v>0.25678000000000001</v>
      </c>
      <c r="AD499">
        <v>640.70000000000005</v>
      </c>
      <c r="AE499">
        <v>16.7</v>
      </c>
      <c r="AF499" s="33">
        <v>43040.171249999999</v>
      </c>
      <c r="AG499" s="33">
        <f t="shared" si="12"/>
        <v>43039.879583333335</v>
      </c>
    </row>
    <row r="500" spans="20:33" x14ac:dyDescent="0.45">
      <c r="T500">
        <v>28.773440000000001</v>
      </c>
      <c r="U500">
        <v>-1.3011200000000001</v>
      </c>
      <c r="V500">
        <v>1.0425199999999999</v>
      </c>
      <c r="W500">
        <v>0.27209</v>
      </c>
      <c r="AD500">
        <v>637.1</v>
      </c>
      <c r="AE500">
        <v>16.7</v>
      </c>
      <c r="AF500" s="33">
        <v>43040.171273148146</v>
      </c>
      <c r="AG500" s="33">
        <f t="shared" si="12"/>
        <v>43039.879606481481</v>
      </c>
    </row>
    <row r="501" spans="20:33" x14ac:dyDescent="0.45">
      <c r="T501">
        <v>28.820309999999999</v>
      </c>
      <c r="U501">
        <v>-1.2788900000000001</v>
      </c>
      <c r="V501">
        <v>1.0361100000000001</v>
      </c>
      <c r="W501">
        <v>0.27282000000000001</v>
      </c>
      <c r="X501">
        <v>6</v>
      </c>
      <c r="Y501">
        <v>0.89076</v>
      </c>
      <c r="Z501">
        <v>0.60180999999999996</v>
      </c>
      <c r="AA501">
        <v>0.35217999999999999</v>
      </c>
      <c r="AB501">
        <v>0.68557999999999997</v>
      </c>
      <c r="AC501">
        <v>0.2555</v>
      </c>
      <c r="AD501">
        <v>642.20000000000005</v>
      </c>
      <c r="AE501">
        <v>16.7</v>
      </c>
      <c r="AF501" s="33">
        <v>43040.171331018515</v>
      </c>
      <c r="AG501" s="33">
        <f t="shared" si="12"/>
        <v>43039.879664351851</v>
      </c>
    </row>
    <row r="502" spans="20:33" x14ac:dyDescent="0.45">
      <c r="T502">
        <v>28.86524</v>
      </c>
      <c r="U502">
        <v>-1.25763</v>
      </c>
      <c r="V502">
        <v>1.03088</v>
      </c>
      <c r="W502">
        <v>0.27245000000000003</v>
      </c>
      <c r="AD502">
        <v>641.29999999999995</v>
      </c>
      <c r="AE502">
        <v>16.7</v>
      </c>
      <c r="AF502" s="33">
        <v>43040.171365740738</v>
      </c>
      <c r="AG502" s="33">
        <f t="shared" si="12"/>
        <v>43039.879699074074</v>
      </c>
    </row>
    <row r="503" spans="20:33" x14ac:dyDescent="0.45">
      <c r="T503">
        <v>28.91113</v>
      </c>
      <c r="U503">
        <v>-1.23593</v>
      </c>
      <c r="V503">
        <v>1.0229999999999999</v>
      </c>
      <c r="W503">
        <v>0.27235999999999999</v>
      </c>
      <c r="X503">
        <v>6</v>
      </c>
      <c r="Y503">
        <v>0.88105</v>
      </c>
      <c r="Z503">
        <v>0.60089999999999999</v>
      </c>
      <c r="AA503">
        <v>0.34832999999999997</v>
      </c>
      <c r="AB503">
        <v>0.67823999999999995</v>
      </c>
      <c r="AC503">
        <v>0.25623000000000001</v>
      </c>
      <c r="AD503">
        <v>638.29999999999995</v>
      </c>
      <c r="AE503">
        <v>16.7</v>
      </c>
      <c r="AF503" s="33">
        <v>43040.171423611115</v>
      </c>
      <c r="AG503" s="33">
        <f t="shared" si="12"/>
        <v>43039.87975694445</v>
      </c>
    </row>
    <row r="504" spans="20:33" x14ac:dyDescent="0.45">
      <c r="T504">
        <v>28.95703</v>
      </c>
      <c r="U504">
        <v>-1.2056100000000001</v>
      </c>
      <c r="V504">
        <v>1.0178700000000001</v>
      </c>
      <c r="W504">
        <v>0.27217999999999998</v>
      </c>
      <c r="AD504">
        <v>636.79999999999995</v>
      </c>
      <c r="AE504">
        <v>16.7</v>
      </c>
      <c r="AF504" s="33">
        <v>43040.171446759261</v>
      </c>
      <c r="AG504" s="33">
        <f t="shared" si="12"/>
        <v>43039.879780092597</v>
      </c>
    </row>
    <row r="505" spans="20:33" x14ac:dyDescent="0.45">
      <c r="T505">
        <v>29.003910000000001</v>
      </c>
      <c r="U505">
        <v>-1.1835100000000001</v>
      </c>
      <c r="V505">
        <v>1.01017</v>
      </c>
      <c r="W505">
        <v>0.27217999999999998</v>
      </c>
      <c r="X505">
        <v>6</v>
      </c>
      <c r="Y505">
        <v>0.87078</v>
      </c>
      <c r="Z505">
        <v>0.59924999999999995</v>
      </c>
      <c r="AA505">
        <v>0.34906999999999999</v>
      </c>
      <c r="AB505">
        <v>0.67091000000000001</v>
      </c>
      <c r="AC505">
        <v>0.25522</v>
      </c>
      <c r="AD505">
        <v>635.70000000000005</v>
      </c>
      <c r="AE505">
        <v>16.7</v>
      </c>
      <c r="AF505" s="33">
        <v>43040.171516203707</v>
      </c>
      <c r="AG505" s="33">
        <f t="shared" si="12"/>
        <v>43039.879849537043</v>
      </c>
    </row>
    <row r="506" spans="20:33" x14ac:dyDescent="0.45">
      <c r="T506">
        <v>29.049810000000001</v>
      </c>
      <c r="U506">
        <v>-1.16191</v>
      </c>
      <c r="V506">
        <v>1.00522</v>
      </c>
      <c r="W506">
        <v>0.27245000000000003</v>
      </c>
      <c r="AD506">
        <v>635.70000000000005</v>
      </c>
      <c r="AE506">
        <v>16.7</v>
      </c>
      <c r="AF506" s="33">
        <v>43040.171539351853</v>
      </c>
      <c r="AG506" s="33">
        <f t="shared" si="12"/>
        <v>43039.879872685189</v>
      </c>
    </row>
    <row r="507" spans="20:33" x14ac:dyDescent="0.45">
      <c r="T507">
        <v>29.095700000000001</v>
      </c>
      <c r="U507">
        <v>-1.13168</v>
      </c>
      <c r="V507">
        <v>0.99872000000000005</v>
      </c>
      <c r="W507">
        <v>0.27181</v>
      </c>
      <c r="X507">
        <v>6</v>
      </c>
      <c r="Y507">
        <v>0.8629</v>
      </c>
      <c r="Z507">
        <v>0.59577000000000002</v>
      </c>
      <c r="AA507">
        <v>0.34722999999999998</v>
      </c>
      <c r="AB507">
        <v>0.66586999999999996</v>
      </c>
      <c r="AC507">
        <v>0.25522</v>
      </c>
      <c r="AD507">
        <v>632</v>
      </c>
      <c r="AE507">
        <v>16.7</v>
      </c>
      <c r="AF507" s="33">
        <v>43040.1716087963</v>
      </c>
      <c r="AG507" s="33">
        <f t="shared" si="12"/>
        <v>43039.879942129635</v>
      </c>
    </row>
    <row r="508" spans="20:33" x14ac:dyDescent="0.45">
      <c r="T508">
        <v>29.1416</v>
      </c>
      <c r="U508">
        <v>-1.1101300000000001</v>
      </c>
      <c r="V508">
        <v>0.99358999999999997</v>
      </c>
      <c r="W508">
        <v>0.27254</v>
      </c>
      <c r="AD508">
        <v>636.79999999999995</v>
      </c>
      <c r="AE508">
        <v>16.7</v>
      </c>
      <c r="AF508" s="33">
        <v>43040.171631944446</v>
      </c>
      <c r="AG508" s="33">
        <f t="shared" ref="AG508:AG571" si="13">AF508-7/24</f>
        <v>43039.879965277782</v>
      </c>
    </row>
    <row r="509" spans="20:33" x14ac:dyDescent="0.45">
      <c r="T509">
        <v>29.1875</v>
      </c>
      <c r="U509">
        <v>-1.0886100000000001</v>
      </c>
      <c r="V509">
        <v>0.98734999999999995</v>
      </c>
      <c r="W509">
        <v>0.27227000000000001</v>
      </c>
      <c r="X509">
        <v>6</v>
      </c>
      <c r="Y509">
        <v>0.84989000000000003</v>
      </c>
      <c r="Z509">
        <v>0.59540000000000004</v>
      </c>
      <c r="AA509">
        <v>0.35043999999999997</v>
      </c>
      <c r="AB509">
        <v>0.65881999999999996</v>
      </c>
      <c r="AC509">
        <v>0.25586999999999999</v>
      </c>
      <c r="AD509">
        <v>633.79999999999995</v>
      </c>
      <c r="AE509">
        <v>16.7</v>
      </c>
      <c r="AF509" s="33">
        <v>43040.171701388892</v>
      </c>
      <c r="AG509" s="33">
        <f t="shared" si="13"/>
        <v>43039.880034722228</v>
      </c>
    </row>
    <row r="510" spans="20:33" x14ac:dyDescent="0.45">
      <c r="T510">
        <v>29.222660000000001</v>
      </c>
      <c r="U510">
        <v>-1.0721499999999999</v>
      </c>
      <c r="V510">
        <v>0.98258999999999996</v>
      </c>
      <c r="W510">
        <v>0.27272999999999997</v>
      </c>
      <c r="AD510">
        <v>631.20000000000005</v>
      </c>
      <c r="AE510">
        <v>16.7</v>
      </c>
      <c r="AF510" s="33">
        <v>43040.171724537038</v>
      </c>
      <c r="AG510" s="33">
        <f t="shared" si="13"/>
        <v>43039.880057870374</v>
      </c>
    </row>
    <row r="511" spans="20:33" x14ac:dyDescent="0.45">
      <c r="T511">
        <v>29.268560000000001</v>
      </c>
      <c r="U511">
        <v>-1.0420199999999999</v>
      </c>
      <c r="V511">
        <v>0.97599000000000002</v>
      </c>
      <c r="W511">
        <v>0.27282000000000001</v>
      </c>
      <c r="X511">
        <v>6</v>
      </c>
      <c r="Y511">
        <v>0.84082000000000001</v>
      </c>
      <c r="Z511">
        <v>0.59567000000000003</v>
      </c>
      <c r="AA511">
        <v>0.34933999999999998</v>
      </c>
      <c r="AB511">
        <v>0.65405000000000002</v>
      </c>
      <c r="AC511">
        <v>0.25577</v>
      </c>
      <c r="AD511">
        <v>633.6</v>
      </c>
      <c r="AE511">
        <v>16.7</v>
      </c>
      <c r="AF511" s="33">
        <v>43040.171793981484</v>
      </c>
      <c r="AG511" s="33">
        <f t="shared" si="13"/>
        <v>43039.88012731482</v>
      </c>
    </row>
    <row r="512" spans="20:33" x14ac:dyDescent="0.45">
      <c r="T512">
        <v>29.30274</v>
      </c>
      <c r="U512">
        <v>-1.0260499999999999</v>
      </c>
      <c r="V512">
        <v>0.97002999999999995</v>
      </c>
      <c r="W512">
        <v>0.27189999999999998</v>
      </c>
      <c r="X512">
        <v>6</v>
      </c>
      <c r="Y512">
        <v>0.83448999999999995</v>
      </c>
      <c r="Z512">
        <v>0.59604000000000001</v>
      </c>
      <c r="AA512">
        <v>0.35154000000000002</v>
      </c>
      <c r="AB512">
        <v>0.64698999999999995</v>
      </c>
      <c r="AC512">
        <v>0.25577</v>
      </c>
      <c r="AD512">
        <v>629</v>
      </c>
      <c r="AE512">
        <v>16.7</v>
      </c>
      <c r="AF512" s="33">
        <v>43040.171817129631</v>
      </c>
      <c r="AG512" s="33">
        <f t="shared" si="13"/>
        <v>43039.880150462966</v>
      </c>
    </row>
    <row r="513" spans="20:33" x14ac:dyDescent="0.45">
      <c r="T513">
        <v>29.34863</v>
      </c>
      <c r="U513">
        <v>-1.0046299999999999</v>
      </c>
      <c r="V513">
        <v>0.96453</v>
      </c>
      <c r="W513">
        <v>0.27181</v>
      </c>
      <c r="AD513">
        <v>627.79999999999995</v>
      </c>
      <c r="AE513">
        <v>16.7</v>
      </c>
      <c r="AF513" s="33">
        <v>43040.171886574077</v>
      </c>
      <c r="AG513" s="33">
        <f t="shared" si="13"/>
        <v>43039.880219907413</v>
      </c>
    </row>
    <row r="514" spans="20:33" x14ac:dyDescent="0.45">
      <c r="T514">
        <v>29.39453</v>
      </c>
      <c r="U514">
        <v>-0.97458</v>
      </c>
      <c r="V514">
        <v>0.95948999999999995</v>
      </c>
      <c r="W514">
        <v>0.27245000000000003</v>
      </c>
      <c r="X514">
        <v>6</v>
      </c>
      <c r="Y514">
        <v>0.82450999999999997</v>
      </c>
      <c r="Z514">
        <v>0.59365999999999997</v>
      </c>
      <c r="AA514">
        <v>0.35034999999999999</v>
      </c>
      <c r="AB514">
        <v>0.64168000000000003</v>
      </c>
      <c r="AC514">
        <v>0.25558999999999998</v>
      </c>
      <c r="AD514">
        <v>630.5</v>
      </c>
      <c r="AE514">
        <v>16.7</v>
      </c>
      <c r="AF514" s="33">
        <v>43040.171944444446</v>
      </c>
      <c r="AG514" s="33">
        <f t="shared" si="13"/>
        <v>43039.880277777782</v>
      </c>
    </row>
    <row r="515" spans="20:33" x14ac:dyDescent="0.45">
      <c r="T515">
        <v>29.428709999999999</v>
      </c>
      <c r="U515">
        <v>-0.95867999999999998</v>
      </c>
      <c r="V515">
        <v>0.95308000000000004</v>
      </c>
      <c r="W515">
        <v>0.27235999999999999</v>
      </c>
      <c r="AD515">
        <v>632.20000000000005</v>
      </c>
      <c r="AE515">
        <v>16.7</v>
      </c>
      <c r="AF515" s="33">
        <v>43040.171967592592</v>
      </c>
      <c r="AG515" s="33">
        <f t="shared" si="13"/>
        <v>43039.880300925928</v>
      </c>
    </row>
    <row r="516" spans="20:33" x14ac:dyDescent="0.45">
      <c r="T516">
        <v>29.47559</v>
      </c>
      <c r="U516">
        <v>-0.93689</v>
      </c>
      <c r="V516">
        <v>0.94840999999999998</v>
      </c>
      <c r="W516">
        <v>0.27263999999999999</v>
      </c>
      <c r="X516">
        <v>6</v>
      </c>
      <c r="Y516">
        <v>0.81571000000000005</v>
      </c>
      <c r="Z516">
        <v>0.58687999999999996</v>
      </c>
      <c r="AA516">
        <v>0.34988999999999998</v>
      </c>
      <c r="AB516">
        <v>0.63453000000000004</v>
      </c>
      <c r="AC516">
        <v>0.25522</v>
      </c>
      <c r="AD516">
        <v>630.1</v>
      </c>
      <c r="AE516">
        <v>16.7</v>
      </c>
      <c r="AF516" s="33">
        <v>43040.172025462962</v>
      </c>
      <c r="AG516" s="33">
        <f t="shared" si="13"/>
        <v>43039.880358796298</v>
      </c>
    </row>
    <row r="517" spans="20:33" x14ac:dyDescent="0.45">
      <c r="T517">
        <v>29.510739999999998</v>
      </c>
      <c r="U517">
        <v>-0.92056000000000004</v>
      </c>
      <c r="V517">
        <v>0.94216999999999995</v>
      </c>
      <c r="W517">
        <v>0.27181</v>
      </c>
      <c r="AD517">
        <v>628.79999999999995</v>
      </c>
      <c r="AE517">
        <v>16.7</v>
      </c>
      <c r="AF517" s="33">
        <v>43040.172060185185</v>
      </c>
      <c r="AG517" s="33">
        <f t="shared" si="13"/>
        <v>43039.880393518521</v>
      </c>
    </row>
    <row r="518" spans="20:33" x14ac:dyDescent="0.45">
      <c r="T518">
        <v>29.556640000000002</v>
      </c>
      <c r="U518">
        <v>-0.89061000000000001</v>
      </c>
      <c r="V518">
        <v>0.93630999999999998</v>
      </c>
      <c r="W518">
        <v>0.27209</v>
      </c>
      <c r="X518">
        <v>6</v>
      </c>
      <c r="Y518">
        <v>0.80700000000000005</v>
      </c>
      <c r="Z518">
        <v>0.59109</v>
      </c>
      <c r="AA518">
        <v>0.35116999999999998</v>
      </c>
      <c r="AB518">
        <v>0.62729000000000001</v>
      </c>
      <c r="AC518">
        <v>0.25586999999999999</v>
      </c>
      <c r="AD518">
        <v>633.20000000000005</v>
      </c>
      <c r="AE518">
        <v>16.7</v>
      </c>
      <c r="AF518" s="33">
        <v>43040.172118055554</v>
      </c>
      <c r="AG518" s="33">
        <f t="shared" si="13"/>
        <v>43039.88045138889</v>
      </c>
    </row>
    <row r="519" spans="20:33" x14ac:dyDescent="0.45">
      <c r="T519">
        <v>29.590820000000001</v>
      </c>
      <c r="U519">
        <v>-0.87478</v>
      </c>
      <c r="V519">
        <v>0.93200000000000005</v>
      </c>
      <c r="W519">
        <v>0.27189999999999998</v>
      </c>
      <c r="AD519">
        <v>629.9</v>
      </c>
      <c r="AE519">
        <v>16.7</v>
      </c>
      <c r="AF519" s="33">
        <v>43040.172152777777</v>
      </c>
      <c r="AG519" s="33">
        <f t="shared" si="13"/>
        <v>43039.880486111113</v>
      </c>
    </row>
    <row r="520" spans="20:33" x14ac:dyDescent="0.45">
      <c r="T520">
        <v>29.625</v>
      </c>
      <c r="U520">
        <v>-0.85897000000000001</v>
      </c>
      <c r="V520">
        <v>0.92678000000000005</v>
      </c>
      <c r="W520">
        <v>0.27162999999999998</v>
      </c>
      <c r="X520">
        <v>6</v>
      </c>
      <c r="Y520">
        <v>0.79893999999999998</v>
      </c>
      <c r="Z520">
        <v>0.58908000000000005</v>
      </c>
      <c r="AA520">
        <v>0.34888000000000002</v>
      </c>
      <c r="AB520">
        <v>0.62105999999999995</v>
      </c>
      <c r="AC520">
        <v>0.25586999999999999</v>
      </c>
      <c r="AD520">
        <v>626.20000000000005</v>
      </c>
      <c r="AE520">
        <v>16.7</v>
      </c>
      <c r="AF520" s="33">
        <v>43040.172210648147</v>
      </c>
      <c r="AG520" s="33">
        <f t="shared" si="13"/>
        <v>43039.880543981482</v>
      </c>
    </row>
    <row r="521" spans="20:33" x14ac:dyDescent="0.45">
      <c r="T521">
        <v>29.6709</v>
      </c>
      <c r="U521">
        <v>-0.83775999999999995</v>
      </c>
      <c r="V521">
        <v>0.92191999999999996</v>
      </c>
      <c r="W521">
        <v>0.27099000000000001</v>
      </c>
      <c r="AD521">
        <v>626.5</v>
      </c>
      <c r="AE521">
        <v>16.7</v>
      </c>
      <c r="AF521" s="33">
        <v>43040.17224537037</v>
      </c>
      <c r="AG521" s="33">
        <f t="shared" si="13"/>
        <v>43039.880578703705</v>
      </c>
    </row>
    <row r="522" spans="20:33" x14ac:dyDescent="0.45">
      <c r="T522">
        <v>29.716799999999999</v>
      </c>
      <c r="U522">
        <v>-0.80789999999999995</v>
      </c>
      <c r="V522">
        <v>0.91615000000000002</v>
      </c>
      <c r="W522">
        <v>0.27227000000000001</v>
      </c>
      <c r="X522">
        <v>6</v>
      </c>
      <c r="Y522">
        <v>0.78793999999999997</v>
      </c>
      <c r="Z522">
        <v>0.58833999999999997</v>
      </c>
      <c r="AA522">
        <v>0.35191</v>
      </c>
      <c r="AB522">
        <v>0.61638999999999999</v>
      </c>
      <c r="AC522">
        <v>0.2555</v>
      </c>
      <c r="AD522">
        <v>622.20000000000005</v>
      </c>
      <c r="AE522">
        <v>16.7</v>
      </c>
      <c r="AF522" s="33">
        <v>43040.172303240739</v>
      </c>
      <c r="AG522" s="33">
        <f t="shared" si="13"/>
        <v>43039.880636574075</v>
      </c>
    </row>
    <row r="523" spans="20:33" x14ac:dyDescent="0.45">
      <c r="T523">
        <v>29.74024</v>
      </c>
      <c r="U523">
        <v>-0.79708999999999997</v>
      </c>
      <c r="V523">
        <v>0.91183999999999998</v>
      </c>
      <c r="W523">
        <v>0.27189999999999998</v>
      </c>
      <c r="AD523">
        <v>624.9</v>
      </c>
      <c r="AE523">
        <v>16.7</v>
      </c>
      <c r="AF523" s="33">
        <v>43040.172326388885</v>
      </c>
      <c r="AG523" s="33">
        <f t="shared" si="13"/>
        <v>43039.880659722221</v>
      </c>
    </row>
    <row r="524" spans="20:33" x14ac:dyDescent="0.45">
      <c r="T524">
        <v>29.78613</v>
      </c>
      <c r="U524">
        <v>-0.77595000000000003</v>
      </c>
      <c r="V524">
        <v>0.90615999999999997</v>
      </c>
      <c r="W524">
        <v>0.27227000000000001</v>
      </c>
      <c r="X524">
        <v>6</v>
      </c>
      <c r="Y524">
        <v>0.78125</v>
      </c>
      <c r="Z524">
        <v>0.58604999999999996</v>
      </c>
      <c r="AA524">
        <v>0.34971000000000002</v>
      </c>
      <c r="AB524">
        <v>0.61089000000000004</v>
      </c>
      <c r="AC524">
        <v>0.25586999999999999</v>
      </c>
      <c r="AD524">
        <v>624.29999999999995</v>
      </c>
      <c r="AE524">
        <v>16.8</v>
      </c>
      <c r="AF524" s="33">
        <v>43040.172384259262</v>
      </c>
      <c r="AG524" s="33">
        <f t="shared" si="13"/>
        <v>43039.880717592598</v>
      </c>
    </row>
    <row r="525" spans="20:33" x14ac:dyDescent="0.45">
      <c r="T525">
        <v>29.821290000000001</v>
      </c>
      <c r="U525">
        <v>-0.75109999999999999</v>
      </c>
      <c r="V525">
        <v>0.90139000000000002</v>
      </c>
      <c r="W525">
        <v>0.27181</v>
      </c>
      <c r="AD525">
        <v>626.29999999999995</v>
      </c>
      <c r="AE525">
        <v>16.7</v>
      </c>
      <c r="AF525" s="33">
        <v>43040.172418981485</v>
      </c>
      <c r="AG525" s="33">
        <f t="shared" si="13"/>
        <v>43039.880752314821</v>
      </c>
    </row>
    <row r="526" spans="20:33" x14ac:dyDescent="0.45">
      <c r="T526">
        <v>29.86816</v>
      </c>
      <c r="U526">
        <v>-0.72955999999999999</v>
      </c>
      <c r="V526">
        <v>0.89571000000000001</v>
      </c>
      <c r="W526">
        <v>0.27162999999999998</v>
      </c>
      <c r="X526">
        <v>6</v>
      </c>
      <c r="Y526">
        <v>0.77154</v>
      </c>
      <c r="Z526">
        <v>0.58467999999999998</v>
      </c>
      <c r="AA526">
        <v>0.3498</v>
      </c>
      <c r="AB526">
        <v>0.60575999999999997</v>
      </c>
      <c r="AC526">
        <v>0.25513000000000002</v>
      </c>
      <c r="AD526">
        <v>623.5</v>
      </c>
      <c r="AE526">
        <v>16.7</v>
      </c>
      <c r="AF526" s="33">
        <v>43040.172476851854</v>
      </c>
      <c r="AG526" s="33">
        <f t="shared" si="13"/>
        <v>43039.88081018519</v>
      </c>
    </row>
    <row r="527" spans="20:33" x14ac:dyDescent="0.45">
      <c r="T527">
        <v>29.902339999999999</v>
      </c>
      <c r="U527">
        <v>-0.71387</v>
      </c>
      <c r="V527">
        <v>0.89195000000000002</v>
      </c>
      <c r="W527">
        <v>0.27209</v>
      </c>
      <c r="AD527">
        <v>623.1</v>
      </c>
      <c r="AE527">
        <v>16.7</v>
      </c>
      <c r="AF527" s="33">
        <v>43040.172511574077</v>
      </c>
      <c r="AG527" s="33">
        <f t="shared" si="13"/>
        <v>43039.880844907413</v>
      </c>
    </row>
    <row r="528" spans="20:33" x14ac:dyDescent="0.45">
      <c r="T528">
        <v>29.936520000000002</v>
      </c>
      <c r="U528">
        <v>-0.68952000000000002</v>
      </c>
      <c r="V528">
        <v>0.88663999999999998</v>
      </c>
      <c r="W528">
        <v>0.27126</v>
      </c>
      <c r="X528">
        <v>6</v>
      </c>
      <c r="Y528">
        <v>0.76732</v>
      </c>
      <c r="Z528">
        <v>0.58120000000000005</v>
      </c>
      <c r="AA528">
        <v>0.35016000000000003</v>
      </c>
      <c r="AB528">
        <v>0.59943000000000002</v>
      </c>
      <c r="AC528">
        <v>0.25605</v>
      </c>
      <c r="AD528">
        <v>628.1</v>
      </c>
      <c r="AE528">
        <v>16.8</v>
      </c>
      <c r="AF528" s="33">
        <v>43040.172569444447</v>
      </c>
      <c r="AG528" s="33">
        <f t="shared" si="13"/>
        <v>43039.880902777782</v>
      </c>
    </row>
    <row r="529" spans="20:33" x14ac:dyDescent="0.45">
      <c r="T529">
        <v>29.970700000000001</v>
      </c>
      <c r="U529">
        <v>-0.67386999999999997</v>
      </c>
      <c r="V529">
        <v>0.88160000000000005</v>
      </c>
      <c r="W529">
        <v>0.27209</v>
      </c>
      <c r="AD529">
        <v>621.9</v>
      </c>
      <c r="AE529">
        <v>16.7</v>
      </c>
      <c r="AF529" s="33">
        <v>43040.17260416667</v>
      </c>
      <c r="AG529" s="33">
        <f t="shared" si="13"/>
        <v>43039.880937500006</v>
      </c>
    </row>
    <row r="530" spans="20:33" x14ac:dyDescent="0.45">
      <c r="T530">
        <v>30.005859999999998</v>
      </c>
      <c r="U530">
        <v>-0.65778000000000003</v>
      </c>
      <c r="V530">
        <v>0.87665000000000004</v>
      </c>
      <c r="W530">
        <v>0.27181</v>
      </c>
      <c r="X530">
        <v>6</v>
      </c>
      <c r="Y530">
        <v>0.75356999999999996</v>
      </c>
      <c r="Z530">
        <v>0.58357999999999999</v>
      </c>
      <c r="AA530">
        <v>0.35099000000000002</v>
      </c>
      <c r="AB530">
        <v>0.59594999999999998</v>
      </c>
      <c r="AC530">
        <v>0.25586999999999999</v>
      </c>
      <c r="AD530">
        <v>625.79999999999995</v>
      </c>
      <c r="AE530">
        <v>16.8</v>
      </c>
      <c r="AF530" s="33">
        <v>43040.172662037039</v>
      </c>
      <c r="AG530" s="33">
        <f t="shared" si="13"/>
        <v>43039.880995370375</v>
      </c>
    </row>
    <row r="531" spans="20:33" x14ac:dyDescent="0.45">
      <c r="T531">
        <v>30.040040000000001</v>
      </c>
      <c r="U531">
        <v>-0.63346999999999998</v>
      </c>
      <c r="V531">
        <v>0.87207000000000001</v>
      </c>
      <c r="W531">
        <v>0.27162999999999998</v>
      </c>
      <c r="AD531">
        <v>623.5</v>
      </c>
      <c r="AE531">
        <v>16.8</v>
      </c>
      <c r="AF531" s="33">
        <v>43040.172685185185</v>
      </c>
      <c r="AG531" s="33">
        <f t="shared" si="13"/>
        <v>43039.881018518521</v>
      </c>
    </row>
    <row r="532" spans="20:33" x14ac:dyDescent="0.45">
      <c r="T532">
        <v>30.07422</v>
      </c>
      <c r="U532">
        <v>-0.61785999999999996</v>
      </c>
      <c r="V532">
        <v>0.86738999999999999</v>
      </c>
      <c r="W532">
        <v>0.27144000000000001</v>
      </c>
      <c r="X532">
        <v>6</v>
      </c>
      <c r="Y532">
        <v>0.75156000000000001</v>
      </c>
      <c r="Z532">
        <v>0.58109999999999995</v>
      </c>
      <c r="AA532">
        <v>0.35126000000000002</v>
      </c>
      <c r="AB532">
        <v>0.58879999999999999</v>
      </c>
      <c r="AC532">
        <v>0.25577</v>
      </c>
      <c r="AD532">
        <v>623.4</v>
      </c>
      <c r="AE532">
        <v>16.7</v>
      </c>
      <c r="AF532" s="33">
        <v>43040.172743055555</v>
      </c>
      <c r="AG532" s="33">
        <f t="shared" si="13"/>
        <v>43039.881076388891</v>
      </c>
    </row>
    <row r="533" spans="20:33" x14ac:dyDescent="0.45">
      <c r="T533">
        <v>30.097660000000001</v>
      </c>
      <c r="U533">
        <v>-0.60716000000000003</v>
      </c>
      <c r="V533">
        <v>0.86226000000000003</v>
      </c>
      <c r="W533">
        <v>0.27199000000000001</v>
      </c>
      <c r="AD533">
        <v>620.70000000000005</v>
      </c>
      <c r="AE533">
        <v>16.7</v>
      </c>
      <c r="AF533" s="33">
        <v>43040.172777777778</v>
      </c>
      <c r="AG533" s="33">
        <f t="shared" si="13"/>
        <v>43039.881111111114</v>
      </c>
    </row>
    <row r="534" spans="20:33" x14ac:dyDescent="0.45">
      <c r="T534">
        <v>30.143560000000001</v>
      </c>
      <c r="U534">
        <v>-0.58623999999999998</v>
      </c>
      <c r="V534">
        <v>0.85758999999999996</v>
      </c>
      <c r="W534">
        <v>0.27172000000000002</v>
      </c>
      <c r="X534">
        <v>6</v>
      </c>
      <c r="Y534">
        <v>0.73726000000000003</v>
      </c>
      <c r="Z534">
        <v>0.58192999999999995</v>
      </c>
      <c r="AA534">
        <v>0.34878999999999999</v>
      </c>
      <c r="AB534">
        <v>0.58413000000000004</v>
      </c>
      <c r="AC534">
        <v>0.25522</v>
      </c>
      <c r="AD534">
        <v>619.5</v>
      </c>
      <c r="AE534">
        <v>16.8</v>
      </c>
      <c r="AF534" s="33">
        <v>43040.172835648147</v>
      </c>
      <c r="AG534" s="33">
        <f t="shared" si="13"/>
        <v>43039.881168981483</v>
      </c>
    </row>
    <row r="535" spans="20:33" x14ac:dyDescent="0.45">
      <c r="T535">
        <v>30.178709999999999</v>
      </c>
      <c r="U535">
        <v>-0.57023000000000001</v>
      </c>
      <c r="V535">
        <v>0.85428999999999999</v>
      </c>
      <c r="W535">
        <v>0.27162999999999998</v>
      </c>
      <c r="AD535">
        <v>617.20000000000005</v>
      </c>
      <c r="AE535">
        <v>16.8</v>
      </c>
      <c r="AF535" s="33">
        <v>43040.17287037037</v>
      </c>
      <c r="AG535" s="33">
        <f t="shared" si="13"/>
        <v>43039.881203703706</v>
      </c>
    </row>
    <row r="536" spans="20:33" x14ac:dyDescent="0.45">
      <c r="T536">
        <v>30.212890000000002</v>
      </c>
      <c r="U536">
        <v>-0.54600000000000004</v>
      </c>
      <c r="V536">
        <v>0.84841999999999995</v>
      </c>
      <c r="W536">
        <v>0.27199000000000001</v>
      </c>
      <c r="X536">
        <v>6</v>
      </c>
      <c r="Y536">
        <v>0.72992999999999997</v>
      </c>
      <c r="Z536">
        <v>0.57908999999999999</v>
      </c>
      <c r="AA536">
        <v>0.35081000000000001</v>
      </c>
      <c r="AB536">
        <v>0.57918000000000003</v>
      </c>
      <c r="AC536">
        <v>0.2555</v>
      </c>
      <c r="AD536">
        <v>616.4</v>
      </c>
      <c r="AE536">
        <v>16.7</v>
      </c>
      <c r="AF536" s="33">
        <v>43040.17292824074</v>
      </c>
      <c r="AG536" s="33">
        <f t="shared" si="13"/>
        <v>43039.881261574075</v>
      </c>
    </row>
    <row r="537" spans="20:33" x14ac:dyDescent="0.45">
      <c r="T537">
        <v>30.23535</v>
      </c>
      <c r="U537">
        <v>-0.53578999999999999</v>
      </c>
      <c r="V537">
        <v>0.84421000000000002</v>
      </c>
      <c r="W537">
        <v>0.27117000000000002</v>
      </c>
      <c r="AD537">
        <v>620.9</v>
      </c>
      <c r="AE537">
        <v>16.7</v>
      </c>
      <c r="AF537" s="33">
        <v>43040.172962962963</v>
      </c>
      <c r="AG537" s="33">
        <f t="shared" si="13"/>
        <v>43039.881296296298</v>
      </c>
    </row>
    <row r="538" spans="20:33" x14ac:dyDescent="0.45">
      <c r="T538">
        <v>30.270510000000002</v>
      </c>
      <c r="U538">
        <v>-0.51981999999999995</v>
      </c>
      <c r="V538">
        <v>0.83972000000000002</v>
      </c>
      <c r="W538">
        <v>0.27189999999999998</v>
      </c>
      <c r="X538">
        <v>6</v>
      </c>
      <c r="Y538">
        <v>0.72497999999999996</v>
      </c>
      <c r="Z538">
        <v>0.57698000000000005</v>
      </c>
      <c r="AA538">
        <v>0.34760000000000002</v>
      </c>
      <c r="AB538">
        <v>0.57504999999999995</v>
      </c>
      <c r="AC538">
        <v>0.25522</v>
      </c>
      <c r="AD538">
        <v>622</v>
      </c>
      <c r="AE538">
        <v>16.7</v>
      </c>
      <c r="AF538" s="33">
        <v>43040.173020833332</v>
      </c>
      <c r="AG538" s="33">
        <f t="shared" si="13"/>
        <v>43039.881354166668</v>
      </c>
    </row>
    <row r="539" spans="20:33" x14ac:dyDescent="0.45">
      <c r="T539">
        <v>30.304690000000001</v>
      </c>
      <c r="U539">
        <v>-0.49563000000000001</v>
      </c>
      <c r="V539">
        <v>0.83577999999999997</v>
      </c>
      <c r="W539">
        <v>0.27154</v>
      </c>
      <c r="AD539">
        <v>618.70000000000005</v>
      </c>
      <c r="AE539">
        <v>16.7</v>
      </c>
      <c r="AF539" s="33">
        <v>43040.173043981478</v>
      </c>
      <c r="AG539" s="33">
        <f t="shared" si="13"/>
        <v>43039.881377314814</v>
      </c>
    </row>
    <row r="540" spans="20:33" x14ac:dyDescent="0.45">
      <c r="T540">
        <v>30.339839999999999</v>
      </c>
      <c r="U540">
        <v>-0.47969000000000001</v>
      </c>
      <c r="V540">
        <v>0.83</v>
      </c>
      <c r="W540">
        <v>0.27217999999999998</v>
      </c>
      <c r="X540">
        <v>6</v>
      </c>
      <c r="Y540">
        <v>0.71738000000000002</v>
      </c>
      <c r="Z540">
        <v>0.57533000000000001</v>
      </c>
      <c r="AA540">
        <v>0.35006999999999999</v>
      </c>
      <c r="AB540">
        <v>0.56918999999999997</v>
      </c>
      <c r="AC540">
        <v>0.25531999999999999</v>
      </c>
      <c r="AD540">
        <v>619.70000000000005</v>
      </c>
      <c r="AE540">
        <v>16.7</v>
      </c>
      <c r="AF540" s="33">
        <v>43040.173113425924</v>
      </c>
      <c r="AG540" s="33">
        <f t="shared" si="13"/>
        <v>43039.88144675926</v>
      </c>
    </row>
    <row r="541" spans="20:33" x14ac:dyDescent="0.45">
      <c r="T541">
        <v>30.36328</v>
      </c>
      <c r="U541">
        <v>-0.46908</v>
      </c>
      <c r="V541">
        <v>0.82752999999999999</v>
      </c>
      <c r="W541">
        <v>0.27209</v>
      </c>
      <c r="AD541">
        <v>611.9</v>
      </c>
      <c r="AE541">
        <v>16.7</v>
      </c>
      <c r="AF541" s="33">
        <v>43040.173136574071</v>
      </c>
      <c r="AG541" s="33">
        <f t="shared" si="13"/>
        <v>43039.881469907406</v>
      </c>
    </row>
    <row r="542" spans="20:33" x14ac:dyDescent="0.45">
      <c r="T542">
        <v>30.397459999999999</v>
      </c>
      <c r="U542">
        <v>-0.45361000000000001</v>
      </c>
      <c r="V542">
        <v>0.82157000000000002</v>
      </c>
      <c r="W542">
        <v>0.27209</v>
      </c>
      <c r="X542">
        <v>6</v>
      </c>
      <c r="Y542">
        <v>0.70830000000000004</v>
      </c>
      <c r="Z542">
        <v>0.57477999999999996</v>
      </c>
      <c r="AA542">
        <v>0.34888000000000002</v>
      </c>
      <c r="AB542">
        <v>0.56359999999999999</v>
      </c>
      <c r="AC542">
        <v>0.25558999999999998</v>
      </c>
      <c r="AD542">
        <v>613.1</v>
      </c>
      <c r="AE542">
        <v>16.7</v>
      </c>
      <c r="AF542" s="33">
        <v>43040.173194444447</v>
      </c>
      <c r="AG542" s="33">
        <f t="shared" si="13"/>
        <v>43039.881527777783</v>
      </c>
    </row>
    <row r="543" spans="20:33" x14ac:dyDescent="0.45">
      <c r="T543">
        <v>30.43262</v>
      </c>
      <c r="U543">
        <v>-0.42902000000000001</v>
      </c>
      <c r="V543">
        <v>0.81845999999999997</v>
      </c>
      <c r="W543">
        <v>0.27199000000000001</v>
      </c>
      <c r="AD543">
        <v>618.79999999999995</v>
      </c>
      <c r="AE543">
        <v>16.7</v>
      </c>
      <c r="AF543" s="33">
        <v>43040.173229166663</v>
      </c>
      <c r="AG543" s="33">
        <f t="shared" si="13"/>
        <v>43039.881562499999</v>
      </c>
    </row>
    <row r="544" spans="20:33" x14ac:dyDescent="0.45">
      <c r="T544">
        <v>30.466799999999999</v>
      </c>
      <c r="U544">
        <v>-0.41359000000000001</v>
      </c>
      <c r="V544">
        <v>0.81386999999999998</v>
      </c>
      <c r="W544">
        <v>0.27217999999999998</v>
      </c>
      <c r="X544">
        <v>6</v>
      </c>
      <c r="Y544">
        <v>0.69850000000000001</v>
      </c>
      <c r="Z544">
        <v>0.57276000000000005</v>
      </c>
      <c r="AA544">
        <v>0.34870000000000001</v>
      </c>
      <c r="AB544">
        <v>0.56076000000000004</v>
      </c>
      <c r="AC544">
        <v>0.25503999999999999</v>
      </c>
      <c r="AD544">
        <v>618.9</v>
      </c>
      <c r="AE544">
        <v>16.7</v>
      </c>
      <c r="AF544" s="33">
        <v>43040.17328703704</v>
      </c>
      <c r="AG544" s="33">
        <f t="shared" si="13"/>
        <v>43039.881620370375</v>
      </c>
    </row>
    <row r="545" spans="20:33" x14ac:dyDescent="0.45">
      <c r="T545">
        <v>30.489260000000002</v>
      </c>
      <c r="U545">
        <v>-0.40345999999999999</v>
      </c>
      <c r="V545">
        <v>0.81039000000000005</v>
      </c>
      <c r="W545">
        <v>0.27189999999999998</v>
      </c>
      <c r="AD545">
        <v>613.70000000000005</v>
      </c>
      <c r="AE545">
        <v>16.7</v>
      </c>
      <c r="AF545" s="33">
        <v>43040.173321759263</v>
      </c>
      <c r="AG545" s="33">
        <f t="shared" si="13"/>
        <v>43039.881655092599</v>
      </c>
    </row>
    <row r="546" spans="20:33" x14ac:dyDescent="0.45">
      <c r="T546">
        <v>30.52441</v>
      </c>
      <c r="U546">
        <v>-0.38761000000000001</v>
      </c>
      <c r="V546">
        <v>0.80488999999999999</v>
      </c>
      <c r="W546">
        <v>0.27181</v>
      </c>
      <c r="X546">
        <v>6</v>
      </c>
      <c r="Y546">
        <v>0.69381999999999999</v>
      </c>
      <c r="Z546">
        <v>0.57184999999999997</v>
      </c>
      <c r="AA546">
        <v>0.35053000000000001</v>
      </c>
      <c r="AB546">
        <v>0.55589999999999995</v>
      </c>
      <c r="AC546">
        <v>0.25522</v>
      </c>
      <c r="AD546">
        <v>614.70000000000005</v>
      </c>
      <c r="AE546">
        <v>16.8</v>
      </c>
      <c r="AF546" s="33">
        <v>43040.173379629632</v>
      </c>
      <c r="AG546" s="33">
        <f t="shared" si="13"/>
        <v>43039.881712962968</v>
      </c>
    </row>
    <row r="547" spans="20:33" x14ac:dyDescent="0.45">
      <c r="T547">
        <v>30.546880000000002</v>
      </c>
      <c r="U547">
        <v>-0.37748999999999999</v>
      </c>
      <c r="V547">
        <v>0.80103999999999997</v>
      </c>
      <c r="W547">
        <v>0.27107999999999999</v>
      </c>
      <c r="AD547">
        <v>614.20000000000005</v>
      </c>
      <c r="AE547">
        <v>16.8</v>
      </c>
      <c r="AF547" s="33">
        <v>43040.173402777778</v>
      </c>
      <c r="AG547" s="33">
        <f t="shared" si="13"/>
        <v>43039.881736111114</v>
      </c>
    </row>
    <row r="548" spans="20:33" x14ac:dyDescent="0.45">
      <c r="T548">
        <v>30.56934</v>
      </c>
      <c r="U548">
        <v>-0.35868</v>
      </c>
      <c r="V548">
        <v>0.79783999999999999</v>
      </c>
      <c r="W548">
        <v>0.27189999999999998</v>
      </c>
      <c r="X548">
        <v>6</v>
      </c>
      <c r="Y548">
        <v>0.68383000000000005</v>
      </c>
      <c r="Z548">
        <v>0.57111000000000001</v>
      </c>
      <c r="AA548">
        <v>0.35006999999999999</v>
      </c>
      <c r="AB548">
        <v>0.55013000000000001</v>
      </c>
      <c r="AC548">
        <v>0.25477</v>
      </c>
      <c r="AD548">
        <v>613.6</v>
      </c>
      <c r="AE548">
        <v>16.8</v>
      </c>
      <c r="AF548" s="33">
        <v>43040.173472222225</v>
      </c>
      <c r="AG548" s="33">
        <f t="shared" si="13"/>
        <v>43039.88180555556</v>
      </c>
    </row>
    <row r="549" spans="20:33" x14ac:dyDescent="0.45">
      <c r="T549">
        <v>30.616209999999999</v>
      </c>
      <c r="U549">
        <v>-0.33760000000000001</v>
      </c>
      <c r="V549">
        <v>0.79242999999999997</v>
      </c>
      <c r="W549">
        <v>0.27217999999999998</v>
      </c>
      <c r="AD549">
        <v>615.79999999999995</v>
      </c>
      <c r="AE549">
        <v>16.7</v>
      </c>
      <c r="AF549" s="33">
        <v>43040.173495370371</v>
      </c>
      <c r="AG549" s="33">
        <f t="shared" si="13"/>
        <v>43039.881828703707</v>
      </c>
    </row>
    <row r="550" spans="20:33" x14ac:dyDescent="0.45">
      <c r="T550">
        <v>30.638670000000001</v>
      </c>
      <c r="U550">
        <v>-0.32751000000000002</v>
      </c>
      <c r="V550">
        <v>0.78803000000000001</v>
      </c>
      <c r="W550">
        <v>0.27154</v>
      </c>
      <c r="X550">
        <v>6</v>
      </c>
      <c r="Y550">
        <v>0.68044000000000004</v>
      </c>
      <c r="Z550">
        <v>0.56881999999999999</v>
      </c>
      <c r="AA550">
        <v>0.34906999999999999</v>
      </c>
      <c r="AB550">
        <v>0.54535999999999996</v>
      </c>
      <c r="AC550">
        <v>0.25522</v>
      </c>
      <c r="AD550">
        <v>616.1</v>
      </c>
      <c r="AE550">
        <v>16.8</v>
      </c>
      <c r="AF550" s="33">
        <v>43040.173564814817</v>
      </c>
      <c r="AG550" s="33">
        <f t="shared" si="13"/>
        <v>43039.881898148153</v>
      </c>
    </row>
    <row r="551" spans="20:33" x14ac:dyDescent="0.45">
      <c r="T551">
        <v>30.67285</v>
      </c>
      <c r="U551">
        <v>-0.31215999999999999</v>
      </c>
      <c r="V551">
        <v>0.78491999999999995</v>
      </c>
      <c r="W551">
        <v>0.27217999999999998</v>
      </c>
      <c r="AD551">
        <v>613.79999999999995</v>
      </c>
      <c r="AE551">
        <v>16.7</v>
      </c>
      <c r="AF551" s="33">
        <v>43040.173587962963</v>
      </c>
      <c r="AG551" s="33">
        <f t="shared" si="13"/>
        <v>43039.881921296299</v>
      </c>
    </row>
    <row r="552" spans="20:33" x14ac:dyDescent="0.45">
      <c r="T552">
        <v>30.696290000000001</v>
      </c>
      <c r="U552">
        <v>-0.30164999999999997</v>
      </c>
      <c r="V552">
        <v>0.78088000000000002</v>
      </c>
      <c r="W552">
        <v>0.27217999999999998</v>
      </c>
      <c r="X552">
        <v>6</v>
      </c>
      <c r="Y552">
        <v>0.67237999999999998</v>
      </c>
      <c r="Z552">
        <v>0.56837000000000004</v>
      </c>
      <c r="AA552">
        <v>0.35026000000000002</v>
      </c>
      <c r="AB552">
        <v>0.54205999999999999</v>
      </c>
      <c r="AC552">
        <v>0.25513000000000002</v>
      </c>
      <c r="AD552">
        <v>615</v>
      </c>
      <c r="AE552">
        <v>16.7</v>
      </c>
      <c r="AF552" s="33">
        <v>43040.173657407409</v>
      </c>
      <c r="AG552" s="33">
        <f t="shared" si="13"/>
        <v>43039.881990740745</v>
      </c>
    </row>
    <row r="553" spans="20:33" x14ac:dyDescent="0.45">
      <c r="T553">
        <v>30.73047</v>
      </c>
      <c r="U553">
        <v>-0.28632999999999997</v>
      </c>
      <c r="V553">
        <v>0.77620999999999996</v>
      </c>
      <c r="W553">
        <v>0.27126</v>
      </c>
      <c r="AD553">
        <v>612.70000000000005</v>
      </c>
      <c r="AE553">
        <v>16.8</v>
      </c>
      <c r="AF553" s="33">
        <v>43040.173680555556</v>
      </c>
      <c r="AG553" s="33">
        <f t="shared" si="13"/>
        <v>43039.882013888891</v>
      </c>
    </row>
    <row r="554" spans="20:33" x14ac:dyDescent="0.45">
      <c r="T554">
        <v>30.753910000000001</v>
      </c>
      <c r="U554">
        <v>-0.27583999999999997</v>
      </c>
      <c r="V554">
        <v>0.77300000000000002</v>
      </c>
      <c r="W554">
        <v>0.27117000000000002</v>
      </c>
      <c r="X554">
        <v>6</v>
      </c>
      <c r="Y554">
        <v>0.66202000000000005</v>
      </c>
      <c r="Z554">
        <v>0.56781999999999999</v>
      </c>
      <c r="AA554">
        <v>0.3498</v>
      </c>
      <c r="AB554">
        <v>0.53683999999999998</v>
      </c>
      <c r="AC554">
        <v>0.25541000000000003</v>
      </c>
      <c r="AD554">
        <v>614</v>
      </c>
      <c r="AE554">
        <v>16.7</v>
      </c>
      <c r="AF554" s="33">
        <v>43040.173750000002</v>
      </c>
      <c r="AG554" s="33">
        <f t="shared" si="13"/>
        <v>43039.882083333338</v>
      </c>
    </row>
    <row r="555" spans="20:33" x14ac:dyDescent="0.45">
      <c r="T555">
        <v>30.777339999999999</v>
      </c>
      <c r="U555">
        <v>-0.25663999999999998</v>
      </c>
      <c r="V555">
        <v>0.76951999999999998</v>
      </c>
      <c r="W555">
        <v>0.27144000000000001</v>
      </c>
      <c r="AD555">
        <v>610.29999999999995</v>
      </c>
      <c r="AE555">
        <v>16.8</v>
      </c>
      <c r="AF555" s="33">
        <v>43040.173773148148</v>
      </c>
      <c r="AG555" s="33">
        <f t="shared" si="13"/>
        <v>43039.882106481484</v>
      </c>
    </row>
    <row r="556" spans="20:33" x14ac:dyDescent="0.45">
      <c r="T556">
        <v>30.811520000000002</v>
      </c>
      <c r="U556">
        <v>-0.24135999999999999</v>
      </c>
      <c r="V556">
        <v>0.76566999999999996</v>
      </c>
      <c r="W556">
        <v>0.27172000000000002</v>
      </c>
      <c r="X556">
        <v>6</v>
      </c>
      <c r="Y556">
        <v>0.65451000000000004</v>
      </c>
      <c r="Z556">
        <v>0.56589</v>
      </c>
      <c r="AA556">
        <v>0.34842000000000001</v>
      </c>
      <c r="AB556">
        <v>0.53161999999999998</v>
      </c>
      <c r="AC556">
        <v>0.25522</v>
      </c>
      <c r="AD556">
        <v>610.9</v>
      </c>
      <c r="AE556">
        <v>16.7</v>
      </c>
      <c r="AF556" s="33">
        <v>43040.173831018517</v>
      </c>
      <c r="AG556" s="33">
        <f t="shared" si="13"/>
        <v>43039.882164351853</v>
      </c>
    </row>
    <row r="557" spans="20:33" x14ac:dyDescent="0.45">
      <c r="T557">
        <v>30.834959999999999</v>
      </c>
      <c r="U557">
        <v>-0.22217999999999999</v>
      </c>
      <c r="V557">
        <v>0.76109000000000004</v>
      </c>
      <c r="W557">
        <v>0.27172000000000002</v>
      </c>
      <c r="AD557">
        <v>609.6</v>
      </c>
      <c r="AE557">
        <v>16.7</v>
      </c>
      <c r="AF557" s="33">
        <v>43040.17386574074</v>
      </c>
      <c r="AG557" s="33">
        <f t="shared" si="13"/>
        <v>43039.882199074076</v>
      </c>
    </row>
    <row r="558" spans="20:33" x14ac:dyDescent="0.45">
      <c r="T558">
        <v>30.87012</v>
      </c>
      <c r="U558">
        <v>-0.20648</v>
      </c>
      <c r="V558">
        <v>0.75815999999999995</v>
      </c>
      <c r="W558">
        <v>0.27199000000000001</v>
      </c>
      <c r="X558">
        <v>6</v>
      </c>
      <c r="Y558">
        <v>0.64854999999999996</v>
      </c>
      <c r="Z558">
        <v>0.56460999999999995</v>
      </c>
      <c r="AA558">
        <v>0.34823999999999999</v>
      </c>
      <c r="AB558">
        <v>0.52959999999999996</v>
      </c>
      <c r="AC558">
        <v>0.25513000000000002</v>
      </c>
      <c r="AD558">
        <v>607.79999999999995</v>
      </c>
      <c r="AE558">
        <v>16.8</v>
      </c>
      <c r="AF558" s="33">
        <v>43040.17392361111</v>
      </c>
      <c r="AG558" s="33">
        <f t="shared" si="13"/>
        <v>43039.882256944446</v>
      </c>
    </row>
    <row r="559" spans="20:33" x14ac:dyDescent="0.45">
      <c r="T559">
        <v>30.904299999999999</v>
      </c>
      <c r="U559">
        <v>-0.19123999999999999</v>
      </c>
      <c r="V559">
        <v>0.75402999999999998</v>
      </c>
      <c r="W559">
        <v>0.27181</v>
      </c>
      <c r="AD559">
        <v>608.5</v>
      </c>
      <c r="AE559">
        <v>16.7</v>
      </c>
      <c r="AF559" s="33">
        <v>43040.173946759256</v>
      </c>
      <c r="AG559" s="33">
        <f t="shared" si="13"/>
        <v>43039.882280092592</v>
      </c>
    </row>
    <row r="560" spans="20:33" x14ac:dyDescent="0.45">
      <c r="T560">
        <v>30.926760000000002</v>
      </c>
      <c r="U560">
        <v>-0.18123</v>
      </c>
      <c r="V560">
        <v>0.75009000000000003</v>
      </c>
      <c r="W560">
        <v>0.27172000000000002</v>
      </c>
      <c r="X560">
        <v>6</v>
      </c>
      <c r="Y560">
        <v>0.64168000000000003</v>
      </c>
      <c r="Z560">
        <v>0.56342000000000003</v>
      </c>
      <c r="AA560">
        <v>0.3498</v>
      </c>
      <c r="AB560">
        <v>0.52483999999999997</v>
      </c>
      <c r="AC560">
        <v>0.25531999999999999</v>
      </c>
      <c r="AD560">
        <v>611.9</v>
      </c>
      <c r="AE560">
        <v>16.7</v>
      </c>
      <c r="AF560" s="33">
        <v>43040.174016203702</v>
      </c>
      <c r="AG560" s="33">
        <f t="shared" si="13"/>
        <v>43039.882349537038</v>
      </c>
    </row>
    <row r="561" spans="20:33" x14ac:dyDescent="0.45">
      <c r="T561">
        <v>30.950199999999999</v>
      </c>
      <c r="U561">
        <v>-0.16208</v>
      </c>
      <c r="V561">
        <v>0.74643000000000004</v>
      </c>
      <c r="W561">
        <v>0.27181</v>
      </c>
      <c r="AD561">
        <v>610</v>
      </c>
      <c r="AE561">
        <v>16.7</v>
      </c>
      <c r="AF561" s="33">
        <v>43040.174039351848</v>
      </c>
      <c r="AG561" s="33">
        <f t="shared" si="13"/>
        <v>43039.882372685184</v>
      </c>
    </row>
    <row r="562" spans="20:33" x14ac:dyDescent="0.45">
      <c r="T562">
        <v>30.984380000000002</v>
      </c>
      <c r="U562">
        <v>-0.15558</v>
      </c>
      <c r="V562">
        <v>0.74221000000000004</v>
      </c>
      <c r="W562">
        <v>0.27144000000000001</v>
      </c>
      <c r="X562">
        <v>6</v>
      </c>
      <c r="Y562">
        <v>0.63426000000000005</v>
      </c>
      <c r="Z562">
        <v>0.56084999999999996</v>
      </c>
      <c r="AA562">
        <v>0.34860999999999998</v>
      </c>
      <c r="AB562">
        <v>0.51905999999999997</v>
      </c>
      <c r="AC562">
        <v>0.25577</v>
      </c>
      <c r="AD562">
        <v>606.6</v>
      </c>
      <c r="AE562">
        <v>16.8</v>
      </c>
      <c r="AF562" s="33">
        <v>43040.174108796295</v>
      </c>
      <c r="AG562" s="33">
        <f t="shared" si="13"/>
        <v>43039.88244212963</v>
      </c>
    </row>
    <row r="563" spans="20:33" x14ac:dyDescent="0.45">
      <c r="T563">
        <v>31.00684</v>
      </c>
      <c r="U563">
        <v>-0.13688</v>
      </c>
      <c r="V563">
        <v>0.73982999999999999</v>
      </c>
      <c r="W563">
        <v>0.27134999999999998</v>
      </c>
      <c r="AD563">
        <v>607.4</v>
      </c>
      <c r="AE563">
        <v>16.8</v>
      </c>
      <c r="AF563" s="33">
        <v>43040.174131944441</v>
      </c>
      <c r="AG563" s="33">
        <f t="shared" si="13"/>
        <v>43039.882465277777</v>
      </c>
    </row>
    <row r="564" spans="20:33" x14ac:dyDescent="0.45">
      <c r="T564">
        <v>31.030270000000002</v>
      </c>
      <c r="U564">
        <v>-0.12645999999999999</v>
      </c>
      <c r="V564">
        <v>0.73616000000000004</v>
      </c>
      <c r="W564">
        <v>0.27162999999999998</v>
      </c>
      <c r="X564">
        <v>6</v>
      </c>
      <c r="Y564">
        <v>0.62573000000000001</v>
      </c>
      <c r="Z564">
        <v>0.56047999999999998</v>
      </c>
      <c r="AA564">
        <v>0.34988999999999998</v>
      </c>
      <c r="AB564">
        <v>0.51631000000000005</v>
      </c>
      <c r="AC564">
        <v>0.25558999999999998</v>
      </c>
      <c r="AD564">
        <v>607.20000000000005</v>
      </c>
      <c r="AE564">
        <v>16.7</v>
      </c>
      <c r="AF564" s="33">
        <v>43040.174201388887</v>
      </c>
      <c r="AG564" s="33">
        <f t="shared" si="13"/>
        <v>43039.882534722223</v>
      </c>
    </row>
    <row r="565" spans="20:33" x14ac:dyDescent="0.45">
      <c r="T565">
        <v>31.065429999999999</v>
      </c>
      <c r="U565">
        <v>-0.11086</v>
      </c>
      <c r="V565">
        <v>0.73194999999999999</v>
      </c>
      <c r="W565">
        <v>0.27134999999999998</v>
      </c>
      <c r="AD565">
        <v>610.20000000000005</v>
      </c>
      <c r="AE565">
        <v>16.8</v>
      </c>
      <c r="AF565" s="33">
        <v>43040.174224537041</v>
      </c>
      <c r="AG565" s="33">
        <f t="shared" si="13"/>
        <v>43039.882557870376</v>
      </c>
    </row>
    <row r="566" spans="20:33" x14ac:dyDescent="0.45">
      <c r="T566">
        <v>31.087890000000002</v>
      </c>
      <c r="U566">
        <v>-0.10088999999999999</v>
      </c>
      <c r="V566">
        <v>0.72836999999999996</v>
      </c>
      <c r="W566">
        <v>0.27162999999999998</v>
      </c>
      <c r="X566">
        <v>6</v>
      </c>
      <c r="Y566">
        <v>0.62463000000000002</v>
      </c>
      <c r="Z566">
        <v>0.56011999999999995</v>
      </c>
      <c r="AA566">
        <v>0.35061999999999999</v>
      </c>
      <c r="AB566">
        <v>0.51109000000000004</v>
      </c>
      <c r="AC566">
        <v>0.25577</v>
      </c>
      <c r="AD566">
        <v>605.9</v>
      </c>
      <c r="AE566">
        <v>16.7</v>
      </c>
      <c r="AF566" s="33">
        <v>43040.174293981479</v>
      </c>
      <c r="AG566" s="33">
        <f t="shared" si="13"/>
        <v>43039.882627314815</v>
      </c>
    </row>
    <row r="567" spans="20:33" x14ac:dyDescent="0.45">
      <c r="T567">
        <v>31.111329999999999</v>
      </c>
      <c r="U567">
        <v>-8.1780000000000005E-2</v>
      </c>
      <c r="V567">
        <v>0.72616999999999998</v>
      </c>
      <c r="W567">
        <v>0.27134999999999998</v>
      </c>
      <c r="AD567">
        <v>603.6</v>
      </c>
      <c r="AE567">
        <v>16.7</v>
      </c>
      <c r="AF567" s="33">
        <v>43040.174317129633</v>
      </c>
      <c r="AG567" s="33">
        <f t="shared" si="13"/>
        <v>43039.882650462969</v>
      </c>
    </row>
    <row r="568" spans="20:33" x14ac:dyDescent="0.45">
      <c r="T568">
        <v>31.145510000000002</v>
      </c>
      <c r="U568">
        <v>-7.5359999999999996E-2</v>
      </c>
      <c r="V568">
        <v>0.72269000000000005</v>
      </c>
      <c r="W568">
        <v>0.27117000000000002</v>
      </c>
      <c r="X568">
        <v>6</v>
      </c>
      <c r="Y568">
        <v>0.61804000000000003</v>
      </c>
      <c r="Z568">
        <v>0.55937999999999999</v>
      </c>
      <c r="AA568">
        <v>0.34998000000000001</v>
      </c>
      <c r="AB568">
        <v>0.50824999999999998</v>
      </c>
      <c r="AC568">
        <v>0.25558999999999998</v>
      </c>
      <c r="AD568">
        <v>605.6</v>
      </c>
      <c r="AE568">
        <v>16.8</v>
      </c>
      <c r="AF568" s="33">
        <v>43040.174386574072</v>
      </c>
      <c r="AG568" s="33">
        <f t="shared" si="13"/>
        <v>43039.882719907408</v>
      </c>
    </row>
    <row r="569" spans="20:33" x14ac:dyDescent="0.45">
      <c r="T569">
        <v>31.168949999999999</v>
      </c>
      <c r="U569">
        <v>-5.6270000000000001E-2</v>
      </c>
      <c r="V569">
        <v>0.71901999999999999</v>
      </c>
      <c r="W569">
        <v>0.27172000000000002</v>
      </c>
      <c r="AD569">
        <v>605</v>
      </c>
      <c r="AE569">
        <v>16.7</v>
      </c>
      <c r="AF569" s="33">
        <v>43040.174409722225</v>
      </c>
      <c r="AG569" s="33">
        <f t="shared" si="13"/>
        <v>43039.882743055561</v>
      </c>
    </row>
    <row r="570" spans="20:33" x14ac:dyDescent="0.45">
      <c r="T570">
        <v>31.191410000000001</v>
      </c>
      <c r="U570">
        <v>-4.6330000000000003E-2</v>
      </c>
      <c r="V570">
        <v>0.71435000000000004</v>
      </c>
      <c r="W570">
        <v>0.27089000000000002</v>
      </c>
      <c r="X570">
        <v>6</v>
      </c>
      <c r="Y570">
        <v>0.60272999999999999</v>
      </c>
      <c r="Z570">
        <v>0.55911</v>
      </c>
      <c r="AA570">
        <v>0.35071000000000002</v>
      </c>
      <c r="AB570">
        <v>0.50605</v>
      </c>
      <c r="AC570">
        <v>0.25623000000000001</v>
      </c>
      <c r="AD570">
        <v>601.4</v>
      </c>
      <c r="AE570">
        <v>16.7</v>
      </c>
      <c r="AF570" s="33">
        <v>43040.174467592595</v>
      </c>
      <c r="AG570" s="33">
        <f t="shared" si="13"/>
        <v>43039.88280092593</v>
      </c>
    </row>
    <row r="571" spans="20:33" x14ac:dyDescent="0.45">
      <c r="T571">
        <v>31.215820000000001</v>
      </c>
      <c r="U571">
        <v>-3.5540000000000002E-2</v>
      </c>
      <c r="V571">
        <v>0.71160000000000001</v>
      </c>
      <c r="W571">
        <v>0.27162999999999998</v>
      </c>
      <c r="AD571">
        <v>602.79999999999995</v>
      </c>
      <c r="AE571">
        <v>16.8</v>
      </c>
      <c r="AF571" s="33">
        <v>43040.174502314818</v>
      </c>
      <c r="AG571" s="33">
        <f t="shared" si="13"/>
        <v>43039.882835648154</v>
      </c>
    </row>
    <row r="572" spans="20:33" x14ac:dyDescent="0.45">
      <c r="T572">
        <v>31.25</v>
      </c>
      <c r="U572">
        <v>-1.172E-2</v>
      </c>
      <c r="V572">
        <v>0.70875999999999995</v>
      </c>
      <c r="W572">
        <v>0.27117000000000002</v>
      </c>
      <c r="X572">
        <v>6</v>
      </c>
      <c r="Y572">
        <v>0.59567000000000003</v>
      </c>
      <c r="Z572">
        <v>0.55452999999999997</v>
      </c>
      <c r="AA572">
        <v>0.35016000000000003</v>
      </c>
      <c r="AB572">
        <v>0.5</v>
      </c>
      <c r="AC572">
        <v>0.2555</v>
      </c>
      <c r="AD572">
        <v>599</v>
      </c>
      <c r="AE572">
        <v>16.7</v>
      </c>
      <c r="AF572" s="33">
        <v>43040.174560185187</v>
      </c>
      <c r="AG572" s="33">
        <f t="shared" ref="AG572:AG635" si="14">AF572-7/24</f>
        <v>43039.882893518523</v>
      </c>
    </row>
    <row r="573" spans="20:33" x14ac:dyDescent="0.45">
      <c r="T573">
        <v>31.272459999999999</v>
      </c>
      <c r="U573">
        <v>-1.0529999999999999E-2</v>
      </c>
      <c r="V573">
        <v>0.70518999999999998</v>
      </c>
      <c r="W573">
        <v>0.27189999999999998</v>
      </c>
      <c r="AD573">
        <v>600.4</v>
      </c>
      <c r="AE573">
        <v>16.8</v>
      </c>
      <c r="AF573" s="33">
        <v>43040.174583333333</v>
      </c>
      <c r="AG573" s="33">
        <f t="shared" si="14"/>
        <v>43039.882916666669</v>
      </c>
    </row>
    <row r="574" spans="20:33" x14ac:dyDescent="0.45">
      <c r="T574">
        <v>31.2959</v>
      </c>
      <c r="U574">
        <v>8.5299999999999994E-3</v>
      </c>
      <c r="V574">
        <v>0.70152000000000003</v>
      </c>
      <c r="W574">
        <v>0.27154</v>
      </c>
      <c r="X574">
        <v>6</v>
      </c>
      <c r="Y574">
        <v>0.59209999999999996</v>
      </c>
      <c r="Z574">
        <v>0.55434000000000005</v>
      </c>
      <c r="AA574">
        <v>0.35016000000000003</v>
      </c>
      <c r="AB574">
        <v>0.49742999999999998</v>
      </c>
      <c r="AC574">
        <v>0.25558999999999998</v>
      </c>
      <c r="AD574">
        <v>601.1</v>
      </c>
      <c r="AE574">
        <v>16.7</v>
      </c>
      <c r="AF574" s="33">
        <v>43040.17465277778</v>
      </c>
      <c r="AG574" s="33">
        <f t="shared" si="14"/>
        <v>43039.882986111115</v>
      </c>
    </row>
    <row r="575" spans="20:33" x14ac:dyDescent="0.45">
      <c r="T575">
        <v>31.330079999999999</v>
      </c>
      <c r="U575">
        <v>2.359E-2</v>
      </c>
      <c r="V575">
        <v>0.69813000000000003</v>
      </c>
      <c r="W575">
        <v>0.27154</v>
      </c>
      <c r="AD575">
        <v>603.1</v>
      </c>
      <c r="AE575">
        <v>16.8</v>
      </c>
      <c r="AF575" s="33">
        <v>43040.174675925926</v>
      </c>
      <c r="AG575" s="33">
        <f t="shared" si="14"/>
        <v>43039.883009259262</v>
      </c>
    </row>
    <row r="576" spans="20:33" x14ac:dyDescent="0.45">
      <c r="T576">
        <v>31.352540000000001</v>
      </c>
      <c r="U576">
        <v>3.3480000000000003E-2</v>
      </c>
      <c r="V576">
        <v>0.69520000000000004</v>
      </c>
      <c r="W576">
        <v>0.27162999999999998</v>
      </c>
      <c r="X576">
        <v>6</v>
      </c>
      <c r="Y576">
        <v>0.58696999999999999</v>
      </c>
      <c r="Z576">
        <v>0.55398000000000003</v>
      </c>
      <c r="AA576">
        <v>0.35043999999999997</v>
      </c>
      <c r="AB576">
        <v>0.49358999999999997</v>
      </c>
      <c r="AC576">
        <v>0.25522</v>
      </c>
      <c r="AD576">
        <v>600.4</v>
      </c>
      <c r="AE576">
        <v>16.7</v>
      </c>
      <c r="AF576" s="33">
        <v>43040.174745370372</v>
      </c>
      <c r="AG576" s="33">
        <f t="shared" si="14"/>
        <v>43039.883078703708</v>
      </c>
    </row>
    <row r="577" spans="20:33" x14ac:dyDescent="0.45">
      <c r="T577">
        <v>31.387699999999999</v>
      </c>
      <c r="U577">
        <v>4.895E-2</v>
      </c>
      <c r="V577">
        <v>0.69144000000000005</v>
      </c>
      <c r="W577">
        <v>0.27144000000000001</v>
      </c>
      <c r="AD577">
        <v>599.29999999999995</v>
      </c>
      <c r="AE577">
        <v>16.8</v>
      </c>
      <c r="AF577" s="33">
        <v>43040.174768518518</v>
      </c>
      <c r="AG577" s="33">
        <f t="shared" si="14"/>
        <v>43039.883101851854</v>
      </c>
    </row>
    <row r="578" spans="20:33" x14ac:dyDescent="0.45">
      <c r="T578">
        <v>31.398440000000001</v>
      </c>
      <c r="U578">
        <v>5.3670000000000002E-2</v>
      </c>
      <c r="V578">
        <v>0.68823000000000001</v>
      </c>
      <c r="W578">
        <v>0.27162999999999998</v>
      </c>
      <c r="X578">
        <v>6</v>
      </c>
      <c r="Y578">
        <v>0.58184000000000002</v>
      </c>
      <c r="Z578">
        <v>0.55250999999999995</v>
      </c>
      <c r="AA578">
        <v>0.34971000000000002</v>
      </c>
      <c r="AB578">
        <v>0.49029</v>
      </c>
      <c r="AC578">
        <v>0.25541000000000003</v>
      </c>
      <c r="AD578">
        <v>597.20000000000005</v>
      </c>
      <c r="AE578">
        <v>16.7</v>
      </c>
      <c r="AF578" s="33">
        <v>43040.174837962964</v>
      </c>
      <c r="AG578" s="33">
        <f t="shared" si="14"/>
        <v>43039.8831712963</v>
      </c>
    </row>
    <row r="579" spans="20:33" x14ac:dyDescent="0.45">
      <c r="T579">
        <v>31.421880000000002</v>
      </c>
      <c r="U579">
        <v>6.3979999999999995E-2</v>
      </c>
      <c r="V579">
        <v>0.68622000000000005</v>
      </c>
      <c r="W579">
        <v>0.27117000000000002</v>
      </c>
      <c r="AD579">
        <v>600</v>
      </c>
      <c r="AE579">
        <v>16.8</v>
      </c>
      <c r="AF579" s="33">
        <v>43040.174861111111</v>
      </c>
      <c r="AG579" s="33">
        <f t="shared" si="14"/>
        <v>43039.883194444446</v>
      </c>
    </row>
    <row r="580" spans="20:33" x14ac:dyDescent="0.45">
      <c r="T580">
        <v>31.45703</v>
      </c>
      <c r="U580">
        <v>8.8139999999999996E-2</v>
      </c>
      <c r="V580">
        <v>0.68181999999999998</v>
      </c>
      <c r="W580">
        <v>0.27134999999999998</v>
      </c>
      <c r="X580">
        <v>6</v>
      </c>
      <c r="Y580">
        <v>0.57221</v>
      </c>
      <c r="Z580">
        <v>0.55444000000000004</v>
      </c>
      <c r="AA580">
        <v>0.34988999999999998</v>
      </c>
      <c r="AB580">
        <v>0.48670999999999998</v>
      </c>
      <c r="AC580">
        <v>0.25541000000000003</v>
      </c>
      <c r="AD580">
        <v>601.4</v>
      </c>
      <c r="AE580">
        <v>16.7</v>
      </c>
      <c r="AF580" s="33">
        <v>43040.174930555557</v>
      </c>
      <c r="AG580" s="33">
        <f t="shared" si="14"/>
        <v>43039.883263888893</v>
      </c>
    </row>
    <row r="581" spans="20:33" x14ac:dyDescent="0.45">
      <c r="T581">
        <v>31.479489999999998</v>
      </c>
      <c r="U581">
        <v>9.8000000000000004E-2</v>
      </c>
      <c r="V581">
        <v>0.67971000000000004</v>
      </c>
      <c r="W581">
        <v>0.27144000000000001</v>
      </c>
      <c r="AD581">
        <v>596.29999999999995</v>
      </c>
      <c r="AE581">
        <v>16.8</v>
      </c>
      <c r="AF581" s="33">
        <v>43040.174953703703</v>
      </c>
      <c r="AG581" s="33">
        <f t="shared" si="14"/>
        <v>43039.883287037039</v>
      </c>
    </row>
    <row r="582" spans="20:33" x14ac:dyDescent="0.45">
      <c r="T582">
        <v>31.502929999999999</v>
      </c>
      <c r="U582">
        <v>0.10828</v>
      </c>
      <c r="V582">
        <v>0.67640999999999996</v>
      </c>
      <c r="W582">
        <v>0.27181</v>
      </c>
      <c r="X582">
        <v>6</v>
      </c>
      <c r="Y582">
        <v>0.56791000000000003</v>
      </c>
      <c r="Z582">
        <v>0.54903000000000002</v>
      </c>
      <c r="AA582">
        <v>0.35081000000000001</v>
      </c>
      <c r="AB582">
        <v>0.48332000000000003</v>
      </c>
      <c r="AC582">
        <v>0.25541000000000003</v>
      </c>
      <c r="AD582">
        <v>598</v>
      </c>
      <c r="AE582">
        <v>16.7</v>
      </c>
      <c r="AF582" s="33">
        <v>43040.175023148149</v>
      </c>
      <c r="AG582" s="33">
        <f t="shared" si="14"/>
        <v>43039.883356481485</v>
      </c>
    </row>
    <row r="583" spans="20:33" x14ac:dyDescent="0.45">
      <c r="T583">
        <v>31.52637</v>
      </c>
      <c r="U583">
        <v>0.11855</v>
      </c>
      <c r="V583">
        <v>0.67374999999999996</v>
      </c>
      <c r="W583">
        <v>0.27107999999999999</v>
      </c>
      <c r="AD583">
        <v>598.6</v>
      </c>
      <c r="AE583">
        <v>16.8</v>
      </c>
      <c r="AF583" s="33">
        <v>43040.175046296295</v>
      </c>
      <c r="AG583" s="33">
        <f t="shared" si="14"/>
        <v>43039.883379629631</v>
      </c>
    </row>
    <row r="584" spans="20:33" x14ac:dyDescent="0.45">
      <c r="T584">
        <v>31.548829999999999</v>
      </c>
      <c r="U584">
        <v>0.13711999999999999</v>
      </c>
      <c r="V584">
        <v>0.66981000000000002</v>
      </c>
      <c r="W584">
        <v>0.27107999999999999</v>
      </c>
      <c r="X584">
        <v>6</v>
      </c>
      <c r="Y584">
        <v>0.56359999999999999</v>
      </c>
      <c r="Z584">
        <v>0.54949000000000003</v>
      </c>
      <c r="AA584">
        <v>0.35016000000000003</v>
      </c>
      <c r="AB584">
        <v>0.47993000000000002</v>
      </c>
      <c r="AC584">
        <v>0.25558999999999998</v>
      </c>
      <c r="AD584">
        <v>596.9</v>
      </c>
      <c r="AE584">
        <v>16.8</v>
      </c>
      <c r="AF584" s="33">
        <v>43040.175104166665</v>
      </c>
      <c r="AG584" s="33">
        <f t="shared" si="14"/>
        <v>43039.883437500001</v>
      </c>
    </row>
    <row r="585" spans="20:33" x14ac:dyDescent="0.45">
      <c r="T585">
        <v>31.57227</v>
      </c>
      <c r="U585">
        <v>0.14738000000000001</v>
      </c>
      <c r="V585">
        <v>0.66761000000000004</v>
      </c>
      <c r="W585">
        <v>0.27126</v>
      </c>
      <c r="AD585">
        <v>595.70000000000005</v>
      </c>
      <c r="AE585">
        <v>16.8</v>
      </c>
      <c r="AF585" s="33">
        <v>43040.175127314818</v>
      </c>
      <c r="AG585" s="33">
        <f t="shared" si="14"/>
        <v>43039.883460648154</v>
      </c>
    </row>
    <row r="586" spans="20:33" x14ac:dyDescent="0.45">
      <c r="T586">
        <v>31.594729999999998</v>
      </c>
      <c r="U586">
        <v>0.15720000000000001</v>
      </c>
      <c r="V586">
        <v>0.66376000000000002</v>
      </c>
      <c r="W586">
        <v>0.27144000000000001</v>
      </c>
      <c r="X586">
        <v>6</v>
      </c>
      <c r="Y586">
        <v>0.55691000000000002</v>
      </c>
      <c r="Z586">
        <v>0.54874999999999996</v>
      </c>
      <c r="AA586">
        <v>0.35081000000000001</v>
      </c>
      <c r="AB586">
        <v>0.47626000000000002</v>
      </c>
      <c r="AC586">
        <v>0.25568000000000002</v>
      </c>
      <c r="AD586">
        <v>595.29999999999995</v>
      </c>
      <c r="AE586">
        <v>16.8</v>
      </c>
      <c r="AF586" s="33">
        <v>43040.175196759257</v>
      </c>
      <c r="AG586" s="33">
        <f t="shared" si="14"/>
        <v>43039.883530092593</v>
      </c>
    </row>
    <row r="587" spans="20:33" x14ac:dyDescent="0.45">
      <c r="T587">
        <v>31.61816</v>
      </c>
      <c r="U587">
        <v>0.16744999999999999</v>
      </c>
      <c r="V587">
        <v>0.66183999999999998</v>
      </c>
      <c r="W587">
        <v>0.27172000000000002</v>
      </c>
      <c r="X587">
        <v>6</v>
      </c>
      <c r="Y587">
        <v>0.55242000000000002</v>
      </c>
      <c r="Z587">
        <v>0.54645999999999995</v>
      </c>
      <c r="AA587">
        <v>0.34787000000000001</v>
      </c>
      <c r="AB587">
        <v>0.47360999999999998</v>
      </c>
      <c r="AC587">
        <v>0.25531999999999999</v>
      </c>
      <c r="AD587">
        <v>594.5</v>
      </c>
      <c r="AE587">
        <v>16.8</v>
      </c>
      <c r="AF587" s="33">
        <v>43040.175219907411</v>
      </c>
      <c r="AG587" s="33">
        <f t="shared" si="14"/>
        <v>43039.883553240747</v>
      </c>
    </row>
    <row r="588" spans="20:33" x14ac:dyDescent="0.45">
      <c r="T588">
        <v>31.6416</v>
      </c>
      <c r="U588">
        <v>0.17768999999999999</v>
      </c>
      <c r="V588">
        <v>0.65854000000000001</v>
      </c>
      <c r="W588">
        <v>0.27126</v>
      </c>
      <c r="AD588">
        <v>593.9</v>
      </c>
      <c r="AE588">
        <v>16.8</v>
      </c>
      <c r="AF588" s="33">
        <v>43040.17528935185</v>
      </c>
      <c r="AG588" s="33">
        <f t="shared" si="14"/>
        <v>43039.883622685185</v>
      </c>
    </row>
    <row r="589" spans="20:33" x14ac:dyDescent="0.45">
      <c r="T589">
        <v>31.664059999999999</v>
      </c>
      <c r="U589">
        <v>0.18748999999999999</v>
      </c>
      <c r="V589">
        <v>0.65569999999999995</v>
      </c>
      <c r="W589">
        <v>0.27154</v>
      </c>
      <c r="X589">
        <v>6</v>
      </c>
      <c r="Y589">
        <v>0.54774999999999996</v>
      </c>
      <c r="Z589">
        <v>0.54691999999999996</v>
      </c>
      <c r="AA589">
        <v>0.34952</v>
      </c>
      <c r="AB589">
        <v>0.47077000000000002</v>
      </c>
      <c r="AC589">
        <v>0.25596000000000002</v>
      </c>
      <c r="AD589">
        <v>593</v>
      </c>
      <c r="AE589">
        <v>16.7</v>
      </c>
      <c r="AF589" s="33">
        <v>43040.175347222219</v>
      </c>
      <c r="AG589" s="33">
        <f t="shared" si="14"/>
        <v>43039.883680555555</v>
      </c>
    </row>
    <row r="590" spans="20:33" x14ac:dyDescent="0.45">
      <c r="T590">
        <v>31.6875</v>
      </c>
      <c r="U590">
        <v>0.19772000000000001</v>
      </c>
      <c r="V590">
        <v>0.65239999999999998</v>
      </c>
      <c r="W590">
        <v>0.27126</v>
      </c>
      <c r="AD590">
        <v>592.9</v>
      </c>
      <c r="AE590">
        <v>16.8</v>
      </c>
      <c r="AF590" s="33">
        <v>43040.175381944442</v>
      </c>
      <c r="AG590" s="33">
        <f t="shared" si="14"/>
        <v>43039.883715277778</v>
      </c>
    </row>
    <row r="591" spans="20:33" x14ac:dyDescent="0.45">
      <c r="T591">
        <v>31.709959999999999</v>
      </c>
      <c r="U591">
        <v>0.21625</v>
      </c>
      <c r="V591">
        <v>0.64983999999999997</v>
      </c>
      <c r="W591">
        <v>0.27099000000000001</v>
      </c>
      <c r="X591">
        <v>6</v>
      </c>
      <c r="Y591">
        <v>0.54032000000000002</v>
      </c>
      <c r="Z591">
        <v>0.54893999999999998</v>
      </c>
      <c r="AA591">
        <v>0.35254999999999997</v>
      </c>
      <c r="AB591">
        <v>0.46718999999999999</v>
      </c>
      <c r="AC591">
        <v>0.25513000000000002</v>
      </c>
      <c r="AD591">
        <v>593.20000000000005</v>
      </c>
      <c r="AE591">
        <v>16.7</v>
      </c>
      <c r="AF591" s="33">
        <v>43040.175439814811</v>
      </c>
      <c r="AG591" s="33">
        <f t="shared" si="14"/>
        <v>43039.883773148147</v>
      </c>
    </row>
    <row r="592" spans="20:33" x14ac:dyDescent="0.45">
      <c r="T592">
        <v>31.732420000000001</v>
      </c>
      <c r="U592">
        <v>0.21729999999999999</v>
      </c>
      <c r="V592">
        <v>0.64744999999999997</v>
      </c>
      <c r="W592">
        <v>0.27134999999999998</v>
      </c>
      <c r="AD592">
        <v>589.1</v>
      </c>
      <c r="AE592">
        <v>16.8</v>
      </c>
      <c r="AF592" s="33">
        <v>43040.175474537034</v>
      </c>
      <c r="AG592" s="33">
        <f t="shared" si="14"/>
        <v>43039.88380787037</v>
      </c>
    </row>
    <row r="593" spans="20:33" x14ac:dyDescent="0.45">
      <c r="T593">
        <v>31.755859999999998</v>
      </c>
      <c r="U593">
        <v>0.23624000000000001</v>
      </c>
      <c r="V593">
        <v>0.64405999999999997</v>
      </c>
      <c r="W593">
        <v>0.27117000000000002</v>
      </c>
      <c r="X593">
        <v>6</v>
      </c>
      <c r="Y593">
        <v>0.53363000000000005</v>
      </c>
      <c r="Z593">
        <v>0.54444999999999999</v>
      </c>
      <c r="AA593">
        <v>0.34933999999999998</v>
      </c>
      <c r="AB593">
        <v>0.46379999999999999</v>
      </c>
      <c r="AC593">
        <v>0.25522</v>
      </c>
      <c r="AD593">
        <v>591.9</v>
      </c>
      <c r="AE593">
        <v>16.8</v>
      </c>
      <c r="AF593" s="33">
        <v>43040.175532407404</v>
      </c>
      <c r="AG593" s="33">
        <f t="shared" si="14"/>
        <v>43039.88386574074</v>
      </c>
    </row>
    <row r="594" spans="20:33" x14ac:dyDescent="0.45">
      <c r="T594">
        <v>31.779299999999999</v>
      </c>
      <c r="U594">
        <v>0.24643999999999999</v>
      </c>
      <c r="V594">
        <v>0.64122000000000001</v>
      </c>
      <c r="W594">
        <v>0.27099000000000001</v>
      </c>
      <c r="AD594">
        <v>592.79999999999995</v>
      </c>
      <c r="AE594">
        <v>16.8</v>
      </c>
      <c r="AF594" s="33">
        <v>43040.175555555557</v>
      </c>
      <c r="AG594" s="33">
        <f t="shared" si="14"/>
        <v>43039.883888888893</v>
      </c>
    </row>
    <row r="595" spans="20:33" x14ac:dyDescent="0.45">
      <c r="T595">
        <v>31.80274</v>
      </c>
      <c r="U595">
        <v>0.25663999999999998</v>
      </c>
      <c r="V595">
        <v>0.63846999999999998</v>
      </c>
      <c r="W595">
        <v>0.27199000000000001</v>
      </c>
      <c r="X595">
        <v>6</v>
      </c>
      <c r="Y595">
        <v>0.52658000000000005</v>
      </c>
      <c r="Z595">
        <v>0.54288999999999998</v>
      </c>
      <c r="AA595">
        <v>0.34842000000000001</v>
      </c>
      <c r="AB595">
        <v>0.46078000000000002</v>
      </c>
      <c r="AC595">
        <v>0.25513000000000002</v>
      </c>
      <c r="AD595">
        <v>589.6</v>
      </c>
      <c r="AE595">
        <v>16.8</v>
      </c>
      <c r="AF595" s="33">
        <v>43040.175613425927</v>
      </c>
      <c r="AG595" s="33">
        <f t="shared" si="14"/>
        <v>43039.883946759262</v>
      </c>
    </row>
    <row r="596" spans="20:33" x14ac:dyDescent="0.45">
      <c r="T596">
        <v>31.82422</v>
      </c>
      <c r="U596">
        <v>0.26596999999999998</v>
      </c>
      <c r="V596">
        <v>0.63627</v>
      </c>
      <c r="W596">
        <v>0.27107999999999999</v>
      </c>
      <c r="AD596">
        <v>591.20000000000005</v>
      </c>
      <c r="AE596">
        <v>16.8</v>
      </c>
      <c r="AF596" s="33">
        <v>43040.17564814815</v>
      </c>
      <c r="AG596" s="33">
        <f t="shared" si="14"/>
        <v>43039.883981481486</v>
      </c>
    </row>
    <row r="597" spans="20:33" x14ac:dyDescent="0.45">
      <c r="T597">
        <v>31.847660000000001</v>
      </c>
      <c r="U597">
        <v>0.27616000000000002</v>
      </c>
      <c r="V597">
        <v>0.63397999999999999</v>
      </c>
      <c r="W597">
        <v>0.27117000000000002</v>
      </c>
      <c r="X597">
        <v>6</v>
      </c>
      <c r="Y597">
        <v>0.52088999999999996</v>
      </c>
      <c r="Z597">
        <v>0.54013999999999995</v>
      </c>
      <c r="AA597">
        <v>0.34952</v>
      </c>
      <c r="AB597">
        <v>0.45739000000000002</v>
      </c>
      <c r="AC597">
        <v>0.25531999999999999</v>
      </c>
      <c r="AD597">
        <v>590.1</v>
      </c>
      <c r="AE597">
        <v>16.8</v>
      </c>
      <c r="AF597" s="33">
        <v>43040.175706018519</v>
      </c>
      <c r="AG597" s="33">
        <f t="shared" si="14"/>
        <v>43039.884039351855</v>
      </c>
    </row>
    <row r="598" spans="20:33" x14ac:dyDescent="0.45">
      <c r="T598">
        <v>31.859380000000002</v>
      </c>
      <c r="U598">
        <v>0.28999000000000003</v>
      </c>
      <c r="V598">
        <v>0.63095999999999997</v>
      </c>
      <c r="W598">
        <v>0.27126</v>
      </c>
      <c r="AD598">
        <v>590.79999999999995</v>
      </c>
      <c r="AE598">
        <v>16.8</v>
      </c>
      <c r="AF598" s="33">
        <v>43040.175740740742</v>
      </c>
      <c r="AG598" s="33">
        <f t="shared" si="14"/>
        <v>43039.884074074078</v>
      </c>
    </row>
    <row r="599" spans="20:33" x14ac:dyDescent="0.45">
      <c r="T599">
        <v>31.89453</v>
      </c>
      <c r="U599">
        <v>0.30524000000000001</v>
      </c>
      <c r="V599">
        <v>0.62912000000000001</v>
      </c>
      <c r="W599">
        <v>0.27062000000000003</v>
      </c>
      <c r="X599">
        <v>6</v>
      </c>
      <c r="Y599">
        <v>0.51631000000000005</v>
      </c>
      <c r="Z599">
        <v>0.53857999999999995</v>
      </c>
      <c r="AA599">
        <v>0.34916000000000003</v>
      </c>
      <c r="AB599">
        <v>0.45646999999999999</v>
      </c>
      <c r="AC599">
        <v>0.25477</v>
      </c>
      <c r="AD599">
        <v>585.4</v>
      </c>
      <c r="AE599">
        <v>16.7</v>
      </c>
      <c r="AF599" s="33">
        <v>43040.175798611112</v>
      </c>
      <c r="AG599" s="33">
        <f t="shared" si="14"/>
        <v>43039.884131944447</v>
      </c>
    </row>
    <row r="600" spans="20:33" x14ac:dyDescent="0.45">
      <c r="T600">
        <v>31.90625</v>
      </c>
      <c r="U600">
        <v>0.31031999999999998</v>
      </c>
      <c r="V600">
        <v>0.62600999999999996</v>
      </c>
      <c r="W600">
        <v>0.27134999999999998</v>
      </c>
      <c r="AD600">
        <v>584.5</v>
      </c>
      <c r="AE600">
        <v>16.8</v>
      </c>
      <c r="AF600" s="33">
        <v>43040.175833333335</v>
      </c>
      <c r="AG600" s="33">
        <f t="shared" si="14"/>
        <v>43039.88416666667</v>
      </c>
    </row>
    <row r="601" spans="20:33" x14ac:dyDescent="0.45">
      <c r="T601">
        <v>31.928709999999999</v>
      </c>
      <c r="U601">
        <v>0.32006000000000001</v>
      </c>
      <c r="V601">
        <v>0.62297999999999998</v>
      </c>
      <c r="W601">
        <v>0.27107999999999999</v>
      </c>
      <c r="X601">
        <v>6</v>
      </c>
      <c r="Y601">
        <v>0.50805999999999996</v>
      </c>
      <c r="Z601">
        <v>0.53996</v>
      </c>
      <c r="AA601">
        <v>0.34933999999999998</v>
      </c>
      <c r="AB601">
        <v>0.45197999999999999</v>
      </c>
      <c r="AC601">
        <v>0.2555</v>
      </c>
      <c r="AD601">
        <v>585.6</v>
      </c>
      <c r="AE601">
        <v>16.8</v>
      </c>
      <c r="AF601" s="33">
        <v>43040.175891203704</v>
      </c>
      <c r="AG601" s="33">
        <f t="shared" si="14"/>
        <v>43039.88422453704</v>
      </c>
    </row>
    <row r="602" spans="20:33" x14ac:dyDescent="0.45">
      <c r="T602">
        <v>31.95215</v>
      </c>
      <c r="U602">
        <v>0.33021</v>
      </c>
      <c r="V602">
        <v>0.62068999999999996</v>
      </c>
      <c r="W602">
        <v>0.27117000000000002</v>
      </c>
      <c r="AD602">
        <v>589.4</v>
      </c>
      <c r="AE602">
        <v>16.8</v>
      </c>
      <c r="AF602" s="33">
        <v>43040.17591435185</v>
      </c>
      <c r="AG602" s="33">
        <f t="shared" si="14"/>
        <v>43039.884247685186</v>
      </c>
    </row>
    <row r="603" spans="20:33" x14ac:dyDescent="0.45">
      <c r="T603">
        <v>31.974609999999998</v>
      </c>
      <c r="U603">
        <v>0.33993000000000001</v>
      </c>
      <c r="V603">
        <v>0.61868000000000001</v>
      </c>
      <c r="W603">
        <v>0.27162999999999998</v>
      </c>
      <c r="X603">
        <v>6</v>
      </c>
      <c r="Y603">
        <v>0.51566999999999996</v>
      </c>
      <c r="Z603">
        <v>0.53876000000000002</v>
      </c>
      <c r="AA603">
        <v>0.34988999999999998</v>
      </c>
      <c r="AB603">
        <v>0.4496</v>
      </c>
      <c r="AC603">
        <v>0.25485999999999998</v>
      </c>
      <c r="AD603">
        <v>584.9</v>
      </c>
      <c r="AE603">
        <v>16.8</v>
      </c>
      <c r="AF603" s="33">
        <v>43040.17597222222</v>
      </c>
      <c r="AG603" s="33">
        <f t="shared" si="14"/>
        <v>43039.884305555555</v>
      </c>
    </row>
    <row r="604" spans="20:33" x14ac:dyDescent="0.45">
      <c r="T604">
        <v>31.998049999999999</v>
      </c>
      <c r="U604">
        <v>0.35006999999999999</v>
      </c>
      <c r="V604">
        <v>0.61602000000000001</v>
      </c>
      <c r="W604">
        <v>0.27126</v>
      </c>
      <c r="AD604">
        <v>587.9</v>
      </c>
      <c r="AE604">
        <v>16.8</v>
      </c>
      <c r="AF604" s="33">
        <v>43040.176006944443</v>
      </c>
      <c r="AG604" s="33">
        <f t="shared" si="14"/>
        <v>43039.884340277778</v>
      </c>
    </row>
    <row r="605" spans="20:33" x14ac:dyDescent="0.45">
      <c r="T605">
        <v>32.020510000000002</v>
      </c>
      <c r="U605">
        <v>0.35977999999999999</v>
      </c>
      <c r="V605">
        <v>0.61373</v>
      </c>
      <c r="W605">
        <v>0.27162999999999998</v>
      </c>
      <c r="X605">
        <v>6</v>
      </c>
      <c r="Y605">
        <v>0.50587000000000004</v>
      </c>
      <c r="Z605">
        <v>0.53666000000000003</v>
      </c>
      <c r="AA605">
        <v>0.34952</v>
      </c>
      <c r="AB605">
        <v>0.44675999999999999</v>
      </c>
      <c r="AC605">
        <v>0.25558999999999998</v>
      </c>
      <c r="AD605">
        <v>587.1</v>
      </c>
      <c r="AE605">
        <v>16.8</v>
      </c>
      <c r="AF605" s="33">
        <v>43040.176064814812</v>
      </c>
      <c r="AG605" s="33">
        <f t="shared" si="14"/>
        <v>43039.884398148148</v>
      </c>
    </row>
    <row r="606" spans="20:33" x14ac:dyDescent="0.45">
      <c r="T606">
        <v>32.043939999999999</v>
      </c>
      <c r="U606">
        <v>0.36991000000000002</v>
      </c>
      <c r="V606">
        <v>0.60997000000000001</v>
      </c>
      <c r="W606">
        <v>0.27134999999999998</v>
      </c>
      <c r="AD606">
        <v>585.4</v>
      </c>
      <c r="AE606">
        <v>16.8</v>
      </c>
      <c r="AF606" s="33">
        <v>43040.176099537035</v>
      </c>
      <c r="AG606" s="33">
        <f t="shared" si="14"/>
        <v>43039.884432870371</v>
      </c>
    </row>
    <row r="607" spans="20:33" x14ac:dyDescent="0.45">
      <c r="T607">
        <v>32.066409999999998</v>
      </c>
      <c r="U607">
        <v>0.38834999999999997</v>
      </c>
      <c r="V607">
        <v>0.60804999999999998</v>
      </c>
      <c r="W607">
        <v>0.27217999999999998</v>
      </c>
      <c r="X607">
        <v>6</v>
      </c>
      <c r="Y607">
        <v>0.49945000000000001</v>
      </c>
      <c r="Z607">
        <v>0.53556000000000004</v>
      </c>
      <c r="AA607">
        <v>0.35026000000000002</v>
      </c>
      <c r="AB607">
        <v>0.44373000000000001</v>
      </c>
      <c r="AC607">
        <v>0.25495000000000001</v>
      </c>
      <c r="AD607">
        <v>584.4</v>
      </c>
      <c r="AE607">
        <v>16.8</v>
      </c>
      <c r="AF607" s="33">
        <v>43040.176157407404</v>
      </c>
      <c r="AG607" s="33">
        <f t="shared" si="14"/>
        <v>43039.88449074074</v>
      </c>
    </row>
    <row r="608" spans="20:33" x14ac:dyDescent="0.45">
      <c r="T608">
        <v>32.089840000000002</v>
      </c>
      <c r="U608">
        <v>0.38972000000000001</v>
      </c>
      <c r="V608">
        <v>0.60548000000000002</v>
      </c>
      <c r="W608">
        <v>0.27134999999999998</v>
      </c>
      <c r="AD608">
        <v>584.70000000000005</v>
      </c>
      <c r="AE608">
        <v>16.8</v>
      </c>
      <c r="AF608" s="33">
        <v>43040.176192129627</v>
      </c>
      <c r="AG608" s="33">
        <f t="shared" si="14"/>
        <v>43039.884525462963</v>
      </c>
    </row>
    <row r="609" spans="20:33" x14ac:dyDescent="0.45">
      <c r="T609">
        <v>32.100580000000001</v>
      </c>
      <c r="U609">
        <v>0.39434999999999998</v>
      </c>
      <c r="V609">
        <v>0.60346</v>
      </c>
      <c r="W609">
        <v>0.27144000000000001</v>
      </c>
      <c r="X609">
        <v>6</v>
      </c>
      <c r="Y609">
        <v>0.49064999999999998</v>
      </c>
      <c r="Z609">
        <v>0.53454999999999997</v>
      </c>
      <c r="AA609">
        <v>0.34906999999999999</v>
      </c>
      <c r="AB609">
        <v>0.44180999999999998</v>
      </c>
      <c r="AC609">
        <v>0.25430999999999998</v>
      </c>
      <c r="AD609">
        <v>585.4</v>
      </c>
      <c r="AE609">
        <v>16.8</v>
      </c>
      <c r="AF609" s="33">
        <v>43040.176249999997</v>
      </c>
      <c r="AG609" s="33">
        <f t="shared" si="14"/>
        <v>43039.884583333333</v>
      </c>
    </row>
    <row r="610" spans="20:33" x14ac:dyDescent="0.45">
      <c r="T610">
        <v>32.124020000000002</v>
      </c>
      <c r="U610">
        <v>0.41321000000000002</v>
      </c>
      <c r="V610">
        <v>0.60070999999999997</v>
      </c>
      <c r="W610">
        <v>0.27107999999999999</v>
      </c>
      <c r="AD610">
        <v>584.6</v>
      </c>
      <c r="AE610">
        <v>16.8</v>
      </c>
      <c r="AF610" s="33">
        <v>43040.17627314815</v>
      </c>
      <c r="AG610" s="33">
        <f t="shared" si="14"/>
        <v>43039.884606481486</v>
      </c>
    </row>
    <row r="611" spans="20:33" x14ac:dyDescent="0.45">
      <c r="T611">
        <v>32.146479999999997</v>
      </c>
      <c r="U611">
        <v>0.42287999999999998</v>
      </c>
      <c r="V611">
        <v>0.59879000000000004</v>
      </c>
      <c r="W611">
        <v>0.27117000000000002</v>
      </c>
      <c r="X611">
        <v>6</v>
      </c>
      <c r="Y611">
        <v>0.48698999999999998</v>
      </c>
      <c r="Z611">
        <v>0.53381999999999996</v>
      </c>
      <c r="AA611">
        <v>0.35071000000000002</v>
      </c>
      <c r="AB611">
        <v>0.43869000000000002</v>
      </c>
      <c r="AC611">
        <v>0.25440000000000002</v>
      </c>
      <c r="AD611">
        <v>584.6</v>
      </c>
      <c r="AE611">
        <v>16.8</v>
      </c>
      <c r="AF611" s="33">
        <v>43040.17633101852</v>
      </c>
      <c r="AG611" s="33">
        <f t="shared" si="14"/>
        <v>43039.884664351855</v>
      </c>
    </row>
    <row r="612" spans="20:33" x14ac:dyDescent="0.45">
      <c r="T612">
        <v>32.169919999999998</v>
      </c>
      <c r="U612">
        <v>0.43297999999999998</v>
      </c>
      <c r="V612">
        <v>0.59567000000000003</v>
      </c>
      <c r="W612">
        <v>0.27154</v>
      </c>
      <c r="AD612">
        <v>581</v>
      </c>
      <c r="AE612">
        <v>16.8</v>
      </c>
      <c r="AF612" s="33">
        <v>43040.176365740743</v>
      </c>
      <c r="AG612" s="33">
        <f t="shared" si="14"/>
        <v>43039.884699074079</v>
      </c>
    </row>
    <row r="613" spans="20:33" x14ac:dyDescent="0.45">
      <c r="T613">
        <v>32.19238</v>
      </c>
      <c r="U613">
        <v>0.44263999999999998</v>
      </c>
      <c r="V613">
        <v>0.59292999999999996</v>
      </c>
      <c r="W613">
        <v>0.27071000000000001</v>
      </c>
      <c r="X613">
        <v>6</v>
      </c>
      <c r="Y613">
        <v>0.48002</v>
      </c>
      <c r="Z613">
        <v>0.53290000000000004</v>
      </c>
      <c r="AA613">
        <v>0.34933999999999998</v>
      </c>
      <c r="AB613">
        <v>0.43676999999999999</v>
      </c>
      <c r="AC613">
        <v>0.25485999999999998</v>
      </c>
      <c r="AD613">
        <v>582.4</v>
      </c>
      <c r="AE613">
        <v>16.8</v>
      </c>
      <c r="AF613" s="33">
        <v>43040.176423611112</v>
      </c>
      <c r="AG613" s="33">
        <f t="shared" si="14"/>
        <v>43039.884756944448</v>
      </c>
    </row>
    <row r="614" spans="20:33" x14ac:dyDescent="0.45">
      <c r="T614">
        <v>32.204099999999997</v>
      </c>
      <c r="U614">
        <v>0.44768000000000002</v>
      </c>
      <c r="V614">
        <v>0.59155000000000002</v>
      </c>
      <c r="W614">
        <v>0.27062000000000003</v>
      </c>
      <c r="AD614">
        <v>580</v>
      </c>
      <c r="AE614">
        <v>16.8</v>
      </c>
      <c r="AF614" s="33">
        <v>43040.176458333335</v>
      </c>
      <c r="AG614" s="33">
        <f t="shared" si="14"/>
        <v>43039.884791666671</v>
      </c>
    </row>
    <row r="615" spans="20:33" x14ac:dyDescent="0.45">
      <c r="T615">
        <v>32.226559999999999</v>
      </c>
      <c r="U615">
        <v>0.45734000000000002</v>
      </c>
      <c r="V615">
        <v>0.58916999999999997</v>
      </c>
      <c r="W615">
        <v>0.27079999999999999</v>
      </c>
      <c r="X615">
        <v>6</v>
      </c>
      <c r="Y615">
        <v>0.47654000000000002</v>
      </c>
      <c r="Z615">
        <v>0.53217000000000003</v>
      </c>
      <c r="AA615">
        <v>0.34852</v>
      </c>
      <c r="AB615">
        <v>0.43512000000000001</v>
      </c>
      <c r="AC615">
        <v>0.25596000000000002</v>
      </c>
      <c r="AD615">
        <v>578.9</v>
      </c>
      <c r="AE615">
        <v>16.8</v>
      </c>
      <c r="AF615" s="33">
        <v>43040.176516203705</v>
      </c>
      <c r="AG615" s="33">
        <f t="shared" si="14"/>
        <v>43039.88484953704</v>
      </c>
    </row>
    <row r="616" spans="20:33" x14ac:dyDescent="0.45">
      <c r="T616">
        <v>32.25</v>
      </c>
      <c r="U616">
        <v>0.46739999999999998</v>
      </c>
      <c r="V616">
        <v>0.58669000000000004</v>
      </c>
      <c r="W616">
        <v>0.27089000000000002</v>
      </c>
      <c r="AD616">
        <v>579.6</v>
      </c>
      <c r="AE616">
        <v>16.8</v>
      </c>
      <c r="AF616" s="33">
        <v>43040.176550925928</v>
      </c>
      <c r="AG616" s="33">
        <f t="shared" si="14"/>
        <v>43039.884884259263</v>
      </c>
    </row>
    <row r="617" spans="20:33" x14ac:dyDescent="0.45">
      <c r="T617">
        <v>32.261719999999997</v>
      </c>
      <c r="U617">
        <v>0.47244000000000003</v>
      </c>
      <c r="V617">
        <v>0.58504</v>
      </c>
      <c r="W617">
        <v>0.27079999999999999</v>
      </c>
      <c r="X617">
        <v>6</v>
      </c>
      <c r="Y617">
        <v>0.47039999999999998</v>
      </c>
      <c r="Z617">
        <v>0.53042999999999996</v>
      </c>
      <c r="AA617">
        <v>0.35108</v>
      </c>
      <c r="AB617">
        <v>0.43173</v>
      </c>
      <c r="AC617">
        <v>0.25513000000000002</v>
      </c>
      <c r="AD617">
        <v>577.9</v>
      </c>
      <c r="AE617">
        <v>16.8</v>
      </c>
      <c r="AF617" s="33">
        <v>43040.176608796297</v>
      </c>
      <c r="AG617" s="33">
        <f t="shared" si="14"/>
        <v>43039.884942129633</v>
      </c>
    </row>
    <row r="618" spans="20:33" x14ac:dyDescent="0.45">
      <c r="T618">
        <v>32.285159999999998</v>
      </c>
      <c r="U618">
        <v>0.48249999999999998</v>
      </c>
      <c r="V618">
        <v>0.58192999999999995</v>
      </c>
      <c r="W618">
        <v>0.27117000000000002</v>
      </c>
      <c r="AD618">
        <v>579.20000000000005</v>
      </c>
      <c r="AE618">
        <v>16.8</v>
      </c>
      <c r="AF618" s="33">
        <v>43040.176631944443</v>
      </c>
      <c r="AG618" s="33">
        <f t="shared" si="14"/>
        <v>43039.884965277779</v>
      </c>
    </row>
    <row r="619" spans="20:33" x14ac:dyDescent="0.45">
      <c r="T619">
        <v>32.30762</v>
      </c>
      <c r="U619">
        <v>0.50088999999999995</v>
      </c>
      <c r="V619">
        <v>0.58065</v>
      </c>
      <c r="W619">
        <v>0.27117000000000002</v>
      </c>
      <c r="X619">
        <v>6</v>
      </c>
      <c r="Y619">
        <v>0.46590999999999999</v>
      </c>
      <c r="Z619">
        <v>0.52932999999999997</v>
      </c>
      <c r="AA619">
        <v>0.34971000000000002</v>
      </c>
      <c r="AB619">
        <v>0.42962</v>
      </c>
      <c r="AC619">
        <v>0.25485999999999998</v>
      </c>
      <c r="AD619">
        <v>579.4</v>
      </c>
      <c r="AE619">
        <v>16.8</v>
      </c>
      <c r="AF619" s="33">
        <v>43040.176701388889</v>
      </c>
      <c r="AG619" s="33">
        <f t="shared" si="14"/>
        <v>43039.885034722225</v>
      </c>
    </row>
    <row r="620" spans="20:33" x14ac:dyDescent="0.45">
      <c r="T620">
        <v>32.331049999999998</v>
      </c>
      <c r="U620">
        <v>0.51093999999999995</v>
      </c>
      <c r="V620">
        <v>0.57716000000000001</v>
      </c>
      <c r="W620">
        <v>0.27134999999999998</v>
      </c>
      <c r="AD620">
        <v>578.29999999999995</v>
      </c>
      <c r="AE620">
        <v>16.8</v>
      </c>
      <c r="AF620" s="33">
        <v>43040.176724537036</v>
      </c>
      <c r="AG620" s="33">
        <f t="shared" si="14"/>
        <v>43039.885057870371</v>
      </c>
    </row>
    <row r="621" spans="20:33" x14ac:dyDescent="0.45">
      <c r="T621">
        <v>32.341799999999999</v>
      </c>
      <c r="U621">
        <v>0.51554</v>
      </c>
      <c r="V621">
        <v>0.57523999999999997</v>
      </c>
      <c r="W621">
        <v>0.27099000000000001</v>
      </c>
      <c r="X621">
        <v>6</v>
      </c>
      <c r="Y621">
        <v>0.46022999999999997</v>
      </c>
      <c r="Z621">
        <v>0.52803999999999995</v>
      </c>
      <c r="AA621">
        <v>0.34842000000000001</v>
      </c>
      <c r="AB621">
        <v>0.42704999999999999</v>
      </c>
      <c r="AC621">
        <v>0.25541000000000003</v>
      </c>
      <c r="AD621">
        <v>579.4</v>
      </c>
      <c r="AE621">
        <v>16.8</v>
      </c>
      <c r="AF621" s="33">
        <v>43040.176793981482</v>
      </c>
      <c r="AG621" s="33">
        <f t="shared" si="14"/>
        <v>43039.885127314818</v>
      </c>
    </row>
    <row r="622" spans="20:33" x14ac:dyDescent="0.45">
      <c r="T622">
        <v>32.365229999999997</v>
      </c>
      <c r="U622">
        <v>0.52558000000000005</v>
      </c>
      <c r="V622">
        <v>0.57294999999999996</v>
      </c>
      <c r="W622">
        <v>0.27117000000000002</v>
      </c>
      <c r="AD622">
        <v>573.9</v>
      </c>
      <c r="AE622">
        <v>16.8</v>
      </c>
      <c r="AF622" s="33">
        <v>43040.176817129628</v>
      </c>
      <c r="AG622" s="33">
        <f t="shared" si="14"/>
        <v>43039.885150462964</v>
      </c>
    </row>
    <row r="623" spans="20:33" x14ac:dyDescent="0.45">
      <c r="T623">
        <v>32.388669999999998</v>
      </c>
      <c r="U623">
        <v>0.53561000000000003</v>
      </c>
      <c r="V623">
        <v>0.57147999999999999</v>
      </c>
      <c r="W623">
        <v>0.27107999999999999</v>
      </c>
      <c r="X623">
        <v>6</v>
      </c>
      <c r="Y623">
        <v>0.45279999999999998</v>
      </c>
      <c r="Z623">
        <v>0.52951000000000004</v>
      </c>
      <c r="AA623">
        <v>0.34998000000000001</v>
      </c>
      <c r="AB623">
        <v>0.42448999999999998</v>
      </c>
      <c r="AC623">
        <v>0.25541000000000003</v>
      </c>
      <c r="AD623">
        <v>575</v>
      </c>
      <c r="AE623">
        <v>16.8</v>
      </c>
      <c r="AF623" s="33">
        <v>43040.176874999997</v>
      </c>
      <c r="AG623" s="33">
        <f t="shared" si="14"/>
        <v>43039.885208333333</v>
      </c>
    </row>
    <row r="624" spans="20:33" x14ac:dyDescent="0.45">
      <c r="T624">
        <v>32.41113</v>
      </c>
      <c r="U624">
        <v>0.54522000000000004</v>
      </c>
      <c r="V624">
        <v>0.56945999999999997</v>
      </c>
      <c r="W624">
        <v>0.27107999999999999</v>
      </c>
      <c r="AD624">
        <v>574.6</v>
      </c>
      <c r="AE624">
        <v>16.8</v>
      </c>
      <c r="AF624" s="33">
        <v>43040.17690972222</v>
      </c>
      <c r="AG624" s="33">
        <f t="shared" si="14"/>
        <v>43039.885243055556</v>
      </c>
    </row>
    <row r="625" spans="20:33" x14ac:dyDescent="0.45">
      <c r="T625">
        <v>32.422849999999997</v>
      </c>
      <c r="U625">
        <v>0.55023</v>
      </c>
      <c r="V625">
        <v>0.56716999999999995</v>
      </c>
      <c r="W625">
        <v>0.27052999999999999</v>
      </c>
      <c r="X625">
        <v>6</v>
      </c>
      <c r="Y625">
        <v>0.44830999999999999</v>
      </c>
      <c r="Z625">
        <v>0.52575000000000005</v>
      </c>
      <c r="AA625">
        <v>0.34933999999999998</v>
      </c>
      <c r="AB625">
        <v>0.42237999999999998</v>
      </c>
      <c r="AC625">
        <v>0.25558999999999998</v>
      </c>
      <c r="AD625">
        <v>577.29999999999995</v>
      </c>
      <c r="AE625">
        <v>16.8</v>
      </c>
      <c r="AF625" s="33">
        <v>43040.17696759259</v>
      </c>
      <c r="AG625" s="33">
        <f t="shared" si="14"/>
        <v>43039.885300925926</v>
      </c>
    </row>
    <row r="626" spans="20:33" x14ac:dyDescent="0.45">
      <c r="T626">
        <v>32.446289999999998</v>
      </c>
      <c r="U626">
        <v>0.56023999999999996</v>
      </c>
      <c r="V626">
        <v>0.56488000000000005</v>
      </c>
      <c r="W626">
        <v>0.27144000000000001</v>
      </c>
      <c r="AD626">
        <v>576.4</v>
      </c>
      <c r="AE626">
        <v>16.8</v>
      </c>
      <c r="AF626" s="33">
        <v>43040.176990740743</v>
      </c>
      <c r="AG626" s="33">
        <f t="shared" si="14"/>
        <v>43039.885324074079</v>
      </c>
    </row>
    <row r="627" spans="20:33" x14ac:dyDescent="0.45">
      <c r="T627">
        <v>32.46875</v>
      </c>
      <c r="U627">
        <v>0.56984000000000001</v>
      </c>
      <c r="V627">
        <v>0.56415000000000004</v>
      </c>
      <c r="W627">
        <v>0.27172000000000002</v>
      </c>
      <c r="X627">
        <v>6</v>
      </c>
      <c r="Y627">
        <v>0.44336999999999999</v>
      </c>
      <c r="Z627">
        <v>0.52410000000000001</v>
      </c>
      <c r="AA627">
        <v>0.34860999999999998</v>
      </c>
      <c r="AB627">
        <v>0.41889999999999999</v>
      </c>
      <c r="AC627">
        <v>0.25503999999999999</v>
      </c>
      <c r="AD627">
        <v>577.29999999999995</v>
      </c>
      <c r="AE627">
        <v>16.8</v>
      </c>
      <c r="AF627" s="33">
        <v>43040.177060185182</v>
      </c>
      <c r="AG627" s="33">
        <f t="shared" si="14"/>
        <v>43039.885393518518</v>
      </c>
    </row>
    <row r="628" spans="20:33" x14ac:dyDescent="0.45">
      <c r="T628">
        <v>32.480469999999997</v>
      </c>
      <c r="U628">
        <v>0.57484000000000002</v>
      </c>
      <c r="V628">
        <v>0.56003000000000003</v>
      </c>
      <c r="W628">
        <v>0.27079999999999999</v>
      </c>
      <c r="AD628">
        <v>571.70000000000005</v>
      </c>
      <c r="AE628">
        <v>16.8</v>
      </c>
      <c r="AF628" s="33">
        <v>43040.177083333336</v>
      </c>
      <c r="AG628" s="33">
        <f t="shared" si="14"/>
        <v>43039.885416666672</v>
      </c>
    </row>
    <row r="629" spans="20:33" x14ac:dyDescent="0.45">
      <c r="T629">
        <v>32.502929999999999</v>
      </c>
      <c r="U629">
        <v>0.58442000000000005</v>
      </c>
      <c r="V629">
        <v>0.55974999999999997</v>
      </c>
      <c r="W629">
        <v>0.27126</v>
      </c>
      <c r="X629">
        <v>6</v>
      </c>
      <c r="Y629">
        <v>0.43878</v>
      </c>
      <c r="Z629">
        <v>0.5252</v>
      </c>
      <c r="AA629">
        <v>0.35034999999999999</v>
      </c>
      <c r="AB629">
        <v>0.41705999999999999</v>
      </c>
      <c r="AC629">
        <v>0.25477</v>
      </c>
      <c r="AD629">
        <v>569.6</v>
      </c>
      <c r="AE629">
        <v>16.8</v>
      </c>
      <c r="AF629" s="33">
        <v>43040.177152777775</v>
      </c>
      <c r="AG629" s="33">
        <f t="shared" si="14"/>
        <v>43039.88548611111</v>
      </c>
    </row>
    <row r="630" spans="20:33" x14ac:dyDescent="0.45">
      <c r="T630">
        <v>32.52637</v>
      </c>
      <c r="U630">
        <v>0.59441999999999995</v>
      </c>
      <c r="V630">
        <v>0.55745999999999996</v>
      </c>
      <c r="W630">
        <v>0.27107999999999999</v>
      </c>
      <c r="AD630">
        <v>572.79999999999995</v>
      </c>
      <c r="AE630">
        <v>16.8</v>
      </c>
      <c r="AF630" s="33">
        <v>43040.177175925928</v>
      </c>
      <c r="AG630" s="33">
        <f t="shared" si="14"/>
        <v>43039.885509259264</v>
      </c>
    </row>
    <row r="631" spans="20:33" x14ac:dyDescent="0.45">
      <c r="T631">
        <v>32.537109999999998</v>
      </c>
      <c r="U631">
        <v>0.59899999999999998</v>
      </c>
      <c r="V631">
        <v>0.55334000000000005</v>
      </c>
      <c r="W631">
        <v>0.27107999999999999</v>
      </c>
      <c r="X631">
        <v>6</v>
      </c>
      <c r="Y631">
        <v>0.44089</v>
      </c>
      <c r="Z631">
        <v>0.52337</v>
      </c>
      <c r="AA631">
        <v>0.35006999999999999</v>
      </c>
      <c r="AB631">
        <v>0.41560000000000002</v>
      </c>
      <c r="AC631">
        <v>0.25522</v>
      </c>
      <c r="AD631">
        <v>572.1</v>
      </c>
      <c r="AE631">
        <v>16.8</v>
      </c>
      <c r="AF631" s="33">
        <v>43040.177245370367</v>
      </c>
      <c r="AG631" s="33">
        <f t="shared" si="14"/>
        <v>43039.885578703703</v>
      </c>
    </row>
    <row r="632" spans="20:33" x14ac:dyDescent="0.45">
      <c r="T632">
        <v>32.560549999999999</v>
      </c>
      <c r="U632">
        <v>0.60897999999999997</v>
      </c>
      <c r="V632">
        <v>0.55398000000000003</v>
      </c>
      <c r="W632">
        <v>0.27117000000000002</v>
      </c>
      <c r="AD632">
        <v>571.79999999999995</v>
      </c>
      <c r="AE632">
        <v>16.8</v>
      </c>
      <c r="AF632" s="33">
        <v>43040.177268518521</v>
      </c>
      <c r="AG632" s="33">
        <f t="shared" si="14"/>
        <v>43039.885601851856</v>
      </c>
    </row>
    <row r="633" spans="20:33" x14ac:dyDescent="0.45">
      <c r="T633">
        <v>32.583010000000002</v>
      </c>
      <c r="U633">
        <v>0.61853999999999998</v>
      </c>
      <c r="V633">
        <v>0.55140999999999996</v>
      </c>
      <c r="W633">
        <v>0.27117000000000002</v>
      </c>
      <c r="X633">
        <v>6</v>
      </c>
      <c r="Y633">
        <v>0.43191000000000002</v>
      </c>
      <c r="Z633">
        <v>0.52383000000000002</v>
      </c>
      <c r="AA633">
        <v>0.34870000000000001</v>
      </c>
      <c r="AB633">
        <v>0.41284999999999999</v>
      </c>
      <c r="AC633">
        <v>0.25477</v>
      </c>
      <c r="AD633">
        <v>572.70000000000005</v>
      </c>
      <c r="AE633">
        <v>16.8</v>
      </c>
      <c r="AF633" s="33">
        <v>43040.177337962959</v>
      </c>
      <c r="AG633" s="33">
        <f t="shared" si="14"/>
        <v>43039.885671296295</v>
      </c>
    </row>
    <row r="634" spans="20:33" x14ac:dyDescent="0.45">
      <c r="T634">
        <v>32.595700000000001</v>
      </c>
      <c r="U634">
        <v>0.62395</v>
      </c>
      <c r="V634">
        <v>0.54866000000000004</v>
      </c>
      <c r="W634">
        <v>0.27144000000000001</v>
      </c>
      <c r="AD634">
        <v>570.20000000000005</v>
      </c>
      <c r="AE634">
        <v>16.8</v>
      </c>
      <c r="AF634" s="33">
        <v>43040.177361111113</v>
      </c>
      <c r="AG634" s="33">
        <f t="shared" si="14"/>
        <v>43039.885694444449</v>
      </c>
    </row>
    <row r="635" spans="20:33" x14ac:dyDescent="0.45">
      <c r="T635">
        <v>32.618160000000003</v>
      </c>
      <c r="U635">
        <v>0.63349999999999995</v>
      </c>
      <c r="V635">
        <v>0.54756000000000005</v>
      </c>
      <c r="W635">
        <v>0.27071000000000001</v>
      </c>
      <c r="X635">
        <v>6</v>
      </c>
      <c r="Y635">
        <v>0.42742000000000002</v>
      </c>
      <c r="Z635">
        <v>0.52053000000000005</v>
      </c>
      <c r="AA635">
        <v>0.35071000000000002</v>
      </c>
      <c r="AB635">
        <v>0.41138000000000002</v>
      </c>
      <c r="AC635">
        <v>0.25541000000000003</v>
      </c>
      <c r="AD635">
        <v>570.1</v>
      </c>
      <c r="AE635">
        <v>16.8</v>
      </c>
      <c r="AF635" s="33">
        <v>43040.177430555559</v>
      </c>
      <c r="AG635" s="33">
        <f t="shared" si="14"/>
        <v>43039.885763888895</v>
      </c>
    </row>
    <row r="636" spans="20:33" x14ac:dyDescent="0.45">
      <c r="T636">
        <v>32.641599999999997</v>
      </c>
      <c r="U636">
        <v>0.64346000000000003</v>
      </c>
      <c r="V636">
        <v>0.54490000000000005</v>
      </c>
      <c r="W636">
        <v>0.27099000000000001</v>
      </c>
      <c r="AD636">
        <v>568.6</v>
      </c>
      <c r="AE636">
        <v>16.8</v>
      </c>
      <c r="AF636" s="33">
        <v>43040.177453703705</v>
      </c>
      <c r="AG636" s="33">
        <f t="shared" ref="AG636:AG699" si="15">AF636-7/24</f>
        <v>43039.885787037041</v>
      </c>
    </row>
    <row r="637" spans="20:33" x14ac:dyDescent="0.45">
      <c r="T637">
        <v>32.652340000000002</v>
      </c>
      <c r="U637">
        <v>0.64802999999999999</v>
      </c>
      <c r="V637">
        <v>0.54344000000000003</v>
      </c>
      <c r="W637">
        <v>0.27079999999999999</v>
      </c>
      <c r="X637">
        <v>6</v>
      </c>
      <c r="Y637">
        <v>0.42182999999999998</v>
      </c>
      <c r="Z637">
        <v>0.52024999999999999</v>
      </c>
      <c r="AA637">
        <v>0.35053000000000001</v>
      </c>
      <c r="AB637">
        <v>0.40909000000000001</v>
      </c>
      <c r="AC637">
        <v>0.25522</v>
      </c>
      <c r="AD637">
        <v>566.9</v>
      </c>
      <c r="AE637">
        <v>16.8</v>
      </c>
      <c r="AF637" s="33">
        <v>43040.177511574075</v>
      </c>
      <c r="AG637" s="33">
        <f t="shared" si="15"/>
        <v>43039.885844907411</v>
      </c>
    </row>
    <row r="638" spans="20:33" x14ac:dyDescent="0.45">
      <c r="T638">
        <v>32.675780000000003</v>
      </c>
      <c r="U638">
        <v>0.65798000000000001</v>
      </c>
      <c r="V638">
        <v>0.54051000000000005</v>
      </c>
      <c r="W638">
        <v>0.27107999999999999</v>
      </c>
      <c r="AD638">
        <v>567.9</v>
      </c>
      <c r="AE638">
        <v>16.8</v>
      </c>
      <c r="AF638" s="33">
        <v>43040.177546296298</v>
      </c>
      <c r="AG638" s="33">
        <f t="shared" si="15"/>
        <v>43039.885879629634</v>
      </c>
    </row>
    <row r="639" spans="20:33" x14ac:dyDescent="0.45">
      <c r="T639">
        <v>32.6875</v>
      </c>
      <c r="U639">
        <v>0.67171999999999998</v>
      </c>
      <c r="V639">
        <v>0.53949999999999998</v>
      </c>
      <c r="W639">
        <v>0.27089000000000002</v>
      </c>
      <c r="X639">
        <v>6</v>
      </c>
      <c r="Y639">
        <v>0.41514000000000001</v>
      </c>
      <c r="Z639">
        <v>0.51988999999999996</v>
      </c>
      <c r="AA639">
        <v>0.34769</v>
      </c>
      <c r="AB639">
        <v>0.40679999999999999</v>
      </c>
      <c r="AC639">
        <v>0.25568000000000002</v>
      </c>
      <c r="AD639">
        <v>565.29999999999995</v>
      </c>
      <c r="AE639">
        <v>16.8</v>
      </c>
      <c r="AF639" s="33">
        <v>43040.177604166667</v>
      </c>
      <c r="AG639" s="33">
        <f t="shared" si="15"/>
        <v>43039.885937500003</v>
      </c>
    </row>
    <row r="640" spans="20:33" x14ac:dyDescent="0.45">
      <c r="T640">
        <v>32.709960000000002</v>
      </c>
      <c r="U640">
        <v>0.68125000000000002</v>
      </c>
      <c r="V640">
        <v>0.53747999999999996</v>
      </c>
      <c r="W640">
        <v>0.27117000000000002</v>
      </c>
      <c r="AD640">
        <v>567.79999999999995</v>
      </c>
      <c r="AE640">
        <v>16.8</v>
      </c>
      <c r="AF640" s="33">
        <v>43040.177627314813</v>
      </c>
      <c r="AG640" s="33">
        <f t="shared" si="15"/>
        <v>43039.885960648149</v>
      </c>
    </row>
    <row r="641" spans="20:33" x14ac:dyDescent="0.45">
      <c r="T641">
        <v>32.732419999999998</v>
      </c>
      <c r="U641">
        <v>0.69077999999999995</v>
      </c>
      <c r="V641">
        <v>0.53656999999999999</v>
      </c>
      <c r="W641">
        <v>0.27181</v>
      </c>
      <c r="X641">
        <v>6</v>
      </c>
      <c r="Y641">
        <v>0.41092000000000001</v>
      </c>
      <c r="Z641">
        <v>0.51768999999999998</v>
      </c>
      <c r="AA641">
        <v>0.34998000000000001</v>
      </c>
      <c r="AB641">
        <v>0.40387000000000001</v>
      </c>
      <c r="AC641">
        <v>0.25531999999999999</v>
      </c>
      <c r="AD641">
        <v>566.4</v>
      </c>
      <c r="AE641">
        <v>16.8</v>
      </c>
      <c r="AF641" s="33">
        <v>43040.17769675926</v>
      </c>
      <c r="AG641" s="33">
        <f t="shared" si="15"/>
        <v>43039.886030092595</v>
      </c>
    </row>
    <row r="642" spans="20:33" x14ac:dyDescent="0.45">
      <c r="T642">
        <v>32.744140000000002</v>
      </c>
      <c r="U642">
        <v>0.69574999999999998</v>
      </c>
      <c r="V642">
        <v>0.53363000000000005</v>
      </c>
      <c r="W642">
        <v>0.27154</v>
      </c>
      <c r="AD642">
        <v>565.5</v>
      </c>
      <c r="AE642">
        <v>16.8</v>
      </c>
      <c r="AF642" s="33">
        <v>43040.177719907406</v>
      </c>
      <c r="AG642" s="33">
        <f t="shared" si="15"/>
        <v>43039.886053240742</v>
      </c>
    </row>
    <row r="643" spans="20:33" x14ac:dyDescent="0.45">
      <c r="T643">
        <v>32.767580000000002</v>
      </c>
      <c r="U643">
        <v>0.70567999999999997</v>
      </c>
      <c r="V643">
        <v>0.53142999999999996</v>
      </c>
      <c r="W643">
        <v>0.27107999999999999</v>
      </c>
      <c r="X643">
        <v>6</v>
      </c>
      <c r="Y643">
        <v>0.40891</v>
      </c>
      <c r="Z643">
        <v>0.51705000000000001</v>
      </c>
      <c r="AA643">
        <v>0.35071000000000002</v>
      </c>
      <c r="AB643">
        <v>0.40286</v>
      </c>
      <c r="AC643">
        <v>0.25503999999999999</v>
      </c>
      <c r="AD643">
        <v>566.5</v>
      </c>
      <c r="AE643">
        <v>16.8</v>
      </c>
      <c r="AF643" s="33">
        <v>43040.177789351852</v>
      </c>
      <c r="AG643" s="33">
        <f t="shared" si="15"/>
        <v>43039.886122685188</v>
      </c>
    </row>
    <row r="644" spans="20:33" x14ac:dyDescent="0.45">
      <c r="T644">
        <v>32.790039999999998</v>
      </c>
      <c r="U644">
        <v>0.71518999999999999</v>
      </c>
      <c r="V644">
        <v>0.53024000000000004</v>
      </c>
      <c r="W644">
        <v>0.27126</v>
      </c>
      <c r="AD644">
        <v>565.79999999999995</v>
      </c>
      <c r="AE644">
        <v>16.8</v>
      </c>
      <c r="AF644" s="33">
        <v>43040.177812499998</v>
      </c>
      <c r="AG644" s="33">
        <f t="shared" si="15"/>
        <v>43039.886145833334</v>
      </c>
    </row>
    <row r="645" spans="20:33" x14ac:dyDescent="0.45">
      <c r="T645">
        <v>32.813479999999998</v>
      </c>
      <c r="U645">
        <v>0.72509999999999997</v>
      </c>
      <c r="V645">
        <v>0.52914000000000005</v>
      </c>
      <c r="W645">
        <v>0.27099000000000001</v>
      </c>
      <c r="X645">
        <v>6</v>
      </c>
      <c r="Y645">
        <v>0.40129999999999999</v>
      </c>
      <c r="Z645">
        <v>0.51520999999999995</v>
      </c>
      <c r="AA645">
        <v>0.34943000000000002</v>
      </c>
      <c r="AB645">
        <v>0.40028999999999998</v>
      </c>
      <c r="AC645">
        <v>0.25522</v>
      </c>
      <c r="AD645">
        <v>564.70000000000005</v>
      </c>
      <c r="AE645">
        <v>16.8</v>
      </c>
      <c r="AF645" s="33">
        <v>43040.177881944444</v>
      </c>
      <c r="AG645" s="33">
        <f t="shared" si="15"/>
        <v>43039.88621527778</v>
      </c>
    </row>
    <row r="646" spans="20:33" x14ac:dyDescent="0.45">
      <c r="T646">
        <v>32.835940000000001</v>
      </c>
      <c r="U646">
        <v>0.73460000000000003</v>
      </c>
      <c r="V646">
        <v>0.52739999999999998</v>
      </c>
      <c r="W646">
        <v>0.27107999999999999</v>
      </c>
      <c r="AD646">
        <v>564.79999999999995</v>
      </c>
      <c r="AE646">
        <v>16.8</v>
      </c>
      <c r="AF646" s="33">
        <v>43040.177905092591</v>
      </c>
      <c r="AG646" s="33">
        <f t="shared" si="15"/>
        <v>43039.886238425926</v>
      </c>
    </row>
    <row r="647" spans="20:33" x14ac:dyDescent="0.45">
      <c r="T647">
        <v>32.847659999999998</v>
      </c>
      <c r="U647">
        <v>0.73955000000000004</v>
      </c>
      <c r="V647">
        <v>0.52502000000000004</v>
      </c>
      <c r="W647">
        <v>0.27107999999999999</v>
      </c>
      <c r="X647">
        <v>6</v>
      </c>
      <c r="Y647">
        <v>0.40111999999999998</v>
      </c>
      <c r="Z647">
        <v>0.51529999999999998</v>
      </c>
      <c r="AA647">
        <v>0.34961999999999999</v>
      </c>
      <c r="AB647">
        <v>0.39763999999999999</v>
      </c>
      <c r="AC647">
        <v>0.25485999999999998</v>
      </c>
      <c r="AD647">
        <v>565</v>
      </c>
      <c r="AE647">
        <v>16.8</v>
      </c>
      <c r="AF647" s="33">
        <v>43040.177974537037</v>
      </c>
      <c r="AG647" s="33">
        <f t="shared" si="15"/>
        <v>43039.886307870373</v>
      </c>
    </row>
    <row r="648" spans="20:33" x14ac:dyDescent="0.45">
      <c r="T648">
        <v>32.87012</v>
      </c>
      <c r="U648">
        <v>0.74026999999999998</v>
      </c>
      <c r="V648">
        <v>0.52319000000000004</v>
      </c>
      <c r="W648">
        <v>0.27107999999999999</v>
      </c>
      <c r="AD648">
        <v>560.20000000000005</v>
      </c>
      <c r="AE648">
        <v>16.8</v>
      </c>
      <c r="AF648" s="33">
        <v>43040.177997685183</v>
      </c>
      <c r="AG648" s="33">
        <f t="shared" si="15"/>
        <v>43039.886331018519</v>
      </c>
    </row>
    <row r="649" spans="20:33" x14ac:dyDescent="0.45">
      <c r="T649">
        <v>32.893549999999998</v>
      </c>
      <c r="U649">
        <v>0.75893999999999995</v>
      </c>
      <c r="V649">
        <v>0.52236000000000005</v>
      </c>
      <c r="W649">
        <v>0.27079999999999999</v>
      </c>
      <c r="X649">
        <v>6</v>
      </c>
      <c r="Y649">
        <v>0.39167999999999997</v>
      </c>
      <c r="Z649">
        <v>0.51375000000000004</v>
      </c>
      <c r="AA649">
        <v>0.34906999999999999</v>
      </c>
      <c r="AB649">
        <v>0.39617000000000002</v>
      </c>
      <c r="AC649">
        <v>0.25541000000000003</v>
      </c>
      <c r="AD649">
        <v>559.29999999999995</v>
      </c>
      <c r="AE649">
        <v>16.8</v>
      </c>
      <c r="AF649" s="33">
        <v>43040.178067129629</v>
      </c>
      <c r="AG649" s="33">
        <f t="shared" si="15"/>
        <v>43039.886400462965</v>
      </c>
    </row>
    <row r="650" spans="20:33" x14ac:dyDescent="0.45">
      <c r="T650">
        <v>32.904299999999999</v>
      </c>
      <c r="U650">
        <v>0.76346999999999998</v>
      </c>
      <c r="V650">
        <v>0.51951999999999998</v>
      </c>
      <c r="W650">
        <v>0.27107999999999999</v>
      </c>
      <c r="AD650">
        <v>560.1</v>
      </c>
      <c r="AE650">
        <v>16.8</v>
      </c>
      <c r="AF650" s="33">
        <v>43040.178090277775</v>
      </c>
      <c r="AG650" s="33">
        <f t="shared" si="15"/>
        <v>43039.886423611111</v>
      </c>
    </row>
    <row r="651" spans="20:33" x14ac:dyDescent="0.45">
      <c r="T651">
        <v>32.927729999999997</v>
      </c>
      <c r="U651">
        <v>0.77336000000000005</v>
      </c>
      <c r="V651">
        <v>0.51841999999999999</v>
      </c>
      <c r="W651">
        <v>0.27079999999999999</v>
      </c>
      <c r="X651">
        <v>6</v>
      </c>
      <c r="Y651">
        <v>0.39167999999999997</v>
      </c>
      <c r="Z651">
        <v>0.51173000000000002</v>
      </c>
      <c r="AA651">
        <v>0.34842000000000001</v>
      </c>
      <c r="AB651">
        <v>0.39489000000000002</v>
      </c>
      <c r="AC651">
        <v>0.25531999999999999</v>
      </c>
      <c r="AD651">
        <v>560.6</v>
      </c>
      <c r="AE651">
        <v>16.8</v>
      </c>
      <c r="AF651" s="33">
        <v>43040.178148148145</v>
      </c>
      <c r="AG651" s="33">
        <f t="shared" si="15"/>
        <v>43039.886481481481</v>
      </c>
    </row>
    <row r="652" spans="20:33" x14ac:dyDescent="0.45">
      <c r="T652">
        <v>32.950189999999999</v>
      </c>
      <c r="U652">
        <v>0.78283000000000003</v>
      </c>
      <c r="V652">
        <v>0.51539999999999997</v>
      </c>
      <c r="W652">
        <v>0.27099000000000001</v>
      </c>
      <c r="AD652">
        <v>558.9</v>
      </c>
      <c r="AE652">
        <v>16.8</v>
      </c>
      <c r="AF652" s="33">
        <v>43040.178182870368</v>
      </c>
      <c r="AG652" s="33">
        <f t="shared" si="15"/>
        <v>43039.886516203704</v>
      </c>
    </row>
    <row r="653" spans="20:33" x14ac:dyDescent="0.45">
      <c r="T653">
        <v>32.961910000000003</v>
      </c>
      <c r="U653">
        <v>0.78776999999999997</v>
      </c>
      <c r="V653">
        <v>0.51520999999999995</v>
      </c>
      <c r="W653">
        <v>0.27089000000000002</v>
      </c>
      <c r="X653">
        <v>6</v>
      </c>
      <c r="Y653">
        <v>0.38608999999999999</v>
      </c>
      <c r="Z653">
        <v>0.51146000000000003</v>
      </c>
      <c r="AA653">
        <v>0.34933999999999998</v>
      </c>
      <c r="AB653">
        <v>0.39451999999999998</v>
      </c>
      <c r="AC653">
        <v>0.25531999999999999</v>
      </c>
      <c r="AD653">
        <v>562.4</v>
      </c>
      <c r="AE653">
        <v>16.8</v>
      </c>
      <c r="AF653" s="33">
        <v>43040.178240740737</v>
      </c>
      <c r="AG653" s="33">
        <f t="shared" si="15"/>
        <v>43039.886574074073</v>
      </c>
    </row>
    <row r="654" spans="20:33" x14ac:dyDescent="0.45">
      <c r="T654">
        <v>32.985349999999997</v>
      </c>
      <c r="U654">
        <v>0.80642000000000003</v>
      </c>
      <c r="V654">
        <v>0.51365000000000005</v>
      </c>
      <c r="W654">
        <v>0.27117000000000002</v>
      </c>
      <c r="AD654">
        <v>558.70000000000005</v>
      </c>
      <c r="AE654">
        <v>16.8</v>
      </c>
      <c r="AF654" s="33">
        <v>43040.178263888891</v>
      </c>
      <c r="AG654" s="33">
        <f t="shared" si="15"/>
        <v>43039.886597222227</v>
      </c>
    </row>
    <row r="655" spans="20:33" x14ac:dyDescent="0.45">
      <c r="T655">
        <v>32.996090000000002</v>
      </c>
      <c r="U655">
        <v>0.80215999999999998</v>
      </c>
      <c r="V655">
        <v>0.51146000000000003</v>
      </c>
      <c r="W655">
        <v>0.27052999999999999</v>
      </c>
      <c r="X655">
        <v>6</v>
      </c>
      <c r="Y655">
        <v>0.38241999999999998</v>
      </c>
      <c r="Z655">
        <v>0.51375000000000004</v>
      </c>
      <c r="AA655">
        <v>0.35199999999999998</v>
      </c>
      <c r="AB655">
        <v>0.39213999999999999</v>
      </c>
      <c r="AC655">
        <v>0.25586999999999999</v>
      </c>
      <c r="AD655">
        <v>558.4</v>
      </c>
      <c r="AE655">
        <v>16.8</v>
      </c>
      <c r="AF655" s="33">
        <v>43040.178333333337</v>
      </c>
      <c r="AG655" s="33">
        <f t="shared" si="15"/>
        <v>43039.886666666673</v>
      </c>
    </row>
    <row r="656" spans="20:33" x14ac:dyDescent="0.45">
      <c r="T656">
        <v>33.019530000000003</v>
      </c>
      <c r="U656">
        <v>0.81201999999999996</v>
      </c>
      <c r="V656">
        <v>0.50980999999999999</v>
      </c>
      <c r="W656">
        <v>0.27071000000000001</v>
      </c>
      <c r="AD656">
        <v>560.4</v>
      </c>
      <c r="AE656">
        <v>16.8</v>
      </c>
      <c r="AF656" s="33">
        <v>43040.178356481483</v>
      </c>
      <c r="AG656" s="33">
        <f t="shared" si="15"/>
        <v>43039.886689814819</v>
      </c>
    </row>
    <row r="657" spans="20:33" x14ac:dyDescent="0.45">
      <c r="T657">
        <v>33.041989999999998</v>
      </c>
      <c r="U657">
        <v>0.82147000000000003</v>
      </c>
      <c r="V657">
        <v>0.50871</v>
      </c>
      <c r="W657">
        <v>0.27071000000000001</v>
      </c>
      <c r="X657">
        <v>6</v>
      </c>
      <c r="Y657">
        <v>0.37857000000000002</v>
      </c>
      <c r="Z657">
        <v>0.51117999999999997</v>
      </c>
      <c r="AA657">
        <v>0.34961999999999999</v>
      </c>
      <c r="AB657">
        <v>0.38957000000000003</v>
      </c>
      <c r="AC657">
        <v>0.25503999999999999</v>
      </c>
      <c r="AD657">
        <v>557.6</v>
      </c>
      <c r="AE657">
        <v>16.8</v>
      </c>
      <c r="AF657" s="33">
        <v>43040.178425925929</v>
      </c>
      <c r="AG657" s="33">
        <f t="shared" si="15"/>
        <v>43039.886759259265</v>
      </c>
    </row>
    <row r="658" spans="20:33" x14ac:dyDescent="0.45">
      <c r="T658">
        <v>33.054690000000001</v>
      </c>
      <c r="U658">
        <v>0.83559000000000005</v>
      </c>
      <c r="V658">
        <v>0.50651000000000002</v>
      </c>
      <c r="W658">
        <v>0.27079999999999999</v>
      </c>
      <c r="AD658">
        <v>558.20000000000005</v>
      </c>
      <c r="AE658">
        <v>16.8</v>
      </c>
      <c r="AF658" s="33">
        <v>43040.178449074076</v>
      </c>
      <c r="AG658" s="33">
        <f t="shared" si="15"/>
        <v>43039.886782407411</v>
      </c>
    </row>
    <row r="659" spans="20:33" x14ac:dyDescent="0.45">
      <c r="T659">
        <v>33.076169999999998</v>
      </c>
      <c r="U659">
        <v>0.83582999999999996</v>
      </c>
      <c r="V659">
        <v>0.50412000000000001</v>
      </c>
      <c r="W659">
        <v>0.27134999999999998</v>
      </c>
      <c r="X659">
        <v>6</v>
      </c>
      <c r="Y659">
        <v>0.37207000000000001</v>
      </c>
      <c r="Z659">
        <v>0.50926000000000005</v>
      </c>
      <c r="AA659">
        <v>0.34971000000000002</v>
      </c>
      <c r="AB659">
        <v>0.38764999999999999</v>
      </c>
      <c r="AC659">
        <v>0.2555</v>
      </c>
      <c r="AD659">
        <v>554.5</v>
      </c>
      <c r="AE659">
        <v>16.8</v>
      </c>
      <c r="AF659" s="33">
        <v>43040.178518518522</v>
      </c>
      <c r="AG659" s="33">
        <f t="shared" si="15"/>
        <v>43039.886851851858</v>
      </c>
    </row>
    <row r="660" spans="20:33" x14ac:dyDescent="0.45">
      <c r="T660">
        <v>33.099609999999998</v>
      </c>
      <c r="U660">
        <v>0.84567999999999999</v>
      </c>
      <c r="V660">
        <v>0.50366999999999995</v>
      </c>
      <c r="W660">
        <v>0.27117000000000002</v>
      </c>
      <c r="AD660">
        <v>554.4</v>
      </c>
      <c r="AE660">
        <v>16.8</v>
      </c>
      <c r="AF660" s="33">
        <v>43040.178541666668</v>
      </c>
      <c r="AG660" s="33">
        <f t="shared" si="15"/>
        <v>43039.886875000004</v>
      </c>
    </row>
    <row r="661" spans="20:33" x14ac:dyDescent="0.45">
      <c r="T661">
        <v>33.111330000000002</v>
      </c>
      <c r="U661">
        <v>0.85058999999999996</v>
      </c>
      <c r="V661">
        <v>0.50238000000000005</v>
      </c>
      <c r="W661">
        <v>0.27052999999999999</v>
      </c>
      <c r="X661">
        <v>6</v>
      </c>
      <c r="Y661">
        <v>0.37179000000000001</v>
      </c>
      <c r="Z661">
        <v>0.50805999999999996</v>
      </c>
      <c r="AA661">
        <v>0.34897</v>
      </c>
      <c r="AB661">
        <v>0.38627</v>
      </c>
      <c r="AC661">
        <v>0.25531999999999999</v>
      </c>
      <c r="AD661">
        <v>555.20000000000005</v>
      </c>
      <c r="AE661">
        <v>16.8</v>
      </c>
      <c r="AF661" s="33">
        <v>43040.178611111114</v>
      </c>
      <c r="AG661" s="33">
        <f t="shared" si="15"/>
        <v>43039.88694444445</v>
      </c>
    </row>
    <row r="662" spans="20:33" x14ac:dyDescent="0.45">
      <c r="T662">
        <v>33.122070000000001</v>
      </c>
      <c r="U662">
        <v>0.85509999999999997</v>
      </c>
      <c r="V662">
        <v>0.50026999999999999</v>
      </c>
      <c r="W662">
        <v>0.27117000000000002</v>
      </c>
      <c r="AD662">
        <v>558.4</v>
      </c>
      <c r="AE662">
        <v>16.8</v>
      </c>
      <c r="AF662" s="33">
        <v>43040.17863425926</v>
      </c>
      <c r="AG662" s="33">
        <f t="shared" si="15"/>
        <v>43039.886967592596</v>
      </c>
    </row>
    <row r="663" spans="20:33" x14ac:dyDescent="0.45">
      <c r="T663">
        <v>33.145510000000002</v>
      </c>
      <c r="U663">
        <v>0.86492999999999998</v>
      </c>
      <c r="V663">
        <v>0.49963000000000002</v>
      </c>
      <c r="W663">
        <v>0.27126</v>
      </c>
      <c r="X663">
        <v>6</v>
      </c>
      <c r="Y663">
        <v>0.36767</v>
      </c>
      <c r="Z663">
        <v>0.50568000000000002</v>
      </c>
      <c r="AA663">
        <v>0.35116999999999998</v>
      </c>
      <c r="AB663">
        <v>0.38490000000000002</v>
      </c>
      <c r="AC663">
        <v>0.25503999999999999</v>
      </c>
      <c r="AD663">
        <v>557.79999999999995</v>
      </c>
      <c r="AE663">
        <v>16.8</v>
      </c>
      <c r="AF663" s="33">
        <v>43040.178703703707</v>
      </c>
      <c r="AG663" s="33">
        <f t="shared" si="15"/>
        <v>43039.887037037042</v>
      </c>
    </row>
    <row r="664" spans="20:33" x14ac:dyDescent="0.45">
      <c r="T664">
        <v>33.15625</v>
      </c>
      <c r="U664">
        <v>0.86943000000000004</v>
      </c>
      <c r="V664">
        <v>0.49770999999999999</v>
      </c>
      <c r="W664">
        <v>0.27034000000000002</v>
      </c>
      <c r="X664">
        <v>6</v>
      </c>
      <c r="Y664">
        <v>0.36492000000000002</v>
      </c>
      <c r="Z664">
        <v>0.50631999999999999</v>
      </c>
      <c r="AA664">
        <v>0.34952</v>
      </c>
      <c r="AB664">
        <v>0.38261000000000001</v>
      </c>
      <c r="AC664">
        <v>0.25503999999999999</v>
      </c>
      <c r="AD664">
        <v>553.9</v>
      </c>
      <c r="AE664">
        <v>16.8</v>
      </c>
      <c r="AF664" s="33">
        <v>43040.178726851853</v>
      </c>
      <c r="AG664" s="33">
        <f t="shared" si="15"/>
        <v>43039.887060185189</v>
      </c>
    </row>
    <row r="665" spans="20:33" x14ac:dyDescent="0.45">
      <c r="T665">
        <v>33.179690000000001</v>
      </c>
      <c r="U665">
        <v>0.87924999999999998</v>
      </c>
      <c r="V665">
        <v>0.49624000000000001</v>
      </c>
      <c r="W665">
        <v>0.27052999999999999</v>
      </c>
      <c r="AD665">
        <v>553.29999999999995</v>
      </c>
      <c r="AE665">
        <v>16.8</v>
      </c>
      <c r="AF665" s="33">
        <v>43040.178784722222</v>
      </c>
      <c r="AG665" s="33">
        <f t="shared" si="15"/>
        <v>43039.887118055558</v>
      </c>
    </row>
    <row r="666" spans="20:33" x14ac:dyDescent="0.45">
      <c r="T666">
        <v>33.203119999999998</v>
      </c>
      <c r="U666">
        <v>0.89785000000000004</v>
      </c>
      <c r="V666">
        <v>0.49431999999999998</v>
      </c>
      <c r="W666">
        <v>0.27107999999999999</v>
      </c>
      <c r="X666">
        <v>6</v>
      </c>
      <c r="Y666">
        <v>0.35759000000000002</v>
      </c>
      <c r="Z666">
        <v>0.50422</v>
      </c>
      <c r="AA666">
        <v>0.3498</v>
      </c>
      <c r="AB666">
        <v>0.38058999999999998</v>
      </c>
      <c r="AC666">
        <v>0.25457999999999997</v>
      </c>
      <c r="AD666">
        <v>553.1</v>
      </c>
      <c r="AE666">
        <v>16.8</v>
      </c>
      <c r="AF666" s="33">
        <v>43040.178854166668</v>
      </c>
      <c r="AG666" s="33">
        <f t="shared" si="15"/>
        <v>43039.887187500004</v>
      </c>
    </row>
    <row r="667" spans="20:33" x14ac:dyDescent="0.45">
      <c r="T667">
        <v>33.21387</v>
      </c>
      <c r="U667">
        <v>0.89356000000000002</v>
      </c>
      <c r="V667">
        <v>0.49348999999999998</v>
      </c>
      <c r="W667">
        <v>0.27089000000000002</v>
      </c>
      <c r="AD667">
        <v>551.9</v>
      </c>
      <c r="AE667">
        <v>16.8</v>
      </c>
      <c r="AF667" s="33">
        <v>43040.178877314815</v>
      </c>
      <c r="AG667" s="33">
        <f t="shared" si="15"/>
        <v>43039.88721064815</v>
      </c>
    </row>
    <row r="668" spans="20:33" x14ac:dyDescent="0.45">
      <c r="T668">
        <v>33.237299999999998</v>
      </c>
      <c r="U668">
        <v>0.90337000000000001</v>
      </c>
      <c r="V668">
        <v>0.49212</v>
      </c>
      <c r="W668">
        <v>0.27144000000000001</v>
      </c>
      <c r="X668">
        <v>6</v>
      </c>
      <c r="Y668">
        <v>0.35704000000000002</v>
      </c>
      <c r="Z668">
        <v>0.50275000000000003</v>
      </c>
      <c r="AA668">
        <v>0.34925</v>
      </c>
      <c r="AB668">
        <v>0.37957999999999997</v>
      </c>
      <c r="AC668">
        <v>0.25513000000000002</v>
      </c>
      <c r="AD668">
        <v>550.6</v>
      </c>
      <c r="AE668">
        <v>16.8</v>
      </c>
      <c r="AF668" s="33">
        <v>43040.178935185184</v>
      </c>
      <c r="AG668" s="33">
        <f t="shared" si="15"/>
        <v>43039.88726851852</v>
      </c>
    </row>
    <row r="669" spans="20:33" x14ac:dyDescent="0.45">
      <c r="T669">
        <v>33.248049999999999</v>
      </c>
      <c r="U669">
        <v>0.90786</v>
      </c>
      <c r="V669">
        <v>0.49019000000000001</v>
      </c>
      <c r="W669">
        <v>0.27154</v>
      </c>
      <c r="AD669">
        <v>550.6</v>
      </c>
      <c r="AE669">
        <v>16.8</v>
      </c>
      <c r="AF669" s="33">
        <v>43040.178969907407</v>
      </c>
      <c r="AG669" s="33">
        <f t="shared" si="15"/>
        <v>43039.887303240743</v>
      </c>
    </row>
    <row r="670" spans="20:33" x14ac:dyDescent="0.45">
      <c r="T670">
        <v>33.271479999999997</v>
      </c>
      <c r="U670">
        <v>0.92644000000000004</v>
      </c>
      <c r="V670">
        <v>0.48873</v>
      </c>
      <c r="W670">
        <v>0.27117000000000002</v>
      </c>
      <c r="X670">
        <v>6</v>
      </c>
      <c r="Y670">
        <v>0.35099000000000002</v>
      </c>
      <c r="Z670">
        <v>0.50329999999999997</v>
      </c>
      <c r="AA670">
        <v>0.34852</v>
      </c>
      <c r="AB670">
        <v>0.37912000000000001</v>
      </c>
      <c r="AC670">
        <v>0.25513000000000002</v>
      </c>
      <c r="AD670">
        <v>553.70000000000005</v>
      </c>
      <c r="AE670">
        <v>16.8</v>
      </c>
      <c r="AF670" s="33">
        <v>43040.179027777776</v>
      </c>
      <c r="AG670" s="33">
        <f t="shared" si="15"/>
        <v>43039.887361111112</v>
      </c>
    </row>
    <row r="671" spans="20:33" x14ac:dyDescent="0.45">
      <c r="T671">
        <v>33.283200000000001</v>
      </c>
      <c r="U671">
        <v>0.93133999999999995</v>
      </c>
      <c r="V671">
        <v>0.48845</v>
      </c>
      <c r="W671">
        <v>0.27117000000000002</v>
      </c>
      <c r="AD671">
        <v>549.9</v>
      </c>
      <c r="AE671">
        <v>16.8</v>
      </c>
      <c r="AF671" s="33">
        <v>43040.179062499999</v>
      </c>
      <c r="AG671" s="33">
        <f t="shared" si="15"/>
        <v>43039.887395833335</v>
      </c>
    </row>
    <row r="672" spans="20:33" x14ac:dyDescent="0.45">
      <c r="T672">
        <v>33.306640000000002</v>
      </c>
      <c r="U672">
        <v>0.94113000000000002</v>
      </c>
      <c r="V672">
        <v>0.48598000000000002</v>
      </c>
      <c r="W672">
        <v>0.27079999999999999</v>
      </c>
      <c r="X672">
        <v>6</v>
      </c>
      <c r="Y672">
        <v>0.34659000000000001</v>
      </c>
      <c r="Z672">
        <v>0.50275000000000003</v>
      </c>
      <c r="AA672">
        <v>0.35026000000000002</v>
      </c>
      <c r="AB672">
        <v>0.37546000000000002</v>
      </c>
      <c r="AC672">
        <v>0.25477</v>
      </c>
      <c r="AD672">
        <v>549.1</v>
      </c>
      <c r="AE672">
        <v>16.8</v>
      </c>
      <c r="AF672" s="33">
        <v>43040.179120370369</v>
      </c>
      <c r="AG672" s="33">
        <f t="shared" si="15"/>
        <v>43039.887453703705</v>
      </c>
    </row>
    <row r="673" spans="20:33" x14ac:dyDescent="0.45">
      <c r="T673">
        <v>33.318359999999998</v>
      </c>
      <c r="U673">
        <v>0.95479999999999998</v>
      </c>
      <c r="V673">
        <v>0.48451</v>
      </c>
      <c r="W673">
        <v>0.27062000000000003</v>
      </c>
      <c r="AD673">
        <v>551.20000000000005</v>
      </c>
      <c r="AE673">
        <v>16.8</v>
      </c>
      <c r="AF673" s="33">
        <v>43040.179143518515</v>
      </c>
      <c r="AG673" s="33">
        <f t="shared" si="15"/>
        <v>43039.887476851851</v>
      </c>
    </row>
    <row r="674" spans="20:33" x14ac:dyDescent="0.45">
      <c r="T674">
        <v>33.340820000000001</v>
      </c>
      <c r="U674">
        <v>0.95538999999999996</v>
      </c>
      <c r="V674">
        <v>0.48304999999999998</v>
      </c>
      <c r="W674">
        <v>0.27071000000000001</v>
      </c>
      <c r="X674">
        <v>6</v>
      </c>
      <c r="Y674">
        <v>0.34769</v>
      </c>
      <c r="Z674">
        <v>0.50292999999999999</v>
      </c>
      <c r="AA674">
        <v>0.34916000000000003</v>
      </c>
      <c r="AB674">
        <v>0.37573000000000001</v>
      </c>
      <c r="AC674">
        <v>0.25503999999999999</v>
      </c>
      <c r="AD674">
        <v>550.79999999999995</v>
      </c>
      <c r="AE674">
        <v>16.8</v>
      </c>
      <c r="AF674" s="33">
        <v>43040.179212962961</v>
      </c>
      <c r="AG674" s="33">
        <f t="shared" si="15"/>
        <v>43039.887546296297</v>
      </c>
    </row>
    <row r="675" spans="20:33" x14ac:dyDescent="0.45">
      <c r="T675">
        <v>33.352539999999998</v>
      </c>
      <c r="U675">
        <v>0.96028000000000002</v>
      </c>
      <c r="V675">
        <v>0.48130000000000001</v>
      </c>
      <c r="W675">
        <v>0.27079999999999999</v>
      </c>
      <c r="AD675">
        <v>546.70000000000005</v>
      </c>
      <c r="AE675">
        <v>16.8</v>
      </c>
      <c r="AF675" s="33">
        <v>43040.179236111115</v>
      </c>
      <c r="AG675" s="33">
        <f t="shared" si="15"/>
        <v>43039.88756944445</v>
      </c>
    </row>
    <row r="676" spans="20:33" x14ac:dyDescent="0.45">
      <c r="T676">
        <v>33.375</v>
      </c>
      <c r="U676">
        <v>0.96963999999999995</v>
      </c>
      <c r="V676">
        <v>0.48021000000000003</v>
      </c>
      <c r="W676">
        <v>0.27134999999999998</v>
      </c>
      <c r="X676">
        <v>6</v>
      </c>
      <c r="Y676">
        <v>0.34027000000000002</v>
      </c>
      <c r="Z676">
        <v>0.50165000000000004</v>
      </c>
      <c r="AA676">
        <v>0.34842000000000001</v>
      </c>
      <c r="AB676">
        <v>0.37372</v>
      </c>
      <c r="AC676">
        <v>0.25495000000000001</v>
      </c>
      <c r="AD676">
        <v>545.29999999999995</v>
      </c>
      <c r="AE676">
        <v>16.8</v>
      </c>
      <c r="AF676" s="33">
        <v>43040.179293981484</v>
      </c>
      <c r="AG676" s="33">
        <f t="shared" si="15"/>
        <v>43039.88762731482</v>
      </c>
    </row>
    <row r="677" spans="20:33" x14ac:dyDescent="0.45">
      <c r="T677">
        <v>33.386719999999997</v>
      </c>
      <c r="U677">
        <v>0.97452000000000005</v>
      </c>
      <c r="V677">
        <v>0.47846</v>
      </c>
      <c r="W677">
        <v>0.27126</v>
      </c>
      <c r="AD677">
        <v>545.9</v>
      </c>
      <c r="AE677">
        <v>16.8</v>
      </c>
      <c r="AF677" s="33">
        <v>43040.179328703707</v>
      </c>
      <c r="AG677" s="33">
        <f t="shared" si="15"/>
        <v>43039.887662037043</v>
      </c>
    </row>
    <row r="678" spans="20:33" x14ac:dyDescent="0.45">
      <c r="T678">
        <v>33.410159999999998</v>
      </c>
      <c r="U678">
        <v>0.99307000000000001</v>
      </c>
      <c r="V678">
        <v>0.47827999999999998</v>
      </c>
      <c r="W678">
        <v>0.27117000000000002</v>
      </c>
      <c r="X678">
        <v>6</v>
      </c>
      <c r="Y678">
        <v>0.33559</v>
      </c>
      <c r="Z678">
        <v>0.49872</v>
      </c>
      <c r="AA678">
        <v>0.34769</v>
      </c>
      <c r="AB678">
        <v>0.37308000000000002</v>
      </c>
      <c r="AC678">
        <v>0.25522</v>
      </c>
      <c r="AD678">
        <v>547.1</v>
      </c>
      <c r="AE678">
        <v>16.8</v>
      </c>
      <c r="AF678" s="33">
        <v>43040.179386574076</v>
      </c>
      <c r="AG678" s="33">
        <f t="shared" si="15"/>
        <v>43039.887719907412</v>
      </c>
    </row>
    <row r="679" spans="20:33" x14ac:dyDescent="0.45">
      <c r="T679">
        <v>33.420900000000003</v>
      </c>
      <c r="U679">
        <v>0.98875999999999997</v>
      </c>
      <c r="V679">
        <v>0.47581000000000001</v>
      </c>
      <c r="W679">
        <v>0.27079999999999999</v>
      </c>
      <c r="AD679">
        <v>547.4</v>
      </c>
      <c r="AE679">
        <v>16.8</v>
      </c>
      <c r="AF679" s="33">
        <v>43040.1794212963</v>
      </c>
      <c r="AG679" s="33">
        <f t="shared" si="15"/>
        <v>43039.887754629635</v>
      </c>
    </row>
    <row r="680" spans="20:33" x14ac:dyDescent="0.45">
      <c r="T680">
        <v>33.43262</v>
      </c>
      <c r="U680">
        <v>1.0024200000000001</v>
      </c>
      <c r="V680">
        <v>0.47471000000000002</v>
      </c>
      <c r="W680">
        <v>0.27126</v>
      </c>
      <c r="X680">
        <v>6</v>
      </c>
      <c r="Y680">
        <v>0.33256999999999998</v>
      </c>
      <c r="Z680">
        <v>0.49926999999999999</v>
      </c>
      <c r="AA680">
        <v>0.3498</v>
      </c>
      <c r="AB680">
        <v>0.36996000000000001</v>
      </c>
      <c r="AC680">
        <v>0.2555</v>
      </c>
      <c r="AD680">
        <v>548.79999999999995</v>
      </c>
      <c r="AE680">
        <v>16.8</v>
      </c>
      <c r="AF680" s="33">
        <v>43040.179479166669</v>
      </c>
      <c r="AG680" s="33">
        <f t="shared" si="15"/>
        <v>43039.887812500005</v>
      </c>
    </row>
    <row r="681" spans="20:33" x14ac:dyDescent="0.45">
      <c r="T681">
        <v>33.456049999999998</v>
      </c>
      <c r="U681">
        <v>1.01217</v>
      </c>
      <c r="V681">
        <v>0.47388000000000002</v>
      </c>
      <c r="W681">
        <v>0.27062000000000003</v>
      </c>
      <c r="AD681">
        <v>542</v>
      </c>
      <c r="AE681">
        <v>16.8</v>
      </c>
      <c r="AF681" s="33">
        <v>43040.179502314815</v>
      </c>
      <c r="AG681" s="33">
        <f t="shared" si="15"/>
        <v>43039.887835648151</v>
      </c>
    </row>
    <row r="682" spans="20:33" x14ac:dyDescent="0.45">
      <c r="T682">
        <v>33.466799999999999</v>
      </c>
      <c r="U682">
        <v>1.0078499999999999</v>
      </c>
      <c r="V682">
        <v>0.47141</v>
      </c>
      <c r="W682">
        <v>0.27134999999999998</v>
      </c>
      <c r="X682">
        <v>6</v>
      </c>
      <c r="Y682">
        <v>0.32799</v>
      </c>
      <c r="Z682">
        <v>0.49661</v>
      </c>
      <c r="AA682">
        <v>0.34714</v>
      </c>
      <c r="AB682">
        <v>0.36923</v>
      </c>
      <c r="AC682">
        <v>0.25513000000000002</v>
      </c>
      <c r="AD682">
        <v>544</v>
      </c>
      <c r="AE682">
        <v>16.8</v>
      </c>
      <c r="AF682" s="33">
        <v>43040.179571759261</v>
      </c>
      <c r="AG682" s="33">
        <f t="shared" si="15"/>
        <v>43039.887905092597</v>
      </c>
    </row>
    <row r="683" spans="20:33" x14ac:dyDescent="0.45">
      <c r="T683">
        <v>33.490229999999997</v>
      </c>
      <c r="U683">
        <v>1.0263800000000001</v>
      </c>
      <c r="V683">
        <v>0.47077000000000002</v>
      </c>
      <c r="W683">
        <v>0.27117000000000002</v>
      </c>
      <c r="AD683">
        <v>542</v>
      </c>
      <c r="AE683">
        <v>16.8</v>
      </c>
      <c r="AF683" s="33">
        <v>43040.179594907408</v>
      </c>
      <c r="AG683" s="33">
        <f t="shared" si="15"/>
        <v>43039.887928240743</v>
      </c>
    </row>
    <row r="684" spans="20:33" x14ac:dyDescent="0.45">
      <c r="T684">
        <v>33.501950000000001</v>
      </c>
      <c r="U684">
        <v>1.03125</v>
      </c>
      <c r="V684">
        <v>0.47011999999999998</v>
      </c>
      <c r="W684">
        <v>0.27117000000000002</v>
      </c>
      <c r="X684">
        <v>6</v>
      </c>
      <c r="Y684">
        <v>0.32945000000000002</v>
      </c>
      <c r="Z684">
        <v>0.49789</v>
      </c>
      <c r="AA684">
        <v>0.3498</v>
      </c>
      <c r="AB684">
        <v>0.36767</v>
      </c>
      <c r="AC684">
        <v>0.25430999999999998</v>
      </c>
      <c r="AD684">
        <v>543.29999999999995</v>
      </c>
      <c r="AE684">
        <v>16.8</v>
      </c>
      <c r="AF684" s="33">
        <v>43040.179652777777</v>
      </c>
      <c r="AG684" s="33">
        <f t="shared" si="15"/>
        <v>43039.887986111113</v>
      </c>
    </row>
    <row r="685" spans="20:33" x14ac:dyDescent="0.45">
      <c r="T685">
        <v>33.512689999999999</v>
      </c>
      <c r="U685">
        <v>1.0357099999999999</v>
      </c>
      <c r="V685">
        <v>0.46801999999999999</v>
      </c>
      <c r="W685">
        <v>0.27062000000000003</v>
      </c>
      <c r="AD685">
        <v>542.6</v>
      </c>
      <c r="AE685">
        <v>16.8</v>
      </c>
      <c r="AF685" s="33">
        <v>43040.1796875</v>
      </c>
      <c r="AG685" s="33">
        <f t="shared" si="15"/>
        <v>43039.888020833336</v>
      </c>
    </row>
    <row r="686" spans="20:33" x14ac:dyDescent="0.45">
      <c r="T686">
        <v>33.53613</v>
      </c>
      <c r="U686">
        <v>1.0454399999999999</v>
      </c>
      <c r="V686">
        <v>0.46655000000000002</v>
      </c>
      <c r="W686">
        <v>0.27134999999999998</v>
      </c>
      <c r="X686">
        <v>6</v>
      </c>
      <c r="Y686">
        <v>0.32440999999999998</v>
      </c>
      <c r="Z686">
        <v>0.49403999999999998</v>
      </c>
      <c r="AA686">
        <v>0.34760000000000002</v>
      </c>
      <c r="AB686">
        <v>0.36592999999999998</v>
      </c>
      <c r="AC686">
        <v>0.25495000000000001</v>
      </c>
      <c r="AD686">
        <v>540.9</v>
      </c>
      <c r="AE686">
        <v>16.8</v>
      </c>
      <c r="AF686" s="33">
        <v>43040.179745370369</v>
      </c>
      <c r="AG686" s="33">
        <f t="shared" si="15"/>
        <v>43039.888078703705</v>
      </c>
    </row>
    <row r="687" spans="20:33" x14ac:dyDescent="0.45">
      <c r="T687">
        <v>33.547849999999997</v>
      </c>
      <c r="U687">
        <v>1.0503</v>
      </c>
      <c r="V687">
        <v>0.46617999999999998</v>
      </c>
      <c r="W687">
        <v>0.27126</v>
      </c>
      <c r="AD687">
        <v>541.1</v>
      </c>
      <c r="AE687">
        <v>16.8</v>
      </c>
      <c r="AF687" s="33">
        <v>43040.179780092592</v>
      </c>
      <c r="AG687" s="33">
        <f t="shared" si="15"/>
        <v>43039.888113425928</v>
      </c>
    </row>
    <row r="688" spans="20:33" x14ac:dyDescent="0.45">
      <c r="T688">
        <v>33.570309999999999</v>
      </c>
      <c r="U688">
        <v>1.0596099999999999</v>
      </c>
      <c r="V688">
        <v>0.46472000000000002</v>
      </c>
      <c r="W688">
        <v>0.27117000000000002</v>
      </c>
      <c r="X688">
        <v>6</v>
      </c>
      <c r="Y688">
        <v>0.31735999999999998</v>
      </c>
      <c r="Z688">
        <v>0.49569000000000002</v>
      </c>
      <c r="AA688">
        <v>0.34952</v>
      </c>
      <c r="AB688">
        <v>0.36501</v>
      </c>
      <c r="AC688">
        <v>0.25495000000000001</v>
      </c>
      <c r="AD688">
        <v>541.4</v>
      </c>
      <c r="AE688">
        <v>16.8</v>
      </c>
      <c r="AF688" s="33">
        <v>43040.179837962962</v>
      </c>
      <c r="AG688" s="33">
        <f t="shared" si="15"/>
        <v>43039.888171296298</v>
      </c>
    </row>
    <row r="689" spans="20:33" x14ac:dyDescent="0.45">
      <c r="T689">
        <v>33.582030000000003</v>
      </c>
      <c r="U689">
        <v>1.06447</v>
      </c>
      <c r="V689">
        <v>0.46288000000000001</v>
      </c>
      <c r="W689">
        <v>0.27089000000000002</v>
      </c>
      <c r="AD689">
        <v>540.4</v>
      </c>
      <c r="AE689">
        <v>16.8</v>
      </c>
      <c r="AF689" s="33">
        <v>43040.179861111108</v>
      </c>
      <c r="AG689" s="33">
        <f t="shared" si="15"/>
        <v>43039.888194444444</v>
      </c>
    </row>
    <row r="690" spans="20:33" x14ac:dyDescent="0.45">
      <c r="T690">
        <v>33.592770000000002</v>
      </c>
      <c r="U690">
        <v>1.06013</v>
      </c>
      <c r="V690">
        <v>0.46105000000000002</v>
      </c>
      <c r="W690">
        <v>0.27089000000000002</v>
      </c>
      <c r="X690">
        <v>6</v>
      </c>
      <c r="Y690">
        <v>0.31735999999999998</v>
      </c>
      <c r="Z690">
        <v>0.49358999999999997</v>
      </c>
      <c r="AA690">
        <v>0.34832999999999997</v>
      </c>
      <c r="AB690">
        <v>0.36353999999999997</v>
      </c>
      <c r="AC690">
        <v>0.25503999999999999</v>
      </c>
      <c r="AD690">
        <v>539.5</v>
      </c>
      <c r="AE690">
        <v>16.8</v>
      </c>
      <c r="AF690" s="33">
        <v>43040.179930555554</v>
      </c>
      <c r="AG690" s="33">
        <f t="shared" si="15"/>
        <v>43039.88826388889</v>
      </c>
    </row>
    <row r="691" spans="20:33" x14ac:dyDescent="0.45">
      <c r="T691">
        <v>33.615229999999997</v>
      </c>
      <c r="U691">
        <v>1.0694300000000001</v>
      </c>
      <c r="V691">
        <v>0.46168999999999999</v>
      </c>
      <c r="W691">
        <v>0.27126</v>
      </c>
      <c r="AD691">
        <v>537.20000000000005</v>
      </c>
      <c r="AE691">
        <v>16.8</v>
      </c>
      <c r="AF691" s="33">
        <v>43040.1799537037</v>
      </c>
      <c r="AG691" s="33">
        <f t="shared" si="15"/>
        <v>43039.888287037036</v>
      </c>
    </row>
    <row r="692" spans="20:33" x14ac:dyDescent="0.45">
      <c r="T692">
        <v>33.627929999999999</v>
      </c>
      <c r="U692">
        <v>1.08348</v>
      </c>
      <c r="V692">
        <v>0.45922000000000002</v>
      </c>
      <c r="W692">
        <v>0.27079999999999999</v>
      </c>
      <c r="X692">
        <v>6</v>
      </c>
      <c r="Y692">
        <v>0.31507000000000002</v>
      </c>
      <c r="Z692">
        <v>0.49368000000000001</v>
      </c>
      <c r="AA692">
        <v>0.34815000000000002</v>
      </c>
      <c r="AB692">
        <v>0.36170999999999998</v>
      </c>
      <c r="AC692">
        <v>0.25522</v>
      </c>
      <c r="AD692">
        <v>537.4</v>
      </c>
      <c r="AE692">
        <v>16.8</v>
      </c>
      <c r="AF692" s="33">
        <v>43040.180011574077</v>
      </c>
      <c r="AG692" s="33">
        <f t="shared" si="15"/>
        <v>43039.888344907413</v>
      </c>
    </row>
    <row r="693" spans="20:33" x14ac:dyDescent="0.45">
      <c r="T693">
        <v>33.650390000000002</v>
      </c>
      <c r="U693">
        <v>1.0927800000000001</v>
      </c>
      <c r="V693">
        <v>0.45904</v>
      </c>
      <c r="W693">
        <v>0.27079999999999999</v>
      </c>
      <c r="AD693">
        <v>539.29999999999995</v>
      </c>
      <c r="AE693">
        <v>16.8</v>
      </c>
      <c r="AF693" s="33">
        <v>43040.180046296293</v>
      </c>
      <c r="AG693" s="33">
        <f t="shared" si="15"/>
        <v>43039.888379629629</v>
      </c>
    </row>
    <row r="694" spans="20:33" x14ac:dyDescent="0.45">
      <c r="T694">
        <v>33.662109999999998</v>
      </c>
      <c r="U694">
        <v>1.0976300000000001</v>
      </c>
      <c r="V694">
        <v>0.45701999999999998</v>
      </c>
      <c r="W694">
        <v>0.27107999999999999</v>
      </c>
      <c r="X694">
        <v>6</v>
      </c>
      <c r="Y694">
        <v>0.30911</v>
      </c>
      <c r="Z694">
        <v>0.49368000000000001</v>
      </c>
      <c r="AA694">
        <v>0.35006999999999999</v>
      </c>
      <c r="AB694">
        <v>0.36135</v>
      </c>
      <c r="AC694">
        <v>0.25522</v>
      </c>
      <c r="AD694">
        <v>536.4</v>
      </c>
      <c r="AE694">
        <v>16.8</v>
      </c>
      <c r="AF694" s="33">
        <v>43040.180104166669</v>
      </c>
      <c r="AG694" s="33">
        <f t="shared" si="15"/>
        <v>43039.888437500005</v>
      </c>
    </row>
    <row r="695" spans="20:33" x14ac:dyDescent="0.45">
      <c r="T695">
        <v>33.684570000000001</v>
      </c>
      <c r="U695">
        <v>1.09812</v>
      </c>
      <c r="V695">
        <v>0.45693</v>
      </c>
      <c r="W695">
        <v>0.27052999999999999</v>
      </c>
      <c r="AD695">
        <v>537.20000000000005</v>
      </c>
      <c r="AE695">
        <v>16.8</v>
      </c>
      <c r="AF695" s="33">
        <v>43040.180138888885</v>
      </c>
      <c r="AG695" s="33">
        <f t="shared" si="15"/>
        <v>43039.888472222221</v>
      </c>
    </row>
    <row r="696" spans="20:33" x14ac:dyDescent="0.45">
      <c r="T696">
        <v>33.695309999999999</v>
      </c>
      <c r="U696">
        <v>1.10256</v>
      </c>
      <c r="V696">
        <v>0.45565</v>
      </c>
      <c r="W696">
        <v>0.27126</v>
      </c>
      <c r="X696">
        <v>6</v>
      </c>
      <c r="Y696">
        <v>0.30902000000000002</v>
      </c>
      <c r="Z696">
        <v>0.49064999999999998</v>
      </c>
      <c r="AA696">
        <v>0.34641</v>
      </c>
      <c r="AB696">
        <v>0.36025000000000001</v>
      </c>
      <c r="AC696">
        <v>0.25513000000000002</v>
      </c>
      <c r="AD696">
        <v>539.70000000000005</v>
      </c>
      <c r="AE696">
        <v>16.8</v>
      </c>
      <c r="AF696" s="33">
        <v>43040.180196759262</v>
      </c>
      <c r="AG696" s="33">
        <f t="shared" si="15"/>
        <v>43039.888530092598</v>
      </c>
    </row>
    <row r="697" spans="20:33" x14ac:dyDescent="0.45">
      <c r="T697">
        <v>33.708010000000002</v>
      </c>
      <c r="U697">
        <v>1.1166</v>
      </c>
      <c r="V697">
        <v>0.45445000000000002</v>
      </c>
      <c r="W697">
        <v>0.27099000000000001</v>
      </c>
      <c r="AD697">
        <v>537.20000000000005</v>
      </c>
      <c r="AE697">
        <v>16.8</v>
      </c>
      <c r="AF697" s="33">
        <v>43040.180219907408</v>
      </c>
      <c r="AG697" s="33">
        <f t="shared" si="15"/>
        <v>43039.888553240744</v>
      </c>
    </row>
    <row r="698" spans="20:33" x14ac:dyDescent="0.45">
      <c r="T698">
        <v>33.719729999999998</v>
      </c>
      <c r="U698">
        <v>1.12144</v>
      </c>
      <c r="V698">
        <v>0.45169999999999999</v>
      </c>
      <c r="W698">
        <v>0.27117000000000002</v>
      </c>
      <c r="X698">
        <v>6</v>
      </c>
      <c r="Y698">
        <v>0.30563000000000001</v>
      </c>
      <c r="Z698">
        <v>0.49120000000000003</v>
      </c>
      <c r="AA698">
        <v>0.34943000000000002</v>
      </c>
      <c r="AB698">
        <v>0.35841000000000001</v>
      </c>
      <c r="AC698">
        <v>0.25522</v>
      </c>
      <c r="AD698">
        <v>536</v>
      </c>
      <c r="AE698">
        <v>16.8</v>
      </c>
      <c r="AF698" s="33">
        <v>43040.180289351854</v>
      </c>
      <c r="AG698" s="33">
        <f t="shared" si="15"/>
        <v>43039.88862268519</v>
      </c>
    </row>
    <row r="699" spans="20:33" x14ac:dyDescent="0.45">
      <c r="T699">
        <v>33.730469999999997</v>
      </c>
      <c r="U699">
        <v>1.12588</v>
      </c>
      <c r="V699">
        <v>0.45088</v>
      </c>
      <c r="W699">
        <v>0.27079999999999999</v>
      </c>
      <c r="AD699">
        <v>532.5</v>
      </c>
      <c r="AE699">
        <v>16.8</v>
      </c>
      <c r="AF699" s="33">
        <v>43040.180312500001</v>
      </c>
      <c r="AG699" s="33">
        <f t="shared" si="15"/>
        <v>43039.888645833336</v>
      </c>
    </row>
    <row r="700" spans="20:33" x14ac:dyDescent="0.45">
      <c r="T700">
        <v>33.753909999999998</v>
      </c>
      <c r="U700">
        <v>1.1355500000000001</v>
      </c>
      <c r="V700">
        <v>0.45051000000000002</v>
      </c>
      <c r="W700">
        <v>0.27154</v>
      </c>
      <c r="X700">
        <v>6</v>
      </c>
      <c r="Y700">
        <v>0.30470999999999998</v>
      </c>
      <c r="Z700">
        <v>0.49129</v>
      </c>
      <c r="AA700">
        <v>0.34897</v>
      </c>
      <c r="AB700">
        <v>0.35713</v>
      </c>
      <c r="AC700">
        <v>0.25495000000000001</v>
      </c>
      <c r="AD700">
        <v>532.70000000000005</v>
      </c>
      <c r="AE700">
        <v>16.8</v>
      </c>
      <c r="AF700" s="33">
        <v>43040.180381944447</v>
      </c>
      <c r="AG700" s="33">
        <f t="shared" ref="AG700:AG763" si="16">AF700-7/24</f>
        <v>43039.888715277782</v>
      </c>
    </row>
    <row r="701" spans="20:33" x14ac:dyDescent="0.45">
      <c r="T701">
        <v>33.764650000000003</v>
      </c>
      <c r="U701">
        <v>1.13998</v>
      </c>
      <c r="V701">
        <v>0.44868000000000002</v>
      </c>
      <c r="W701">
        <v>0.27099000000000001</v>
      </c>
      <c r="AD701">
        <v>534.5</v>
      </c>
      <c r="AE701">
        <v>16.8</v>
      </c>
      <c r="AF701" s="33">
        <v>43040.180405092593</v>
      </c>
      <c r="AG701" s="33">
        <f t="shared" si="16"/>
        <v>43039.888738425929</v>
      </c>
    </row>
    <row r="702" spans="20:33" x14ac:dyDescent="0.45">
      <c r="T702">
        <v>33.788080000000001</v>
      </c>
      <c r="U702">
        <v>1.1496500000000001</v>
      </c>
      <c r="V702">
        <v>0.44775999999999999</v>
      </c>
      <c r="W702">
        <v>0.27071000000000001</v>
      </c>
      <c r="X702">
        <v>6</v>
      </c>
      <c r="Y702">
        <v>0.29747000000000001</v>
      </c>
      <c r="Z702">
        <v>0.48937000000000003</v>
      </c>
      <c r="AA702">
        <v>0.34823999999999999</v>
      </c>
      <c r="AB702">
        <v>0.35548000000000002</v>
      </c>
      <c r="AC702">
        <v>0.25440000000000002</v>
      </c>
      <c r="AD702">
        <v>531.1</v>
      </c>
      <c r="AE702">
        <v>16.8</v>
      </c>
      <c r="AF702" s="33">
        <v>43040.180474537039</v>
      </c>
      <c r="AG702" s="33">
        <f t="shared" si="16"/>
        <v>43039.888807870375</v>
      </c>
    </row>
    <row r="703" spans="20:33" x14ac:dyDescent="0.45">
      <c r="T703">
        <v>33.810549999999999</v>
      </c>
      <c r="U703">
        <v>1.1589</v>
      </c>
      <c r="V703">
        <v>0.44602000000000003</v>
      </c>
      <c r="W703">
        <v>0.27079999999999999</v>
      </c>
      <c r="AD703">
        <v>533.1</v>
      </c>
      <c r="AE703">
        <v>16.8</v>
      </c>
      <c r="AF703" s="33">
        <v>43040.180497685185</v>
      </c>
      <c r="AG703" s="33">
        <f t="shared" si="16"/>
        <v>43039.888831018521</v>
      </c>
    </row>
    <row r="704" spans="20:33" x14ac:dyDescent="0.45">
      <c r="T704">
        <v>33.82226</v>
      </c>
      <c r="U704">
        <v>1.1637299999999999</v>
      </c>
      <c r="V704">
        <v>0.44584000000000001</v>
      </c>
      <c r="W704">
        <v>0.27099000000000001</v>
      </c>
      <c r="X704">
        <v>6</v>
      </c>
      <c r="Y704">
        <v>0.29848000000000002</v>
      </c>
      <c r="Z704">
        <v>0.48982999999999999</v>
      </c>
      <c r="AA704">
        <v>0.35116999999999998</v>
      </c>
      <c r="AB704">
        <v>0.35346</v>
      </c>
      <c r="AC704">
        <v>0.25477</v>
      </c>
      <c r="AD704">
        <v>533.29999999999995</v>
      </c>
      <c r="AE704">
        <v>16.8</v>
      </c>
      <c r="AF704" s="33">
        <v>43040.180567129632</v>
      </c>
      <c r="AG704" s="33">
        <f t="shared" si="16"/>
        <v>43039.888900462967</v>
      </c>
    </row>
    <row r="705" spans="20:33" x14ac:dyDescent="0.45">
      <c r="T705">
        <v>33.833979999999997</v>
      </c>
      <c r="U705">
        <v>1.16856</v>
      </c>
      <c r="V705">
        <v>0.44418999999999997</v>
      </c>
      <c r="W705">
        <v>0.27099000000000001</v>
      </c>
      <c r="AD705">
        <v>532.9</v>
      </c>
      <c r="AE705">
        <v>16.8</v>
      </c>
      <c r="AF705" s="33">
        <v>43040.180590277778</v>
      </c>
      <c r="AG705" s="33">
        <f t="shared" si="16"/>
        <v>43039.888923611114</v>
      </c>
    </row>
    <row r="706" spans="20:33" x14ac:dyDescent="0.45">
      <c r="T706">
        <v>33.856439999999999</v>
      </c>
      <c r="U706">
        <v>1.1778</v>
      </c>
      <c r="V706">
        <v>0.44308999999999998</v>
      </c>
      <c r="W706">
        <v>0.27062000000000003</v>
      </c>
      <c r="X706">
        <v>6</v>
      </c>
      <c r="Y706">
        <v>0.29416999999999999</v>
      </c>
      <c r="Z706">
        <v>0.48753999999999997</v>
      </c>
      <c r="AA706">
        <v>0.34714</v>
      </c>
      <c r="AB706">
        <v>0.35337000000000002</v>
      </c>
      <c r="AC706">
        <v>0.25477</v>
      </c>
      <c r="AD706">
        <v>530.5</v>
      </c>
      <c r="AE706">
        <v>16.8</v>
      </c>
      <c r="AF706" s="33">
        <v>43040.180648148147</v>
      </c>
      <c r="AG706" s="33">
        <f t="shared" si="16"/>
        <v>43039.888981481483</v>
      </c>
    </row>
    <row r="707" spans="20:33" x14ac:dyDescent="0.45">
      <c r="T707">
        <v>33.867190000000001</v>
      </c>
      <c r="U707">
        <v>1.1734199999999999</v>
      </c>
      <c r="V707">
        <v>0.44253999999999999</v>
      </c>
      <c r="W707">
        <v>0.27052999999999999</v>
      </c>
      <c r="AD707">
        <v>533.20000000000005</v>
      </c>
      <c r="AE707">
        <v>16.8</v>
      </c>
      <c r="AF707" s="33">
        <v>43040.180671296293</v>
      </c>
      <c r="AG707" s="33">
        <f t="shared" si="16"/>
        <v>43039.889004629629</v>
      </c>
    </row>
    <row r="708" spans="20:33" x14ac:dyDescent="0.45">
      <c r="T708">
        <v>33.878909999999998</v>
      </c>
      <c r="U708">
        <v>1.17824</v>
      </c>
      <c r="V708">
        <v>0.44080000000000003</v>
      </c>
      <c r="W708">
        <v>0.27089000000000002</v>
      </c>
      <c r="X708">
        <v>6</v>
      </c>
      <c r="Y708">
        <v>0.28638000000000002</v>
      </c>
      <c r="Z708">
        <v>0.48763000000000001</v>
      </c>
      <c r="AA708">
        <v>0.34971000000000002</v>
      </c>
      <c r="AB708">
        <v>0.35099000000000002</v>
      </c>
      <c r="AC708">
        <v>0.25513000000000002</v>
      </c>
      <c r="AD708">
        <v>528.5</v>
      </c>
      <c r="AE708">
        <v>16.8</v>
      </c>
      <c r="AF708" s="33">
        <v>43040.18074074074</v>
      </c>
      <c r="AG708" s="33">
        <f t="shared" si="16"/>
        <v>43039.889074074075</v>
      </c>
    </row>
    <row r="709" spans="20:33" x14ac:dyDescent="0.45">
      <c r="T709">
        <v>33.902340000000002</v>
      </c>
      <c r="U709">
        <v>1.19668</v>
      </c>
      <c r="V709">
        <v>0.44016</v>
      </c>
      <c r="W709">
        <v>0.27024999999999999</v>
      </c>
      <c r="AD709">
        <v>529.1</v>
      </c>
      <c r="AE709">
        <v>16.8</v>
      </c>
      <c r="AF709" s="33">
        <v>43040.180763888886</v>
      </c>
      <c r="AG709" s="33">
        <f t="shared" si="16"/>
        <v>43039.889097222222</v>
      </c>
    </row>
    <row r="710" spans="20:33" x14ac:dyDescent="0.45">
      <c r="T710">
        <v>33.913080000000001</v>
      </c>
      <c r="U710">
        <v>1.1922900000000001</v>
      </c>
      <c r="V710">
        <v>0.43831999999999999</v>
      </c>
      <c r="W710">
        <v>0.27052999999999999</v>
      </c>
      <c r="X710">
        <v>6</v>
      </c>
      <c r="Y710">
        <v>0.28455000000000003</v>
      </c>
      <c r="Z710">
        <v>0.48515000000000003</v>
      </c>
      <c r="AA710">
        <v>0.34888000000000002</v>
      </c>
      <c r="AB710">
        <v>0.35264000000000001</v>
      </c>
      <c r="AC710">
        <v>0.25467000000000001</v>
      </c>
      <c r="AD710">
        <v>527.79999999999995</v>
      </c>
      <c r="AE710">
        <v>16.8</v>
      </c>
      <c r="AF710" s="33">
        <v>43040.180833333332</v>
      </c>
      <c r="AG710" s="33">
        <f t="shared" si="16"/>
        <v>43039.889166666668</v>
      </c>
    </row>
    <row r="711" spans="20:33" x14ac:dyDescent="0.45">
      <c r="T711">
        <v>33.925780000000003</v>
      </c>
      <c r="U711">
        <v>1.20631</v>
      </c>
      <c r="V711">
        <v>0.43851000000000001</v>
      </c>
      <c r="W711">
        <v>0.27062000000000003</v>
      </c>
      <c r="AD711">
        <v>527.70000000000005</v>
      </c>
      <c r="AE711">
        <v>16.8</v>
      </c>
      <c r="AF711" s="33">
        <v>43040.180856481478</v>
      </c>
      <c r="AG711" s="33">
        <f t="shared" si="16"/>
        <v>43039.889189814814</v>
      </c>
    </row>
    <row r="712" spans="20:33" x14ac:dyDescent="0.45">
      <c r="T712">
        <v>33.936520000000002</v>
      </c>
      <c r="U712">
        <v>1.21072</v>
      </c>
      <c r="V712">
        <v>0.43668000000000001</v>
      </c>
      <c r="W712">
        <v>0.27089000000000002</v>
      </c>
      <c r="X712">
        <v>6</v>
      </c>
      <c r="Y712">
        <v>0.28188999999999997</v>
      </c>
      <c r="Z712">
        <v>0.48470000000000002</v>
      </c>
      <c r="AA712">
        <v>0.34823999999999999</v>
      </c>
      <c r="AB712">
        <v>0.34925</v>
      </c>
      <c r="AC712">
        <v>0.25448999999999999</v>
      </c>
      <c r="AD712">
        <v>527.20000000000005</v>
      </c>
      <c r="AE712">
        <v>16.8</v>
      </c>
      <c r="AF712" s="33">
        <v>43040.180925925924</v>
      </c>
      <c r="AG712" s="33">
        <f t="shared" si="16"/>
        <v>43039.88925925926</v>
      </c>
    </row>
    <row r="713" spans="20:33" x14ac:dyDescent="0.45">
      <c r="T713">
        <v>33.948239999999998</v>
      </c>
      <c r="U713">
        <v>1.21553</v>
      </c>
      <c r="V713">
        <v>0.43547999999999998</v>
      </c>
      <c r="W713">
        <v>0.27071000000000001</v>
      </c>
      <c r="AD713">
        <v>528.9</v>
      </c>
      <c r="AE713">
        <v>16.8</v>
      </c>
      <c r="AF713" s="33">
        <v>43040.180949074071</v>
      </c>
      <c r="AG713" s="33">
        <f t="shared" si="16"/>
        <v>43039.889282407406</v>
      </c>
    </row>
    <row r="714" spans="20:33" x14ac:dyDescent="0.45">
      <c r="T714">
        <v>33.959960000000002</v>
      </c>
      <c r="U714">
        <v>1.22034</v>
      </c>
      <c r="V714">
        <v>0.43437999999999999</v>
      </c>
      <c r="W714">
        <v>0.27034000000000002</v>
      </c>
      <c r="X714">
        <v>6</v>
      </c>
      <c r="Y714">
        <v>0.28078999999999998</v>
      </c>
      <c r="Z714">
        <v>0.48479</v>
      </c>
      <c r="AA714">
        <v>0.35061999999999999</v>
      </c>
      <c r="AB714">
        <v>0.34705000000000003</v>
      </c>
      <c r="AC714">
        <v>0.25430999999999998</v>
      </c>
      <c r="AD714">
        <v>530.4</v>
      </c>
      <c r="AE714">
        <v>16.8</v>
      </c>
      <c r="AF714" s="33">
        <v>43040.181018518517</v>
      </c>
      <c r="AG714" s="33">
        <f t="shared" si="16"/>
        <v>43039.889351851853</v>
      </c>
    </row>
    <row r="715" spans="20:33" x14ac:dyDescent="0.45">
      <c r="T715">
        <v>33.971679999999999</v>
      </c>
      <c r="U715">
        <v>1.22515</v>
      </c>
      <c r="V715">
        <v>0.43419999999999997</v>
      </c>
      <c r="W715">
        <v>0.27071000000000001</v>
      </c>
      <c r="AD715">
        <v>527.20000000000005</v>
      </c>
      <c r="AE715">
        <v>16.8</v>
      </c>
      <c r="AF715" s="33">
        <v>43040.181041666663</v>
      </c>
      <c r="AG715" s="33">
        <f t="shared" si="16"/>
        <v>43039.889374999999</v>
      </c>
    </row>
    <row r="716" spans="20:33" x14ac:dyDescent="0.45">
      <c r="T716">
        <v>33.994140000000002</v>
      </c>
      <c r="U716">
        <v>1.2343599999999999</v>
      </c>
      <c r="V716">
        <v>0.43236999999999998</v>
      </c>
      <c r="W716">
        <v>0.27052999999999999</v>
      </c>
      <c r="X716">
        <v>6</v>
      </c>
      <c r="Y716">
        <v>0.27703</v>
      </c>
      <c r="Z716">
        <v>0.48213</v>
      </c>
      <c r="AA716">
        <v>0.34815000000000002</v>
      </c>
      <c r="AB716">
        <v>0.34641</v>
      </c>
      <c r="AC716">
        <v>0.25448999999999999</v>
      </c>
      <c r="AD716">
        <v>521.9</v>
      </c>
      <c r="AE716">
        <v>16.8</v>
      </c>
      <c r="AF716" s="33">
        <v>43040.181111111109</v>
      </c>
      <c r="AG716" s="33">
        <f t="shared" si="16"/>
        <v>43039.889444444445</v>
      </c>
    </row>
    <row r="717" spans="20:33" x14ac:dyDescent="0.45">
      <c r="T717">
        <v>34.016599999999997</v>
      </c>
      <c r="U717">
        <v>1.2435700000000001</v>
      </c>
      <c r="V717">
        <v>0.43173</v>
      </c>
      <c r="W717">
        <v>0.27052999999999999</v>
      </c>
      <c r="AD717">
        <v>527.29999999999995</v>
      </c>
      <c r="AE717">
        <v>16.8</v>
      </c>
      <c r="AF717" s="33">
        <v>43040.181134259263</v>
      </c>
      <c r="AG717" s="33">
        <f t="shared" si="16"/>
        <v>43039.889467592599</v>
      </c>
    </row>
    <row r="718" spans="20:33" x14ac:dyDescent="0.45">
      <c r="T718">
        <v>34.028320000000001</v>
      </c>
      <c r="U718">
        <v>1.24837</v>
      </c>
      <c r="V718">
        <v>0.43063000000000001</v>
      </c>
      <c r="W718">
        <v>0.27024999999999999</v>
      </c>
      <c r="X718">
        <v>6</v>
      </c>
      <c r="Y718">
        <v>0.27446999999999999</v>
      </c>
      <c r="Z718">
        <v>0.48276999999999998</v>
      </c>
      <c r="AA718">
        <v>0.34860999999999998</v>
      </c>
      <c r="AB718">
        <v>0.34641</v>
      </c>
      <c r="AC718">
        <v>0.25457999999999997</v>
      </c>
      <c r="AD718">
        <v>526.9</v>
      </c>
      <c r="AE718">
        <v>16.8</v>
      </c>
      <c r="AF718" s="33">
        <v>43040.181192129632</v>
      </c>
      <c r="AG718" s="33">
        <f t="shared" si="16"/>
        <v>43039.889525462968</v>
      </c>
    </row>
    <row r="719" spans="20:33" x14ac:dyDescent="0.45">
      <c r="T719">
        <v>34.040039999999998</v>
      </c>
      <c r="U719">
        <v>1.2531699999999999</v>
      </c>
      <c r="V719">
        <v>0.42870000000000003</v>
      </c>
      <c r="W719">
        <v>0.27044000000000001</v>
      </c>
      <c r="AD719">
        <v>524.20000000000005</v>
      </c>
      <c r="AE719">
        <v>16.8</v>
      </c>
      <c r="AF719" s="33">
        <v>43040.181226851855</v>
      </c>
      <c r="AG719" s="33">
        <f t="shared" si="16"/>
        <v>43039.889560185191</v>
      </c>
    </row>
    <row r="720" spans="20:33" x14ac:dyDescent="0.45">
      <c r="T720">
        <v>34.051760000000002</v>
      </c>
      <c r="U720">
        <v>1.25797</v>
      </c>
      <c r="V720">
        <v>0.42714000000000002</v>
      </c>
      <c r="W720">
        <v>0.27024999999999999</v>
      </c>
      <c r="X720">
        <v>6</v>
      </c>
      <c r="Y720">
        <v>0.2676</v>
      </c>
      <c r="Z720">
        <v>0.48166999999999999</v>
      </c>
      <c r="AA720">
        <v>0.35034999999999999</v>
      </c>
      <c r="AB720">
        <v>0.34522000000000003</v>
      </c>
      <c r="AC720">
        <v>0.25495000000000001</v>
      </c>
      <c r="AD720">
        <v>526.1</v>
      </c>
      <c r="AE720">
        <v>16.8</v>
      </c>
      <c r="AF720" s="33">
        <v>43040.181284722225</v>
      </c>
      <c r="AG720" s="33">
        <f t="shared" si="16"/>
        <v>43039.88961805556</v>
      </c>
    </row>
    <row r="721" spans="20:33" x14ac:dyDescent="0.45">
      <c r="T721">
        <v>34.074219999999997</v>
      </c>
      <c r="U721">
        <v>1.2671600000000001</v>
      </c>
      <c r="V721">
        <v>0.42814999999999998</v>
      </c>
      <c r="W721">
        <v>0.27089000000000002</v>
      </c>
      <c r="AD721">
        <v>525.1</v>
      </c>
      <c r="AE721">
        <v>16.8</v>
      </c>
      <c r="AF721" s="33">
        <v>43040.181307870371</v>
      </c>
      <c r="AG721" s="33">
        <f t="shared" si="16"/>
        <v>43039.889641203707</v>
      </c>
    </row>
    <row r="722" spans="20:33" x14ac:dyDescent="0.45">
      <c r="T722">
        <v>34.085940000000001</v>
      </c>
      <c r="U722">
        <v>1.27196</v>
      </c>
      <c r="V722">
        <v>0.42659000000000002</v>
      </c>
      <c r="W722">
        <v>0.27016000000000001</v>
      </c>
      <c r="X722">
        <v>6</v>
      </c>
      <c r="Y722">
        <v>0.26695000000000002</v>
      </c>
      <c r="Z722">
        <v>0.48085</v>
      </c>
      <c r="AA722">
        <v>0.34988999999999998</v>
      </c>
      <c r="AB722">
        <v>0.34531000000000001</v>
      </c>
      <c r="AC722">
        <v>0.25485999999999998</v>
      </c>
      <c r="AD722">
        <v>525.4</v>
      </c>
      <c r="AE722">
        <v>16.8</v>
      </c>
      <c r="AF722" s="33">
        <v>43040.181377314817</v>
      </c>
      <c r="AG722" s="33">
        <f t="shared" si="16"/>
        <v>43039.889710648153</v>
      </c>
    </row>
    <row r="723" spans="20:33" x14ac:dyDescent="0.45">
      <c r="T723">
        <v>34.096679999999999</v>
      </c>
      <c r="U723">
        <v>1.2675399999999999</v>
      </c>
      <c r="V723">
        <v>0.42603999999999997</v>
      </c>
      <c r="W723">
        <v>0.27062000000000003</v>
      </c>
      <c r="AD723">
        <v>522.1</v>
      </c>
      <c r="AE723">
        <v>16.8</v>
      </c>
      <c r="AF723" s="33">
        <v>43040.181400462963</v>
      </c>
      <c r="AG723" s="33">
        <f t="shared" si="16"/>
        <v>43039.889733796299</v>
      </c>
    </row>
    <row r="724" spans="20:33" x14ac:dyDescent="0.45">
      <c r="T724">
        <v>34.12012</v>
      </c>
      <c r="U724">
        <v>1.28593</v>
      </c>
      <c r="V724">
        <v>0.42420999999999998</v>
      </c>
      <c r="W724">
        <v>0.27052999999999999</v>
      </c>
      <c r="X724">
        <v>6</v>
      </c>
      <c r="Y724">
        <v>0.26466000000000001</v>
      </c>
      <c r="Z724">
        <v>0.47947000000000001</v>
      </c>
      <c r="AA724">
        <v>0.35026000000000002</v>
      </c>
      <c r="AB724">
        <v>0.34356999999999999</v>
      </c>
      <c r="AC724">
        <v>0.25503999999999999</v>
      </c>
      <c r="AD724">
        <v>521.29999999999995</v>
      </c>
      <c r="AE724">
        <v>16.8</v>
      </c>
      <c r="AF724" s="33">
        <v>43040.181469907409</v>
      </c>
      <c r="AG724" s="33">
        <f t="shared" si="16"/>
        <v>43039.889803240745</v>
      </c>
    </row>
    <row r="725" spans="20:33" x14ac:dyDescent="0.45">
      <c r="T725">
        <v>34.130859999999998</v>
      </c>
      <c r="U725">
        <v>1.2815099999999999</v>
      </c>
      <c r="V725">
        <v>0.42385</v>
      </c>
      <c r="W725">
        <v>0.27052999999999999</v>
      </c>
      <c r="AD725">
        <v>522.70000000000005</v>
      </c>
      <c r="AE725">
        <v>16.8</v>
      </c>
      <c r="AF725" s="33">
        <v>43040.181493055556</v>
      </c>
      <c r="AG725" s="33">
        <f t="shared" si="16"/>
        <v>43039.889826388891</v>
      </c>
    </row>
    <row r="726" spans="20:33" x14ac:dyDescent="0.45">
      <c r="T726">
        <v>34.142580000000002</v>
      </c>
      <c r="U726">
        <v>1.29511</v>
      </c>
      <c r="V726">
        <v>0.42229</v>
      </c>
      <c r="W726">
        <v>0.27016000000000001</v>
      </c>
      <c r="X726">
        <v>6</v>
      </c>
      <c r="Y726">
        <v>0.26695000000000002</v>
      </c>
      <c r="Z726">
        <v>0.47882999999999998</v>
      </c>
      <c r="AA726">
        <v>0.34815000000000002</v>
      </c>
      <c r="AB726">
        <v>0.34301999999999999</v>
      </c>
      <c r="AC726">
        <v>0.25485999999999998</v>
      </c>
      <c r="AD726">
        <v>520.79999999999995</v>
      </c>
      <c r="AE726">
        <v>16.7</v>
      </c>
      <c r="AF726" s="33">
        <v>43040.181562500002</v>
      </c>
      <c r="AG726" s="33">
        <f t="shared" si="16"/>
        <v>43039.889895833338</v>
      </c>
    </row>
    <row r="727" spans="20:33" x14ac:dyDescent="0.45">
      <c r="T727">
        <v>34.16601</v>
      </c>
      <c r="U727">
        <v>1.3046800000000001</v>
      </c>
      <c r="V727">
        <v>0.42182999999999998</v>
      </c>
      <c r="W727">
        <v>0.27044000000000001</v>
      </c>
      <c r="AD727">
        <v>522.5</v>
      </c>
      <c r="AE727">
        <v>16.8</v>
      </c>
      <c r="AF727" s="33">
        <v>43040.181585648148</v>
      </c>
      <c r="AG727" s="33">
        <f t="shared" si="16"/>
        <v>43039.889918981484</v>
      </c>
    </row>
    <row r="728" spans="20:33" x14ac:dyDescent="0.45">
      <c r="T728">
        <v>34.177729999999997</v>
      </c>
      <c r="U728">
        <v>1.3094600000000001</v>
      </c>
      <c r="V728">
        <v>0.42072999999999999</v>
      </c>
      <c r="W728">
        <v>0.27044000000000001</v>
      </c>
      <c r="X728">
        <v>6</v>
      </c>
      <c r="Y728">
        <v>0.26419999999999999</v>
      </c>
      <c r="Z728">
        <v>0.47671999999999998</v>
      </c>
      <c r="AA728">
        <v>0.34797</v>
      </c>
      <c r="AB728">
        <v>0.34145999999999999</v>
      </c>
      <c r="AC728">
        <v>0.25412000000000001</v>
      </c>
      <c r="AD728">
        <v>521.1</v>
      </c>
      <c r="AE728">
        <v>16.8</v>
      </c>
      <c r="AF728" s="33">
        <v>43040.181655092594</v>
      </c>
      <c r="AG728" s="33">
        <f t="shared" si="16"/>
        <v>43039.88998842593</v>
      </c>
    </row>
    <row r="729" spans="20:33" x14ac:dyDescent="0.45">
      <c r="T729">
        <v>34.199219999999997</v>
      </c>
      <c r="U729">
        <v>1.30941</v>
      </c>
      <c r="V729">
        <v>0.42</v>
      </c>
      <c r="W729">
        <v>0.27089000000000002</v>
      </c>
      <c r="AD729">
        <v>519.9</v>
      </c>
      <c r="AE729">
        <v>16.7</v>
      </c>
      <c r="AF729" s="33">
        <v>43040.18167824074</v>
      </c>
      <c r="AG729" s="33">
        <f t="shared" si="16"/>
        <v>43039.890011574076</v>
      </c>
    </row>
    <row r="730" spans="20:33" x14ac:dyDescent="0.45">
      <c r="T730">
        <v>34.211910000000003</v>
      </c>
      <c r="U730">
        <v>1.3233999999999999</v>
      </c>
      <c r="V730">
        <v>0.41944999999999999</v>
      </c>
      <c r="W730">
        <v>0.27034000000000002</v>
      </c>
      <c r="X730">
        <v>6</v>
      </c>
      <c r="Y730">
        <v>0.25696000000000002</v>
      </c>
      <c r="Z730">
        <v>0.47810000000000002</v>
      </c>
      <c r="AA730">
        <v>0.34852</v>
      </c>
      <c r="AB730">
        <v>0.33934999999999998</v>
      </c>
      <c r="AC730">
        <v>0.25422</v>
      </c>
      <c r="AD730">
        <v>519.70000000000005</v>
      </c>
      <c r="AE730">
        <v>16.8</v>
      </c>
      <c r="AF730" s="33">
        <v>43040.181747685187</v>
      </c>
      <c r="AG730" s="33">
        <f t="shared" si="16"/>
        <v>43039.890081018522</v>
      </c>
    </row>
    <row r="731" spans="20:33" x14ac:dyDescent="0.45">
      <c r="T731">
        <v>34.222659999999998</v>
      </c>
      <c r="U731">
        <v>1.32778</v>
      </c>
      <c r="V731">
        <v>0.41861999999999999</v>
      </c>
      <c r="W731">
        <v>0.27071000000000001</v>
      </c>
      <c r="AD731">
        <v>517.20000000000005</v>
      </c>
      <c r="AE731">
        <v>16.8</v>
      </c>
      <c r="AF731" s="33">
        <v>43040.181770833333</v>
      </c>
      <c r="AG731" s="33">
        <f t="shared" si="16"/>
        <v>43039.890104166669</v>
      </c>
    </row>
    <row r="732" spans="20:33" x14ac:dyDescent="0.45">
      <c r="T732">
        <v>34.24512</v>
      </c>
      <c r="U732">
        <v>1.32812</v>
      </c>
      <c r="V732">
        <v>0.41788999999999998</v>
      </c>
      <c r="W732">
        <v>0.27071000000000001</v>
      </c>
      <c r="X732">
        <v>6</v>
      </c>
      <c r="Y732">
        <v>0.25541000000000003</v>
      </c>
      <c r="Z732">
        <v>0.47599000000000002</v>
      </c>
      <c r="AA732">
        <v>0.34797</v>
      </c>
      <c r="AB732">
        <v>0.33926000000000001</v>
      </c>
      <c r="AC732">
        <v>0.25412000000000001</v>
      </c>
      <c r="AD732">
        <v>517.1</v>
      </c>
      <c r="AE732">
        <v>16.8</v>
      </c>
      <c r="AF732" s="33">
        <v>43040.181828703702</v>
      </c>
      <c r="AG732" s="33">
        <f t="shared" si="16"/>
        <v>43039.890162037038</v>
      </c>
    </row>
    <row r="733" spans="20:33" x14ac:dyDescent="0.45">
      <c r="T733">
        <v>34.268549999999998</v>
      </c>
      <c r="U733">
        <v>1.3464799999999999</v>
      </c>
      <c r="V733">
        <v>0.41596</v>
      </c>
      <c r="W733">
        <v>0.27117000000000002</v>
      </c>
      <c r="AD733">
        <v>521.5</v>
      </c>
      <c r="AE733">
        <v>16.8</v>
      </c>
      <c r="AF733" s="33">
        <v>43040.181863425925</v>
      </c>
      <c r="AG733" s="33">
        <f t="shared" si="16"/>
        <v>43039.890196759261</v>
      </c>
    </row>
    <row r="734" spans="20:33" x14ac:dyDescent="0.45">
      <c r="T734">
        <v>34.280270000000002</v>
      </c>
      <c r="U734">
        <v>1.3512500000000001</v>
      </c>
      <c r="V734">
        <v>0.41642000000000001</v>
      </c>
      <c r="W734">
        <v>0.27099000000000001</v>
      </c>
      <c r="X734">
        <v>6</v>
      </c>
      <c r="Y734">
        <v>0.25385000000000002</v>
      </c>
      <c r="Z734">
        <v>0.47654000000000002</v>
      </c>
      <c r="AA734">
        <v>0.34860999999999998</v>
      </c>
      <c r="AB734">
        <v>0.33723999999999998</v>
      </c>
      <c r="AC734">
        <v>0.25402999999999998</v>
      </c>
      <c r="AD734">
        <v>520.9</v>
      </c>
      <c r="AE734">
        <v>16.8</v>
      </c>
      <c r="AF734" s="33">
        <v>43040.181921296295</v>
      </c>
      <c r="AG734" s="33">
        <f t="shared" si="16"/>
        <v>43039.89025462963</v>
      </c>
    </row>
    <row r="735" spans="20:33" x14ac:dyDescent="0.45">
      <c r="T735">
        <v>34.291989999999998</v>
      </c>
      <c r="U735">
        <v>1.35602</v>
      </c>
      <c r="V735">
        <v>0.41421999999999998</v>
      </c>
      <c r="W735">
        <v>0.27016000000000001</v>
      </c>
      <c r="AD735">
        <v>518.29999999999995</v>
      </c>
      <c r="AE735">
        <v>16.8</v>
      </c>
      <c r="AF735" s="33">
        <v>43040.181944444441</v>
      </c>
      <c r="AG735" s="33">
        <f t="shared" si="16"/>
        <v>43039.890277777777</v>
      </c>
    </row>
    <row r="736" spans="20:33" x14ac:dyDescent="0.45">
      <c r="T736">
        <v>34.314450000000001</v>
      </c>
      <c r="U736">
        <v>1.3651500000000001</v>
      </c>
      <c r="V736">
        <v>0.41358</v>
      </c>
      <c r="W736">
        <v>0.27099000000000001</v>
      </c>
      <c r="X736">
        <v>6</v>
      </c>
      <c r="Y736">
        <v>0.25330000000000003</v>
      </c>
      <c r="Z736">
        <v>0.47616999999999998</v>
      </c>
      <c r="AA736">
        <v>0.35089999999999999</v>
      </c>
      <c r="AB736">
        <v>0.3377</v>
      </c>
      <c r="AC736">
        <v>0.25422</v>
      </c>
      <c r="AD736">
        <v>518.29999999999995</v>
      </c>
      <c r="AE736">
        <v>16.8</v>
      </c>
      <c r="AF736" s="33">
        <v>43040.182013888887</v>
      </c>
      <c r="AG736" s="33">
        <f t="shared" si="16"/>
        <v>43039.890347222223</v>
      </c>
    </row>
    <row r="737" spans="20:33" x14ac:dyDescent="0.45">
      <c r="T737">
        <v>34.326169999999998</v>
      </c>
      <c r="U737">
        <v>1.36992</v>
      </c>
      <c r="V737">
        <v>0.41276000000000002</v>
      </c>
      <c r="W737">
        <v>0.27044000000000001</v>
      </c>
      <c r="AD737">
        <v>521.20000000000005</v>
      </c>
      <c r="AE737">
        <v>16.7</v>
      </c>
      <c r="AF737" s="33">
        <v>43040.182037037041</v>
      </c>
      <c r="AG737" s="33">
        <f t="shared" si="16"/>
        <v>43039.890370370376</v>
      </c>
    </row>
    <row r="738" spans="20:33" x14ac:dyDescent="0.45">
      <c r="T738">
        <v>34.337890000000002</v>
      </c>
      <c r="U738">
        <v>1.3746799999999999</v>
      </c>
      <c r="V738">
        <v>0.41221000000000002</v>
      </c>
      <c r="W738">
        <v>0.27062000000000003</v>
      </c>
      <c r="X738">
        <v>6</v>
      </c>
      <c r="Y738">
        <v>0.24853</v>
      </c>
      <c r="Z738">
        <v>0.47709000000000001</v>
      </c>
      <c r="AA738">
        <v>0.34777999999999998</v>
      </c>
      <c r="AB738">
        <v>0.33743000000000001</v>
      </c>
      <c r="AC738">
        <v>0.25440000000000002</v>
      </c>
      <c r="AD738">
        <v>520.1</v>
      </c>
      <c r="AE738">
        <v>16.8</v>
      </c>
      <c r="AF738" s="33">
        <v>43040.182106481479</v>
      </c>
      <c r="AG738" s="33">
        <f t="shared" si="16"/>
        <v>43039.890439814815</v>
      </c>
    </row>
    <row r="739" spans="20:33" x14ac:dyDescent="0.45">
      <c r="T739">
        <v>34.361330000000002</v>
      </c>
      <c r="U739">
        <v>1.3842000000000001</v>
      </c>
      <c r="V739">
        <v>0.41256999999999999</v>
      </c>
      <c r="W739">
        <v>0.27107999999999999</v>
      </c>
      <c r="AD739">
        <v>513.20000000000005</v>
      </c>
      <c r="AE739">
        <v>16.8</v>
      </c>
      <c r="AF739" s="33">
        <v>43040.182129629633</v>
      </c>
      <c r="AG739" s="33">
        <f t="shared" si="16"/>
        <v>43039.890462962969</v>
      </c>
    </row>
    <row r="740" spans="20:33" x14ac:dyDescent="0.45">
      <c r="T740">
        <v>34.373049999999999</v>
      </c>
      <c r="U740">
        <v>1.39778</v>
      </c>
      <c r="V740">
        <v>0.41065000000000002</v>
      </c>
      <c r="W740">
        <v>0.27062000000000003</v>
      </c>
      <c r="X740">
        <v>6</v>
      </c>
      <c r="Y740">
        <v>0.24615000000000001</v>
      </c>
      <c r="Z740">
        <v>0.47553000000000001</v>
      </c>
      <c r="AA740">
        <v>0.3498</v>
      </c>
      <c r="AB740">
        <v>0.33605000000000002</v>
      </c>
      <c r="AC740">
        <v>0.25457999999999997</v>
      </c>
      <c r="AD740">
        <v>514.79999999999995</v>
      </c>
      <c r="AE740">
        <v>16.8</v>
      </c>
      <c r="AF740" s="33">
        <v>43040.182199074072</v>
      </c>
      <c r="AG740" s="33">
        <f t="shared" si="16"/>
        <v>43039.890532407408</v>
      </c>
    </row>
    <row r="741" spans="20:33" x14ac:dyDescent="0.45">
      <c r="T741">
        <v>34.383789999999998</v>
      </c>
      <c r="U741">
        <v>1.3933199999999999</v>
      </c>
      <c r="V741">
        <v>0.40992000000000001</v>
      </c>
      <c r="W741">
        <v>0.27024999999999999</v>
      </c>
      <c r="X741">
        <v>6</v>
      </c>
      <c r="Y741">
        <v>0.24166000000000001</v>
      </c>
      <c r="Z741">
        <v>0.47378999999999999</v>
      </c>
      <c r="AA741">
        <v>0.34777999999999998</v>
      </c>
      <c r="AB741">
        <v>0.33412999999999998</v>
      </c>
      <c r="AC741">
        <v>0.25467000000000001</v>
      </c>
      <c r="AD741">
        <v>515.29999999999995</v>
      </c>
      <c r="AE741">
        <v>16.8</v>
      </c>
      <c r="AF741" s="33">
        <v>43040.182222222225</v>
      </c>
      <c r="AG741" s="33">
        <f t="shared" si="16"/>
        <v>43039.890555555561</v>
      </c>
    </row>
    <row r="742" spans="20:33" x14ac:dyDescent="0.45">
      <c r="T742">
        <v>34.395510000000002</v>
      </c>
      <c r="U742">
        <v>1.39808</v>
      </c>
      <c r="V742">
        <v>0.40862999999999999</v>
      </c>
      <c r="W742">
        <v>0.27034000000000002</v>
      </c>
      <c r="AD742">
        <v>516</v>
      </c>
      <c r="AE742">
        <v>16.8</v>
      </c>
      <c r="AF742" s="33">
        <v>43040.182291666664</v>
      </c>
      <c r="AG742" s="33">
        <f t="shared" si="16"/>
        <v>43039.890625</v>
      </c>
    </row>
    <row r="743" spans="20:33" x14ac:dyDescent="0.45">
      <c r="T743">
        <v>34.407229999999998</v>
      </c>
      <c r="U743">
        <v>1.40283</v>
      </c>
      <c r="V743">
        <v>0.40827000000000002</v>
      </c>
      <c r="W743">
        <v>0.27052999999999999</v>
      </c>
      <c r="X743">
        <v>6</v>
      </c>
      <c r="Y743">
        <v>0.24249000000000001</v>
      </c>
      <c r="Z743">
        <v>0.47315000000000002</v>
      </c>
      <c r="AA743">
        <v>0.34777999999999998</v>
      </c>
      <c r="AB743">
        <v>0.33294000000000001</v>
      </c>
      <c r="AC743">
        <v>0.25430999999999998</v>
      </c>
      <c r="AD743">
        <v>518.5</v>
      </c>
      <c r="AE743">
        <v>16.8</v>
      </c>
      <c r="AF743" s="33">
        <v>43040.182349537034</v>
      </c>
      <c r="AG743" s="33">
        <f t="shared" si="16"/>
        <v>43039.890682870369</v>
      </c>
    </row>
    <row r="744" spans="20:33" x14ac:dyDescent="0.45">
      <c r="T744">
        <v>34.418939999999999</v>
      </c>
      <c r="U744">
        <v>1.4075899999999999</v>
      </c>
      <c r="V744">
        <v>0.40726000000000001</v>
      </c>
      <c r="W744">
        <v>0.27044000000000001</v>
      </c>
      <c r="AD744">
        <v>516</v>
      </c>
      <c r="AE744">
        <v>16.8</v>
      </c>
      <c r="AF744" s="33">
        <v>43040.182384259257</v>
      </c>
      <c r="AG744" s="33">
        <f t="shared" si="16"/>
        <v>43039.890717592592</v>
      </c>
    </row>
    <row r="745" spans="20:33" x14ac:dyDescent="0.45">
      <c r="T745">
        <v>34.429690000000001</v>
      </c>
      <c r="U745">
        <v>1.42076</v>
      </c>
      <c r="V745">
        <v>0.40616000000000002</v>
      </c>
      <c r="W745">
        <v>0.26978999999999997</v>
      </c>
      <c r="X745">
        <v>6</v>
      </c>
      <c r="Y745">
        <v>0.24221000000000001</v>
      </c>
      <c r="Z745">
        <v>0.47397</v>
      </c>
      <c r="AA745">
        <v>0.35006999999999999</v>
      </c>
      <c r="AB745">
        <v>0.33274999999999999</v>
      </c>
      <c r="AC745">
        <v>0.25477</v>
      </c>
      <c r="AD745">
        <v>514.4</v>
      </c>
      <c r="AE745">
        <v>16.8</v>
      </c>
      <c r="AF745" s="33">
        <v>43040.182442129626</v>
      </c>
      <c r="AG745" s="33">
        <f t="shared" si="16"/>
        <v>43039.890775462962</v>
      </c>
    </row>
    <row r="746" spans="20:33" x14ac:dyDescent="0.45">
      <c r="T746">
        <v>34.453119999999998</v>
      </c>
      <c r="U746">
        <v>1.4302600000000001</v>
      </c>
      <c r="V746">
        <v>0.40561000000000003</v>
      </c>
      <c r="W746">
        <v>0.27024999999999999</v>
      </c>
      <c r="AD746">
        <v>515.70000000000005</v>
      </c>
      <c r="AE746">
        <v>16.8</v>
      </c>
      <c r="AF746" s="33">
        <v>43040.18246527778</v>
      </c>
      <c r="AG746" s="33">
        <f t="shared" si="16"/>
        <v>43039.890798611115</v>
      </c>
    </row>
    <row r="747" spans="20:33" x14ac:dyDescent="0.45">
      <c r="T747">
        <v>34.46387</v>
      </c>
      <c r="U747">
        <v>1.43462</v>
      </c>
      <c r="V747">
        <v>0.40468999999999999</v>
      </c>
      <c r="W747">
        <v>0.27044000000000001</v>
      </c>
      <c r="X747">
        <v>6</v>
      </c>
      <c r="Y747">
        <v>0.23580000000000001</v>
      </c>
      <c r="Z747">
        <v>0.47094999999999998</v>
      </c>
      <c r="AA747">
        <v>0.34805999999999998</v>
      </c>
      <c r="AB747">
        <v>0.33055000000000001</v>
      </c>
      <c r="AC747">
        <v>0.25485999999999998</v>
      </c>
      <c r="AD747">
        <v>516.4</v>
      </c>
      <c r="AE747">
        <v>16.7</v>
      </c>
      <c r="AF747" s="33">
        <v>43040.182523148149</v>
      </c>
      <c r="AG747" s="33">
        <f t="shared" si="16"/>
        <v>43039.890856481485</v>
      </c>
    </row>
    <row r="748" spans="20:33" x14ac:dyDescent="0.45">
      <c r="T748">
        <v>34.475580000000001</v>
      </c>
      <c r="U748">
        <v>1.43936</v>
      </c>
      <c r="V748">
        <v>0.40367999999999998</v>
      </c>
      <c r="W748">
        <v>0.27062000000000003</v>
      </c>
      <c r="AD748">
        <v>515</v>
      </c>
      <c r="AE748">
        <v>16.8</v>
      </c>
      <c r="AF748" s="33">
        <v>43040.182557870372</v>
      </c>
      <c r="AG748" s="33">
        <f t="shared" si="16"/>
        <v>43039.890891203708</v>
      </c>
    </row>
    <row r="749" spans="20:33" x14ac:dyDescent="0.45">
      <c r="T749">
        <v>34.487299999999998</v>
      </c>
      <c r="U749">
        <v>1.44411</v>
      </c>
      <c r="V749">
        <v>0.40395999999999999</v>
      </c>
      <c r="W749">
        <v>0.27052999999999999</v>
      </c>
      <c r="X749">
        <v>6</v>
      </c>
      <c r="Y749">
        <v>0.23433000000000001</v>
      </c>
      <c r="Z749">
        <v>0.47003</v>
      </c>
      <c r="AA749">
        <v>0.34722999999999998</v>
      </c>
      <c r="AB749">
        <v>0.33184000000000002</v>
      </c>
      <c r="AC749">
        <v>0.25477</v>
      </c>
      <c r="AD749">
        <v>514.5</v>
      </c>
      <c r="AE749">
        <v>16.8</v>
      </c>
      <c r="AF749" s="33">
        <v>43040.182615740741</v>
      </c>
      <c r="AG749" s="33">
        <f t="shared" si="16"/>
        <v>43039.890949074077</v>
      </c>
    </row>
    <row r="750" spans="20:33" x14ac:dyDescent="0.45">
      <c r="T750">
        <v>34.499020000000002</v>
      </c>
      <c r="U750">
        <v>1.45767</v>
      </c>
      <c r="V750">
        <v>0.40194000000000002</v>
      </c>
      <c r="W750">
        <v>0.27062000000000003</v>
      </c>
      <c r="AD750">
        <v>513.79999999999995</v>
      </c>
      <c r="AE750">
        <v>16.8</v>
      </c>
      <c r="AF750" s="33">
        <v>43040.182650462964</v>
      </c>
      <c r="AG750" s="33">
        <f t="shared" si="16"/>
        <v>43039.8909837963</v>
      </c>
    </row>
    <row r="751" spans="20:33" x14ac:dyDescent="0.45">
      <c r="T751">
        <v>34.510739999999998</v>
      </c>
      <c r="U751">
        <v>1.46241</v>
      </c>
      <c r="V751">
        <v>0.40257999999999999</v>
      </c>
      <c r="W751">
        <v>0.27071000000000001</v>
      </c>
      <c r="X751">
        <v>6</v>
      </c>
      <c r="Y751">
        <v>0.23598</v>
      </c>
      <c r="Z751">
        <v>0.47022000000000003</v>
      </c>
      <c r="AA751">
        <v>0.34933999999999998</v>
      </c>
      <c r="AB751">
        <v>0.3301</v>
      </c>
      <c r="AC751">
        <v>0.25412000000000001</v>
      </c>
      <c r="AD751">
        <v>513.79999999999995</v>
      </c>
      <c r="AE751">
        <v>16.8</v>
      </c>
      <c r="AF751" s="33">
        <v>43040.182708333334</v>
      </c>
      <c r="AG751" s="33">
        <f t="shared" si="16"/>
        <v>43039.891041666669</v>
      </c>
    </row>
    <row r="752" spans="20:33" x14ac:dyDescent="0.45">
      <c r="T752">
        <v>34.522460000000002</v>
      </c>
      <c r="U752">
        <v>1.46716</v>
      </c>
      <c r="V752">
        <v>0.40167000000000003</v>
      </c>
      <c r="W752">
        <v>0.27024999999999999</v>
      </c>
      <c r="AD752">
        <v>516.70000000000005</v>
      </c>
      <c r="AE752">
        <v>16.8</v>
      </c>
      <c r="AF752" s="33">
        <v>43040.182743055557</v>
      </c>
      <c r="AG752" s="33">
        <f t="shared" si="16"/>
        <v>43039.891076388893</v>
      </c>
    </row>
    <row r="753" spans="20:33" x14ac:dyDescent="0.45">
      <c r="T753">
        <v>34.544919999999998</v>
      </c>
      <c r="U753">
        <v>1.47624</v>
      </c>
      <c r="V753">
        <v>0.39938000000000001</v>
      </c>
      <c r="W753">
        <v>0.27024999999999999</v>
      </c>
      <c r="X753">
        <v>6</v>
      </c>
      <c r="Y753">
        <v>0.22856000000000001</v>
      </c>
      <c r="Z753">
        <v>0.46938999999999997</v>
      </c>
      <c r="AA753">
        <v>0.34797</v>
      </c>
      <c r="AB753">
        <v>0.32890000000000003</v>
      </c>
      <c r="AC753">
        <v>0.25430999999999998</v>
      </c>
      <c r="AD753">
        <v>516</v>
      </c>
      <c r="AE753">
        <v>16.8</v>
      </c>
      <c r="AF753" s="33">
        <v>43040.182800925926</v>
      </c>
      <c r="AG753" s="33">
        <f t="shared" si="16"/>
        <v>43039.891134259262</v>
      </c>
    </row>
    <row r="754" spans="20:33" x14ac:dyDescent="0.45">
      <c r="T754">
        <v>34.556640000000002</v>
      </c>
      <c r="U754">
        <v>1.48098</v>
      </c>
      <c r="V754">
        <v>0.39910000000000001</v>
      </c>
      <c r="W754">
        <v>0.27034000000000002</v>
      </c>
      <c r="AD754">
        <v>514.4</v>
      </c>
      <c r="AE754">
        <v>16.7</v>
      </c>
      <c r="AF754" s="33">
        <v>43040.182824074072</v>
      </c>
      <c r="AG754" s="33">
        <f t="shared" si="16"/>
        <v>43039.891157407408</v>
      </c>
    </row>
    <row r="755" spans="20:33" x14ac:dyDescent="0.45">
      <c r="T755">
        <v>34.568359999999998</v>
      </c>
      <c r="U755">
        <v>1.4857100000000001</v>
      </c>
      <c r="V755">
        <v>0.39983999999999997</v>
      </c>
      <c r="W755">
        <v>0.27062000000000003</v>
      </c>
      <c r="X755">
        <v>6</v>
      </c>
      <c r="Y755">
        <v>0.22736000000000001</v>
      </c>
      <c r="Z755">
        <v>0.46727999999999997</v>
      </c>
      <c r="AA755">
        <v>0.34961999999999999</v>
      </c>
      <c r="AB755">
        <v>0.32854</v>
      </c>
      <c r="AC755">
        <v>0.25430999999999998</v>
      </c>
      <c r="AD755">
        <v>514.70000000000005</v>
      </c>
      <c r="AE755">
        <v>16.8</v>
      </c>
      <c r="AF755" s="33">
        <v>43040.182881944442</v>
      </c>
      <c r="AG755" s="33">
        <f t="shared" si="16"/>
        <v>43039.891215277778</v>
      </c>
    </row>
    <row r="756" spans="20:33" x14ac:dyDescent="0.45">
      <c r="T756">
        <v>34.579099999999997</v>
      </c>
      <c r="U756">
        <v>1.4900500000000001</v>
      </c>
      <c r="V756">
        <v>0.39800000000000002</v>
      </c>
      <c r="W756">
        <v>0.27016000000000001</v>
      </c>
      <c r="AD756">
        <v>512.5</v>
      </c>
      <c r="AE756">
        <v>16.8</v>
      </c>
      <c r="AF756" s="33">
        <v>43040.182916666665</v>
      </c>
      <c r="AG756" s="33">
        <f t="shared" si="16"/>
        <v>43039.891250000001</v>
      </c>
    </row>
    <row r="757" spans="20:33" x14ac:dyDescent="0.45">
      <c r="T757">
        <v>34.579099999999997</v>
      </c>
      <c r="U757">
        <v>1.4900500000000001</v>
      </c>
      <c r="V757">
        <v>0.39809</v>
      </c>
      <c r="W757">
        <v>0.27016000000000001</v>
      </c>
      <c r="X757">
        <v>6</v>
      </c>
      <c r="Y757">
        <v>0.22883000000000001</v>
      </c>
      <c r="Z757">
        <v>0.46866000000000002</v>
      </c>
      <c r="AA757">
        <v>0.35061999999999999</v>
      </c>
      <c r="AB757">
        <v>0.32716000000000001</v>
      </c>
      <c r="AC757">
        <v>0.25402999999999998</v>
      </c>
      <c r="AD757">
        <v>513.70000000000005</v>
      </c>
      <c r="AE757">
        <v>16.8</v>
      </c>
      <c r="AF757" s="33">
        <v>43040.182974537034</v>
      </c>
      <c r="AG757" s="33">
        <f t="shared" si="16"/>
        <v>43039.89130787037</v>
      </c>
    </row>
    <row r="758" spans="20:33" x14ac:dyDescent="0.45">
      <c r="T758">
        <v>34.60351</v>
      </c>
      <c r="U758">
        <v>1.4999100000000001</v>
      </c>
      <c r="V758">
        <v>0.39745000000000003</v>
      </c>
      <c r="W758">
        <v>0.26998</v>
      </c>
      <c r="AD758">
        <v>511.8</v>
      </c>
      <c r="AE758">
        <v>16.8</v>
      </c>
      <c r="AF758" s="33">
        <v>43040.183009259257</v>
      </c>
      <c r="AG758" s="33">
        <f t="shared" si="16"/>
        <v>43039.891342592593</v>
      </c>
    </row>
    <row r="759" spans="20:33" x14ac:dyDescent="0.45">
      <c r="T759">
        <v>34.614260000000002</v>
      </c>
      <c r="U759">
        <v>1.5042500000000001</v>
      </c>
      <c r="V759">
        <v>0.39662999999999998</v>
      </c>
      <c r="W759">
        <v>0.27016000000000001</v>
      </c>
      <c r="X759">
        <v>6</v>
      </c>
      <c r="Y759">
        <v>0.22700000000000001</v>
      </c>
      <c r="Z759">
        <v>0.46773999999999999</v>
      </c>
      <c r="AA759">
        <v>0.34787000000000001</v>
      </c>
      <c r="AB759">
        <v>0.32669999999999999</v>
      </c>
      <c r="AC759">
        <v>0.25448999999999999</v>
      </c>
      <c r="AD759">
        <v>512.29999999999995</v>
      </c>
      <c r="AE759">
        <v>16.8</v>
      </c>
      <c r="AF759" s="33">
        <v>43040.183067129627</v>
      </c>
      <c r="AG759" s="33">
        <f t="shared" si="16"/>
        <v>43039.891400462962</v>
      </c>
    </row>
    <row r="760" spans="20:33" x14ac:dyDescent="0.45">
      <c r="T760">
        <v>34.615229999999997</v>
      </c>
      <c r="U760">
        <v>1.51346</v>
      </c>
      <c r="V760">
        <v>0.39589000000000002</v>
      </c>
      <c r="W760">
        <v>0.27024999999999999</v>
      </c>
      <c r="AD760">
        <v>511.7</v>
      </c>
      <c r="AE760">
        <v>16.8</v>
      </c>
      <c r="AF760" s="33">
        <v>43040.18310185185</v>
      </c>
      <c r="AG760" s="33">
        <f t="shared" si="16"/>
        <v>43039.891435185185</v>
      </c>
    </row>
    <row r="761" spans="20:33" x14ac:dyDescent="0.45">
      <c r="T761">
        <v>34.626950000000001</v>
      </c>
      <c r="U761">
        <v>1.5181899999999999</v>
      </c>
      <c r="V761">
        <v>0.39516000000000001</v>
      </c>
      <c r="W761">
        <v>0.27089000000000002</v>
      </c>
      <c r="X761">
        <v>6</v>
      </c>
      <c r="Y761">
        <v>0.22416</v>
      </c>
      <c r="Z761">
        <v>0.46664</v>
      </c>
      <c r="AA761">
        <v>0.34878999999999999</v>
      </c>
      <c r="AB761">
        <v>0.32643</v>
      </c>
      <c r="AC761">
        <v>0.25422</v>
      </c>
      <c r="AD761">
        <v>515</v>
      </c>
      <c r="AE761">
        <v>16.7</v>
      </c>
      <c r="AF761" s="33">
        <v>43040.183159722219</v>
      </c>
      <c r="AG761" s="33">
        <f t="shared" si="16"/>
        <v>43039.891493055555</v>
      </c>
    </row>
    <row r="762" spans="20:33" x14ac:dyDescent="0.45">
      <c r="T762">
        <v>34.626950000000001</v>
      </c>
      <c r="U762">
        <v>1.52702</v>
      </c>
      <c r="V762">
        <v>0.39498</v>
      </c>
      <c r="W762">
        <v>0.27079999999999999</v>
      </c>
      <c r="AD762">
        <v>514.70000000000005</v>
      </c>
      <c r="AE762">
        <v>16.7</v>
      </c>
      <c r="AF762" s="33">
        <v>43040.183182870373</v>
      </c>
      <c r="AG762" s="33">
        <f t="shared" si="16"/>
        <v>43039.891516203708</v>
      </c>
    </row>
    <row r="763" spans="20:33" x14ac:dyDescent="0.45">
      <c r="T763">
        <v>34.626950000000001</v>
      </c>
      <c r="U763">
        <v>1.5181899999999999</v>
      </c>
      <c r="V763">
        <v>0.39240999999999998</v>
      </c>
      <c r="W763">
        <v>0.27044000000000001</v>
      </c>
      <c r="X763">
        <v>6</v>
      </c>
      <c r="Y763">
        <v>0.22617000000000001</v>
      </c>
      <c r="Z763">
        <v>0.46554000000000001</v>
      </c>
      <c r="AA763">
        <v>0.34769</v>
      </c>
      <c r="AB763">
        <v>0.32451000000000002</v>
      </c>
      <c r="AC763">
        <v>0.25467000000000001</v>
      </c>
      <c r="AD763">
        <v>511.5</v>
      </c>
      <c r="AE763">
        <v>16.8</v>
      </c>
      <c r="AF763" s="33">
        <v>43040.183240740742</v>
      </c>
      <c r="AG763" s="33">
        <f t="shared" si="16"/>
        <v>43039.891574074078</v>
      </c>
    </row>
    <row r="764" spans="20:33" x14ac:dyDescent="0.45">
      <c r="T764">
        <v>34.626950000000001</v>
      </c>
      <c r="U764">
        <v>1.5181899999999999</v>
      </c>
      <c r="V764">
        <v>0.39323999999999998</v>
      </c>
      <c r="W764">
        <v>0.27052999999999999</v>
      </c>
      <c r="AD764">
        <v>513.20000000000005</v>
      </c>
      <c r="AE764">
        <v>16.8</v>
      </c>
      <c r="AF764" s="33">
        <v>43040.183275462965</v>
      </c>
      <c r="AG764" s="33">
        <f t="shared" ref="AG764:AG827" si="17">AF764-7/24</f>
        <v>43039.891608796301</v>
      </c>
    </row>
    <row r="765" spans="20:33" x14ac:dyDescent="0.45">
      <c r="T765">
        <v>34.638669999999998</v>
      </c>
      <c r="U765">
        <v>1.5229200000000001</v>
      </c>
      <c r="V765">
        <v>0.39223000000000002</v>
      </c>
      <c r="W765">
        <v>0.27117000000000002</v>
      </c>
      <c r="X765">
        <v>6</v>
      </c>
      <c r="Y765">
        <v>0.22589999999999999</v>
      </c>
      <c r="Z765">
        <v>0.46507999999999999</v>
      </c>
      <c r="AA765">
        <v>0.34777999999999998</v>
      </c>
      <c r="AB765">
        <v>0.32523999999999997</v>
      </c>
      <c r="AC765">
        <v>0.25367000000000001</v>
      </c>
      <c r="AD765">
        <v>514.6</v>
      </c>
      <c r="AE765">
        <v>16.8</v>
      </c>
      <c r="AF765" s="33">
        <v>43040.183333333334</v>
      </c>
      <c r="AG765" s="33">
        <f t="shared" si="17"/>
        <v>43039.89166666667</v>
      </c>
    </row>
    <row r="766" spans="20:33" x14ac:dyDescent="0.45">
      <c r="T766">
        <v>34.649410000000003</v>
      </c>
      <c r="U766">
        <v>1.52725</v>
      </c>
      <c r="V766">
        <v>0.39112999999999998</v>
      </c>
      <c r="W766">
        <v>0.27052999999999999</v>
      </c>
      <c r="AD766">
        <v>513.79999999999995</v>
      </c>
      <c r="AE766">
        <v>16.7</v>
      </c>
      <c r="AF766" s="33">
        <v>43040.183368055557</v>
      </c>
      <c r="AG766" s="33">
        <f t="shared" si="17"/>
        <v>43039.891701388893</v>
      </c>
    </row>
    <row r="767" spans="20:33" x14ac:dyDescent="0.45">
      <c r="T767">
        <v>34.66113</v>
      </c>
      <c r="U767">
        <v>1.5407999999999999</v>
      </c>
      <c r="V767">
        <v>0.39029999999999998</v>
      </c>
      <c r="W767">
        <v>0.27052999999999999</v>
      </c>
      <c r="X767">
        <v>6</v>
      </c>
      <c r="Y767">
        <v>0.22112999999999999</v>
      </c>
      <c r="Z767">
        <v>0.46499000000000001</v>
      </c>
      <c r="AA767">
        <v>0.34832999999999997</v>
      </c>
      <c r="AB767">
        <v>0.32405</v>
      </c>
      <c r="AC767">
        <v>0.25440000000000002</v>
      </c>
      <c r="AD767">
        <v>511.2</v>
      </c>
      <c r="AE767">
        <v>16.8</v>
      </c>
      <c r="AF767" s="33">
        <v>43040.183425925927</v>
      </c>
      <c r="AG767" s="33">
        <f t="shared" si="17"/>
        <v>43039.891759259262</v>
      </c>
    </row>
    <row r="768" spans="20:33" x14ac:dyDescent="0.45">
      <c r="T768">
        <v>34.684570000000001</v>
      </c>
      <c r="U768">
        <v>1.5502499999999999</v>
      </c>
      <c r="V768">
        <v>0.39012000000000002</v>
      </c>
      <c r="W768">
        <v>0.27117000000000002</v>
      </c>
      <c r="AD768">
        <v>512.5</v>
      </c>
      <c r="AE768">
        <v>16.8</v>
      </c>
      <c r="AF768" s="33">
        <v>43040.18346064815</v>
      </c>
      <c r="AG768" s="33">
        <f t="shared" si="17"/>
        <v>43039.891793981486</v>
      </c>
    </row>
    <row r="769" spans="20:33" x14ac:dyDescent="0.45">
      <c r="T769">
        <v>34.708010000000002</v>
      </c>
      <c r="U769">
        <v>1.55969</v>
      </c>
      <c r="V769">
        <v>0.38957000000000003</v>
      </c>
      <c r="W769">
        <v>0.27089000000000002</v>
      </c>
      <c r="X769">
        <v>6</v>
      </c>
      <c r="Y769">
        <v>0.22708999999999999</v>
      </c>
      <c r="Z769">
        <v>0.46472000000000002</v>
      </c>
      <c r="AA769">
        <v>0.34823999999999999</v>
      </c>
      <c r="AB769">
        <v>0.32267000000000001</v>
      </c>
      <c r="AC769">
        <v>0.25422</v>
      </c>
      <c r="AD769">
        <v>513.6</v>
      </c>
      <c r="AE769">
        <v>16.8</v>
      </c>
      <c r="AF769" s="33">
        <v>43040.183518518519</v>
      </c>
      <c r="AG769" s="33">
        <f t="shared" si="17"/>
        <v>43039.891851851855</v>
      </c>
    </row>
    <row r="770" spans="20:33" x14ac:dyDescent="0.45">
      <c r="T770">
        <v>34.742190000000001</v>
      </c>
      <c r="U770">
        <v>1.57345</v>
      </c>
      <c r="V770">
        <v>0.38919999999999999</v>
      </c>
      <c r="W770">
        <v>0.27062000000000003</v>
      </c>
      <c r="AD770">
        <v>513.1</v>
      </c>
      <c r="AE770">
        <v>16.8</v>
      </c>
      <c r="AF770" s="33">
        <v>43040.183541666665</v>
      </c>
      <c r="AG770" s="33">
        <f t="shared" si="17"/>
        <v>43039.891875000001</v>
      </c>
    </row>
    <row r="771" spans="20:33" x14ac:dyDescent="0.45">
      <c r="T771">
        <v>34.777340000000002</v>
      </c>
      <c r="U771">
        <v>1.5964100000000001</v>
      </c>
      <c r="V771">
        <v>0.38663999999999998</v>
      </c>
      <c r="W771">
        <v>0.27062000000000003</v>
      </c>
      <c r="X771">
        <v>6</v>
      </c>
      <c r="Y771">
        <v>0.22086</v>
      </c>
      <c r="Z771">
        <v>0.46417000000000003</v>
      </c>
      <c r="AA771">
        <v>0.34805999999999998</v>
      </c>
      <c r="AB771">
        <v>0.32194</v>
      </c>
      <c r="AC771">
        <v>0.25430999999999998</v>
      </c>
      <c r="AD771">
        <v>511.5</v>
      </c>
      <c r="AE771">
        <v>16.8</v>
      </c>
      <c r="AF771" s="33">
        <v>43040.183611111112</v>
      </c>
      <c r="AG771" s="33">
        <f t="shared" si="17"/>
        <v>43039.891944444447</v>
      </c>
    </row>
    <row r="772" spans="20:33" x14ac:dyDescent="0.45">
      <c r="T772">
        <v>34.799799999999998</v>
      </c>
      <c r="U772">
        <v>1.60544</v>
      </c>
      <c r="V772">
        <v>0.38690999999999998</v>
      </c>
      <c r="W772">
        <v>0.27089000000000002</v>
      </c>
      <c r="AD772">
        <v>511.6</v>
      </c>
      <c r="AE772">
        <v>16.8</v>
      </c>
      <c r="AF772" s="33">
        <v>43040.183634259258</v>
      </c>
      <c r="AG772" s="33">
        <f t="shared" si="17"/>
        <v>43039.891967592594</v>
      </c>
    </row>
    <row r="773" spans="20:33" x14ac:dyDescent="0.45">
      <c r="T773">
        <v>34.8125</v>
      </c>
      <c r="U773">
        <v>1.6105400000000001</v>
      </c>
      <c r="V773">
        <v>0.38718999999999998</v>
      </c>
      <c r="W773">
        <v>0.27034000000000002</v>
      </c>
      <c r="X773">
        <v>6</v>
      </c>
      <c r="Y773">
        <v>0.21756</v>
      </c>
      <c r="Z773">
        <v>0.46288000000000001</v>
      </c>
      <c r="AA773">
        <v>0.34842000000000001</v>
      </c>
      <c r="AB773">
        <v>0.32249</v>
      </c>
      <c r="AC773">
        <v>0.25457999999999997</v>
      </c>
      <c r="AD773">
        <v>511.3</v>
      </c>
      <c r="AE773">
        <v>16.8</v>
      </c>
      <c r="AF773" s="33">
        <v>43040.183692129627</v>
      </c>
      <c r="AG773" s="33">
        <f t="shared" si="17"/>
        <v>43039.892025462963</v>
      </c>
    </row>
    <row r="774" spans="20:33" x14ac:dyDescent="0.45">
      <c r="T774">
        <v>34.8125</v>
      </c>
      <c r="U774">
        <v>1.61937</v>
      </c>
      <c r="V774">
        <v>0.38600000000000001</v>
      </c>
      <c r="W774">
        <v>0.27016000000000001</v>
      </c>
      <c r="AD774">
        <v>510.2</v>
      </c>
      <c r="AE774">
        <v>16.7</v>
      </c>
      <c r="AF774" s="33">
        <v>43040.18372685185</v>
      </c>
      <c r="AG774" s="33">
        <f t="shared" si="17"/>
        <v>43039.892060185186</v>
      </c>
    </row>
    <row r="775" spans="20:33" x14ac:dyDescent="0.45">
      <c r="T775">
        <v>34.8125</v>
      </c>
      <c r="U775">
        <v>1.61937</v>
      </c>
      <c r="V775">
        <v>0.38562999999999997</v>
      </c>
      <c r="W775">
        <v>0.27079999999999999</v>
      </c>
      <c r="X775">
        <v>6</v>
      </c>
      <c r="Y775">
        <v>0.21407999999999999</v>
      </c>
      <c r="Z775">
        <v>0.46223999999999998</v>
      </c>
      <c r="AA775">
        <v>0.34832999999999997</v>
      </c>
      <c r="AB775">
        <v>0.32074999999999998</v>
      </c>
      <c r="AC775">
        <v>0.25412000000000001</v>
      </c>
      <c r="AD775">
        <v>514.9</v>
      </c>
      <c r="AE775">
        <v>16.8</v>
      </c>
      <c r="AF775" s="33">
        <v>43040.18378472222</v>
      </c>
      <c r="AG775" s="33">
        <f t="shared" si="17"/>
        <v>43039.892118055555</v>
      </c>
    </row>
    <row r="776" spans="20:33" x14ac:dyDescent="0.45">
      <c r="T776">
        <v>34.8125</v>
      </c>
      <c r="U776">
        <v>1.61937</v>
      </c>
      <c r="V776">
        <v>0.38471</v>
      </c>
      <c r="W776">
        <v>0.26998</v>
      </c>
      <c r="AD776">
        <v>510.8</v>
      </c>
      <c r="AE776">
        <v>16.7</v>
      </c>
      <c r="AF776" s="33">
        <v>43040.183819444443</v>
      </c>
      <c r="AG776" s="33">
        <f t="shared" si="17"/>
        <v>43039.892152777778</v>
      </c>
    </row>
    <row r="777" spans="20:33" x14ac:dyDescent="0.45">
      <c r="T777">
        <v>34.801760000000002</v>
      </c>
      <c r="U777">
        <v>1.6238900000000001</v>
      </c>
      <c r="V777">
        <v>0.38334000000000001</v>
      </c>
      <c r="W777">
        <v>0.27052999999999999</v>
      </c>
      <c r="X777">
        <v>6</v>
      </c>
      <c r="Y777">
        <v>0.21234</v>
      </c>
      <c r="Z777">
        <v>0.46178999999999998</v>
      </c>
      <c r="AA777">
        <v>0.34832999999999997</v>
      </c>
      <c r="AB777">
        <v>0.31964999999999999</v>
      </c>
      <c r="AC777">
        <v>0.25467000000000001</v>
      </c>
      <c r="AD777">
        <v>513.70000000000005</v>
      </c>
      <c r="AE777">
        <v>16.7</v>
      </c>
      <c r="AF777" s="33">
        <v>43040.183877314812</v>
      </c>
      <c r="AG777" s="33">
        <f t="shared" si="17"/>
        <v>43039.892210648148</v>
      </c>
    </row>
    <row r="778" spans="20:33" x14ac:dyDescent="0.45">
      <c r="T778">
        <v>34.8125</v>
      </c>
      <c r="U778">
        <v>1.6282000000000001</v>
      </c>
      <c r="V778">
        <v>0.38186999999999999</v>
      </c>
      <c r="W778">
        <v>0.27006999999999998</v>
      </c>
      <c r="AD778">
        <v>510.7</v>
      </c>
      <c r="AE778">
        <v>16.8</v>
      </c>
      <c r="AF778" s="33">
        <v>43040.183900462966</v>
      </c>
      <c r="AG778" s="33">
        <f t="shared" si="17"/>
        <v>43039.892233796301</v>
      </c>
    </row>
    <row r="779" spans="20:33" x14ac:dyDescent="0.45">
      <c r="T779">
        <v>34.825189999999999</v>
      </c>
      <c r="U779">
        <v>1.6333</v>
      </c>
      <c r="V779">
        <v>0.38233</v>
      </c>
      <c r="W779">
        <v>0.27016000000000001</v>
      </c>
      <c r="X779">
        <v>6</v>
      </c>
      <c r="Y779">
        <v>0.20473</v>
      </c>
      <c r="Z779">
        <v>0.46095999999999998</v>
      </c>
      <c r="AA779">
        <v>0.34870000000000001</v>
      </c>
      <c r="AB779">
        <v>0.31956000000000001</v>
      </c>
      <c r="AC779">
        <v>0.25412000000000001</v>
      </c>
      <c r="AD779">
        <v>507.8</v>
      </c>
      <c r="AE779">
        <v>16.8</v>
      </c>
      <c r="AF779" s="33">
        <v>43040.183969907404</v>
      </c>
      <c r="AG779" s="33">
        <f t="shared" si="17"/>
        <v>43039.89230324074</v>
      </c>
    </row>
    <row r="780" spans="20:33" x14ac:dyDescent="0.45">
      <c r="T780">
        <v>34.8125</v>
      </c>
      <c r="U780">
        <v>1.6282000000000001</v>
      </c>
      <c r="V780">
        <v>0.38141000000000003</v>
      </c>
      <c r="W780">
        <v>0.27024999999999999</v>
      </c>
      <c r="AD780">
        <v>511.6</v>
      </c>
      <c r="AE780">
        <v>16.8</v>
      </c>
      <c r="AF780" s="33">
        <v>43040.183993055558</v>
      </c>
      <c r="AG780" s="33">
        <f t="shared" si="17"/>
        <v>43039.892326388894</v>
      </c>
    </row>
    <row r="781" spans="20:33" x14ac:dyDescent="0.45">
      <c r="T781">
        <v>34.813479999999998</v>
      </c>
      <c r="U781">
        <v>1.6374200000000001</v>
      </c>
      <c r="V781">
        <v>0.37977</v>
      </c>
      <c r="W781">
        <v>0.26943</v>
      </c>
      <c r="X781">
        <v>6</v>
      </c>
      <c r="Y781">
        <v>0.20546</v>
      </c>
      <c r="Z781">
        <v>0.45756999999999998</v>
      </c>
      <c r="AA781">
        <v>0.34586</v>
      </c>
      <c r="AB781">
        <v>0.31707999999999997</v>
      </c>
      <c r="AC781">
        <v>0.25367000000000001</v>
      </c>
      <c r="AD781">
        <v>510.3</v>
      </c>
      <c r="AE781">
        <v>16.8</v>
      </c>
      <c r="AF781" s="33">
        <v>43040.184062499997</v>
      </c>
      <c r="AG781" s="33">
        <f t="shared" si="17"/>
        <v>43039.892395833333</v>
      </c>
    </row>
    <row r="782" spans="20:33" x14ac:dyDescent="0.45">
      <c r="T782">
        <v>34.847659999999998</v>
      </c>
      <c r="U782">
        <v>1.6511499999999999</v>
      </c>
      <c r="V782">
        <v>0.38013000000000002</v>
      </c>
      <c r="W782">
        <v>0.27024999999999999</v>
      </c>
      <c r="AD782">
        <v>512.5</v>
      </c>
      <c r="AE782">
        <v>16.7</v>
      </c>
      <c r="AF782" s="33">
        <v>43040.18408564815</v>
      </c>
      <c r="AG782" s="33">
        <f t="shared" si="17"/>
        <v>43039.892418981486</v>
      </c>
    </row>
    <row r="783" spans="20:33" x14ac:dyDescent="0.45">
      <c r="T783">
        <v>34.871090000000002</v>
      </c>
      <c r="U783">
        <v>1.6693800000000001</v>
      </c>
      <c r="V783">
        <v>0.37930999999999998</v>
      </c>
      <c r="W783">
        <v>0.27006999999999998</v>
      </c>
      <c r="X783">
        <v>6</v>
      </c>
      <c r="Y783">
        <v>0.2051</v>
      </c>
      <c r="Z783">
        <v>0.46113999999999999</v>
      </c>
      <c r="AA783">
        <v>0.34998000000000001</v>
      </c>
      <c r="AB783">
        <v>0.31707999999999997</v>
      </c>
      <c r="AC783">
        <v>0.25440000000000002</v>
      </c>
      <c r="AD783">
        <v>513.20000000000005</v>
      </c>
      <c r="AE783">
        <v>16.8</v>
      </c>
      <c r="AF783" s="33">
        <v>43040.184155092589</v>
      </c>
      <c r="AG783" s="33">
        <f t="shared" si="17"/>
        <v>43039.892488425925</v>
      </c>
    </row>
    <row r="784" spans="20:33" x14ac:dyDescent="0.45">
      <c r="T784">
        <v>34.894530000000003</v>
      </c>
      <c r="U784">
        <v>1.6787799999999999</v>
      </c>
      <c r="V784">
        <v>0.37940000000000002</v>
      </c>
      <c r="W784">
        <v>0.26998</v>
      </c>
      <c r="AD784">
        <v>511.3</v>
      </c>
      <c r="AE784">
        <v>16.8</v>
      </c>
      <c r="AF784" s="33">
        <v>43040.184178240743</v>
      </c>
      <c r="AG784" s="33">
        <f t="shared" si="17"/>
        <v>43039.892511574079</v>
      </c>
    </row>
    <row r="785" spans="20:33" x14ac:dyDescent="0.45">
      <c r="T785">
        <v>34.90625</v>
      </c>
      <c r="U785">
        <v>1.69232</v>
      </c>
      <c r="V785">
        <v>0.37847999999999998</v>
      </c>
      <c r="W785">
        <v>0.26998</v>
      </c>
      <c r="X785">
        <v>6</v>
      </c>
      <c r="Y785">
        <v>0.20473</v>
      </c>
      <c r="Z785">
        <v>0.45610000000000001</v>
      </c>
      <c r="AA785">
        <v>0.34769</v>
      </c>
      <c r="AB785">
        <v>0.31727</v>
      </c>
      <c r="AC785">
        <v>0.25448999999999999</v>
      </c>
      <c r="AD785">
        <v>512.20000000000005</v>
      </c>
      <c r="AE785">
        <v>16.8</v>
      </c>
      <c r="AF785" s="33">
        <v>43040.184247685182</v>
      </c>
      <c r="AG785" s="33">
        <f t="shared" si="17"/>
        <v>43039.892581018517</v>
      </c>
    </row>
    <row r="786" spans="20:33" x14ac:dyDescent="0.45">
      <c r="T786">
        <v>34.918939999999999</v>
      </c>
      <c r="U786">
        <v>1.6974</v>
      </c>
      <c r="V786">
        <v>0.37812000000000001</v>
      </c>
      <c r="W786">
        <v>0.27024999999999999</v>
      </c>
      <c r="AD786">
        <v>510.6</v>
      </c>
      <c r="AE786">
        <v>16.8</v>
      </c>
      <c r="AF786" s="33">
        <v>43040.184270833335</v>
      </c>
      <c r="AG786" s="33">
        <f t="shared" si="17"/>
        <v>43039.892604166671</v>
      </c>
    </row>
    <row r="787" spans="20:33" x14ac:dyDescent="0.45">
      <c r="T787">
        <v>34.918939999999999</v>
      </c>
      <c r="U787">
        <v>1.6974</v>
      </c>
      <c r="V787">
        <v>0.37719999999999998</v>
      </c>
      <c r="W787">
        <v>0.27006999999999998</v>
      </c>
      <c r="X787">
        <v>6</v>
      </c>
      <c r="Y787">
        <v>0.20244000000000001</v>
      </c>
      <c r="Z787">
        <v>0.45812000000000003</v>
      </c>
      <c r="AA787">
        <v>0.34714</v>
      </c>
      <c r="AB787">
        <v>0.31672</v>
      </c>
      <c r="AC787">
        <v>0.25448999999999999</v>
      </c>
      <c r="AD787">
        <v>509.8</v>
      </c>
      <c r="AE787">
        <v>16.8</v>
      </c>
      <c r="AF787" s="33">
        <v>43040.184328703705</v>
      </c>
      <c r="AG787" s="33">
        <f t="shared" si="17"/>
        <v>43039.89266203704</v>
      </c>
    </row>
    <row r="788" spans="20:33" x14ac:dyDescent="0.45">
      <c r="T788">
        <v>34.930660000000003</v>
      </c>
      <c r="U788">
        <v>1.7109300000000001</v>
      </c>
      <c r="V788">
        <v>0.37702000000000002</v>
      </c>
      <c r="W788">
        <v>0.26951999999999998</v>
      </c>
      <c r="AD788">
        <v>510.9</v>
      </c>
      <c r="AE788">
        <v>16.8</v>
      </c>
      <c r="AF788" s="33">
        <v>43040.184363425928</v>
      </c>
      <c r="AG788" s="33">
        <f t="shared" si="17"/>
        <v>43039.892696759263</v>
      </c>
    </row>
    <row r="789" spans="20:33" x14ac:dyDescent="0.45">
      <c r="T789">
        <v>34.931640000000002</v>
      </c>
      <c r="U789">
        <v>1.7201500000000001</v>
      </c>
      <c r="V789">
        <v>0.37664999999999998</v>
      </c>
      <c r="W789">
        <v>0.27006999999999998</v>
      </c>
      <c r="X789">
        <v>6</v>
      </c>
      <c r="Y789">
        <v>0.20271</v>
      </c>
      <c r="Z789">
        <v>0.45894000000000001</v>
      </c>
      <c r="AA789">
        <v>0.34760000000000002</v>
      </c>
      <c r="AB789">
        <v>0.31589</v>
      </c>
      <c r="AC789">
        <v>0.25412000000000001</v>
      </c>
      <c r="AD789">
        <v>514.20000000000005</v>
      </c>
      <c r="AE789">
        <v>16.8</v>
      </c>
      <c r="AF789" s="33">
        <v>43040.184421296297</v>
      </c>
      <c r="AG789" s="33">
        <f t="shared" si="17"/>
        <v>43039.892754629633</v>
      </c>
    </row>
    <row r="790" spans="20:33" x14ac:dyDescent="0.45">
      <c r="T790">
        <v>34.943359999999998</v>
      </c>
      <c r="U790">
        <v>1.72485</v>
      </c>
      <c r="V790">
        <v>0.37656000000000001</v>
      </c>
      <c r="W790">
        <v>0.27034000000000002</v>
      </c>
      <c r="AD790">
        <v>512.9</v>
      </c>
      <c r="AE790">
        <v>16.8</v>
      </c>
      <c r="AF790" s="33">
        <v>43040.184444444443</v>
      </c>
      <c r="AG790" s="33">
        <f t="shared" si="17"/>
        <v>43039.892777777779</v>
      </c>
    </row>
    <row r="791" spans="20:33" x14ac:dyDescent="0.45">
      <c r="T791">
        <v>34.943359999999998</v>
      </c>
      <c r="U791">
        <v>1.7336800000000001</v>
      </c>
      <c r="V791">
        <v>0.37508999999999998</v>
      </c>
      <c r="W791">
        <v>0.2697</v>
      </c>
      <c r="X791">
        <v>6</v>
      </c>
      <c r="Y791">
        <v>0.20225000000000001</v>
      </c>
      <c r="Z791">
        <v>0.45766000000000001</v>
      </c>
      <c r="AA791">
        <v>0.34852</v>
      </c>
      <c r="AB791">
        <v>0.31516</v>
      </c>
      <c r="AC791">
        <v>0.25375999999999999</v>
      </c>
      <c r="AD791">
        <v>513</v>
      </c>
      <c r="AE791">
        <v>16.8</v>
      </c>
      <c r="AF791" s="33">
        <v>43040.184513888889</v>
      </c>
      <c r="AG791" s="33">
        <f t="shared" si="17"/>
        <v>43039.892847222225</v>
      </c>
    </row>
    <row r="792" spans="20:33" x14ac:dyDescent="0.45">
      <c r="T792">
        <v>34.943359999999998</v>
      </c>
      <c r="U792">
        <v>1.7425200000000001</v>
      </c>
      <c r="V792">
        <v>0.23332</v>
      </c>
      <c r="W792">
        <v>0.57523999999999997</v>
      </c>
      <c r="AD792">
        <v>510.2</v>
      </c>
      <c r="AE792">
        <v>16.8</v>
      </c>
      <c r="AF792" s="33">
        <v>43040.184537037036</v>
      </c>
      <c r="AG792" s="33">
        <f t="shared" si="17"/>
        <v>43039.892870370371</v>
      </c>
    </row>
    <row r="793" spans="20:33" x14ac:dyDescent="0.45">
      <c r="T793">
        <v>34.943359999999998</v>
      </c>
      <c r="U793">
        <v>1.7336800000000001</v>
      </c>
      <c r="V793">
        <v>0.40862999999999999</v>
      </c>
      <c r="W793">
        <v>0.27418999999999999</v>
      </c>
      <c r="X793">
        <v>6</v>
      </c>
      <c r="Y793">
        <v>0.20638000000000001</v>
      </c>
      <c r="Z793">
        <v>0.48038999999999998</v>
      </c>
      <c r="AA793">
        <v>0.3871</v>
      </c>
      <c r="AB793">
        <v>0.31258999999999998</v>
      </c>
      <c r="AC793">
        <v>0.25284000000000001</v>
      </c>
      <c r="AD793">
        <v>509.7</v>
      </c>
      <c r="AE793">
        <v>16.8</v>
      </c>
      <c r="AF793" s="33">
        <v>43040.184606481482</v>
      </c>
      <c r="AG793" s="33">
        <f t="shared" si="17"/>
        <v>43039.892939814818</v>
      </c>
    </row>
    <row r="794" spans="20:33" x14ac:dyDescent="0.45">
      <c r="T794">
        <v>34.944330000000001</v>
      </c>
      <c r="U794">
        <v>1.7517400000000001</v>
      </c>
      <c r="V794">
        <v>0.63388999999999995</v>
      </c>
      <c r="W794">
        <v>0.80535000000000001</v>
      </c>
      <c r="AD794">
        <v>509.3</v>
      </c>
      <c r="AE794">
        <v>16.7</v>
      </c>
      <c r="AF794" s="33">
        <v>43040.184629629628</v>
      </c>
      <c r="AG794" s="33">
        <f t="shared" si="17"/>
        <v>43039.892962962964</v>
      </c>
    </row>
    <row r="795" spans="20:33" x14ac:dyDescent="0.45">
      <c r="T795">
        <v>34.957030000000003</v>
      </c>
      <c r="U795">
        <v>1.7568299999999999</v>
      </c>
      <c r="V795">
        <v>0.58440000000000003</v>
      </c>
      <c r="W795">
        <v>0.81928000000000001</v>
      </c>
      <c r="X795">
        <v>6</v>
      </c>
      <c r="Y795">
        <v>0.23927999999999999</v>
      </c>
      <c r="Z795">
        <v>0.37839</v>
      </c>
      <c r="AA795">
        <v>0.26549</v>
      </c>
      <c r="AB795">
        <v>0.31991999999999998</v>
      </c>
      <c r="AC795">
        <v>0.26035999999999998</v>
      </c>
      <c r="AD795">
        <v>507.2</v>
      </c>
      <c r="AE795">
        <v>16.8</v>
      </c>
      <c r="AF795" s="33">
        <v>43040.184699074074</v>
      </c>
      <c r="AG795" s="33">
        <f t="shared" si="17"/>
        <v>43039.89303240741</v>
      </c>
    </row>
    <row r="796" spans="20:33" x14ac:dyDescent="0.45">
      <c r="T796">
        <v>34.957030000000003</v>
      </c>
      <c r="U796">
        <v>1.76566</v>
      </c>
      <c r="V796">
        <v>0.48294999999999999</v>
      </c>
      <c r="W796">
        <v>0.3322</v>
      </c>
      <c r="AD796">
        <v>510.4</v>
      </c>
      <c r="AE796">
        <v>16.8</v>
      </c>
      <c r="AF796" s="33">
        <v>43040.18472222222</v>
      </c>
      <c r="AG796" s="33">
        <f t="shared" si="17"/>
        <v>43039.893055555556</v>
      </c>
    </row>
    <row r="797" spans="20:33" x14ac:dyDescent="0.45">
      <c r="T797">
        <v>34.957030000000003</v>
      </c>
      <c r="U797">
        <v>1.76566</v>
      </c>
      <c r="V797">
        <v>0.42302000000000001</v>
      </c>
      <c r="W797">
        <v>0.30123</v>
      </c>
      <c r="X797">
        <v>6</v>
      </c>
      <c r="Y797">
        <v>0.16284999999999999</v>
      </c>
      <c r="Z797">
        <v>0.46178999999999998</v>
      </c>
      <c r="AA797">
        <v>0.35915000000000002</v>
      </c>
      <c r="AB797">
        <v>0.31424000000000002</v>
      </c>
      <c r="AC797">
        <v>0.25467000000000001</v>
      </c>
      <c r="AD797">
        <v>511.3</v>
      </c>
      <c r="AE797">
        <v>16.8</v>
      </c>
      <c r="AF797" s="33">
        <v>43040.184791666667</v>
      </c>
      <c r="AG797" s="33">
        <f t="shared" si="17"/>
        <v>43039.893125000002</v>
      </c>
    </row>
    <row r="798" spans="20:33" x14ac:dyDescent="0.45">
      <c r="T798">
        <v>34.96875</v>
      </c>
      <c r="U798">
        <v>1.77919</v>
      </c>
      <c r="V798">
        <v>0.40267999999999998</v>
      </c>
      <c r="W798">
        <v>0.29115000000000002</v>
      </c>
      <c r="AD798">
        <v>514.70000000000005</v>
      </c>
      <c r="AE798">
        <v>16.8</v>
      </c>
      <c r="AF798" s="33">
        <v>43040.184814814813</v>
      </c>
      <c r="AG798" s="33">
        <f t="shared" si="17"/>
        <v>43039.893148148149</v>
      </c>
    </row>
    <row r="799" spans="20:33" x14ac:dyDescent="0.45">
      <c r="T799">
        <v>34.970700000000001</v>
      </c>
      <c r="U799">
        <v>1.7799700000000001</v>
      </c>
      <c r="V799">
        <v>0.3926</v>
      </c>
      <c r="W799">
        <v>0.28592000000000001</v>
      </c>
      <c r="X799">
        <v>6</v>
      </c>
      <c r="Y799">
        <v>0.17898</v>
      </c>
      <c r="Z799">
        <v>0.45455000000000001</v>
      </c>
      <c r="AA799">
        <v>0.34641</v>
      </c>
      <c r="AB799">
        <v>0.31323000000000001</v>
      </c>
      <c r="AC799">
        <v>0.25448999999999999</v>
      </c>
      <c r="AD799">
        <v>515.1</v>
      </c>
      <c r="AE799">
        <v>16.8</v>
      </c>
      <c r="AF799" s="33">
        <v>43040.184872685182</v>
      </c>
      <c r="AG799" s="33">
        <f t="shared" si="17"/>
        <v>43039.893206018518</v>
      </c>
    </row>
    <row r="800" spans="20:33" x14ac:dyDescent="0.45">
      <c r="T800">
        <v>34.981439999999999</v>
      </c>
      <c r="U800">
        <v>1.7930999999999999</v>
      </c>
      <c r="V800">
        <v>0.38471</v>
      </c>
      <c r="W800">
        <v>0.28336</v>
      </c>
      <c r="AD800">
        <v>511.8</v>
      </c>
      <c r="AE800">
        <v>16.8</v>
      </c>
      <c r="AF800" s="33">
        <v>43040.184907407405</v>
      </c>
      <c r="AG800" s="33">
        <f t="shared" si="17"/>
        <v>43039.893240740741</v>
      </c>
    </row>
    <row r="801" spans="20:33" x14ac:dyDescent="0.45">
      <c r="T801">
        <v>34.981439999999999</v>
      </c>
      <c r="U801">
        <v>1.7930999999999999</v>
      </c>
      <c r="V801">
        <v>0.38086999999999999</v>
      </c>
      <c r="W801">
        <v>0.28116000000000002</v>
      </c>
      <c r="X801">
        <v>6</v>
      </c>
      <c r="Y801">
        <v>0.18584999999999999</v>
      </c>
      <c r="Z801">
        <v>0.45435999999999999</v>
      </c>
      <c r="AA801">
        <v>0.34971000000000002</v>
      </c>
      <c r="AB801">
        <v>0.31351000000000001</v>
      </c>
      <c r="AC801">
        <v>0.25467000000000001</v>
      </c>
      <c r="AD801">
        <v>512.79999999999995</v>
      </c>
      <c r="AE801">
        <v>16.8</v>
      </c>
      <c r="AF801" s="33">
        <v>43040.184965277775</v>
      </c>
      <c r="AG801" s="33">
        <f t="shared" si="17"/>
        <v>43039.89329861111</v>
      </c>
    </row>
    <row r="802" spans="20:33" x14ac:dyDescent="0.45">
      <c r="T802">
        <v>34.993160000000003</v>
      </c>
      <c r="U802">
        <v>1.80663</v>
      </c>
      <c r="V802">
        <v>0.37581999999999999</v>
      </c>
      <c r="W802">
        <v>0.27960000000000002</v>
      </c>
      <c r="AD802">
        <v>514.5</v>
      </c>
      <c r="AE802">
        <v>16.8</v>
      </c>
      <c r="AF802" s="33">
        <v>43040.184988425928</v>
      </c>
      <c r="AG802" s="33">
        <f t="shared" si="17"/>
        <v>43039.893321759264</v>
      </c>
    </row>
    <row r="803" spans="20:33" x14ac:dyDescent="0.45">
      <c r="T803">
        <v>34.994140000000002</v>
      </c>
      <c r="U803">
        <v>1.8070200000000001</v>
      </c>
      <c r="V803">
        <v>0.37372</v>
      </c>
      <c r="W803">
        <v>0.27777000000000002</v>
      </c>
      <c r="X803">
        <v>6</v>
      </c>
      <c r="Y803">
        <v>0.18987999999999999</v>
      </c>
      <c r="Z803">
        <v>0.45518999999999998</v>
      </c>
      <c r="AA803">
        <v>0.34722999999999998</v>
      </c>
      <c r="AB803">
        <v>0.31195000000000001</v>
      </c>
      <c r="AC803">
        <v>0.25485999999999998</v>
      </c>
      <c r="AD803">
        <v>514.29999999999995</v>
      </c>
      <c r="AE803">
        <v>16.8</v>
      </c>
      <c r="AF803" s="33">
        <v>43040.185057870367</v>
      </c>
      <c r="AG803" s="33">
        <f t="shared" si="17"/>
        <v>43039.893391203703</v>
      </c>
    </row>
    <row r="804" spans="20:33" x14ac:dyDescent="0.45">
      <c r="T804">
        <v>35.006830000000001</v>
      </c>
      <c r="U804">
        <v>1.82094</v>
      </c>
      <c r="V804">
        <v>0.37343999999999999</v>
      </c>
      <c r="W804">
        <v>0.27648</v>
      </c>
      <c r="AD804">
        <v>512.79999999999995</v>
      </c>
      <c r="AE804">
        <v>16.8</v>
      </c>
      <c r="AF804" s="33">
        <v>43040.185081018521</v>
      </c>
      <c r="AG804" s="33">
        <f t="shared" si="17"/>
        <v>43039.893414351856</v>
      </c>
    </row>
    <row r="805" spans="20:33" x14ac:dyDescent="0.45">
      <c r="T805">
        <v>35.006830000000001</v>
      </c>
      <c r="U805">
        <v>1.8297699999999999</v>
      </c>
      <c r="V805">
        <v>0.37179000000000001</v>
      </c>
      <c r="W805">
        <v>0.27575</v>
      </c>
      <c r="X805">
        <v>6</v>
      </c>
      <c r="Y805">
        <v>0.19098000000000001</v>
      </c>
      <c r="Z805">
        <v>0.45334999999999998</v>
      </c>
      <c r="AA805">
        <v>0.35071000000000002</v>
      </c>
      <c r="AB805">
        <v>0.31067</v>
      </c>
      <c r="AC805">
        <v>0.25412000000000001</v>
      </c>
      <c r="AD805">
        <v>513.5</v>
      </c>
      <c r="AE805">
        <v>16.8</v>
      </c>
      <c r="AF805" s="33">
        <v>43040.185150462959</v>
      </c>
      <c r="AG805" s="33">
        <f t="shared" si="17"/>
        <v>43039.893483796295</v>
      </c>
    </row>
    <row r="806" spans="20:33" x14ac:dyDescent="0.45">
      <c r="T806">
        <v>35.007809999999999</v>
      </c>
      <c r="U806">
        <v>1.83016</v>
      </c>
      <c r="V806">
        <v>0.37023</v>
      </c>
      <c r="W806">
        <v>0.27493000000000001</v>
      </c>
      <c r="AD806">
        <v>514.4</v>
      </c>
      <c r="AE806">
        <v>16.8</v>
      </c>
      <c r="AF806" s="33">
        <v>43040.185173611113</v>
      </c>
      <c r="AG806" s="33">
        <f t="shared" si="17"/>
        <v>43039.893506944449</v>
      </c>
    </row>
    <row r="807" spans="20:33" x14ac:dyDescent="0.45">
      <c r="T807">
        <v>35.007809999999999</v>
      </c>
      <c r="U807">
        <v>1.8478300000000001</v>
      </c>
      <c r="V807">
        <v>0.36903999999999998</v>
      </c>
      <c r="W807">
        <v>0.27473999999999998</v>
      </c>
      <c r="X807">
        <v>6</v>
      </c>
      <c r="Y807">
        <v>0.18970000000000001</v>
      </c>
      <c r="Z807">
        <v>0.45216000000000001</v>
      </c>
      <c r="AA807">
        <v>0.34916000000000003</v>
      </c>
      <c r="AB807">
        <v>0.31140000000000001</v>
      </c>
      <c r="AC807">
        <v>0.25394</v>
      </c>
      <c r="AD807">
        <v>513.4</v>
      </c>
      <c r="AE807">
        <v>16.8</v>
      </c>
      <c r="AF807" s="33">
        <v>43040.185243055559</v>
      </c>
      <c r="AG807" s="33">
        <f t="shared" si="17"/>
        <v>43039.893576388895</v>
      </c>
    </row>
    <row r="808" spans="20:33" x14ac:dyDescent="0.45">
      <c r="T808">
        <v>34.997070000000001</v>
      </c>
      <c r="U808">
        <v>1.84354</v>
      </c>
      <c r="V808">
        <v>0.36876999999999999</v>
      </c>
      <c r="W808">
        <v>0.27428999999999998</v>
      </c>
      <c r="AD808">
        <v>514.6</v>
      </c>
      <c r="AE808">
        <v>16.8</v>
      </c>
      <c r="AF808" s="33">
        <v>43040.185266203705</v>
      </c>
      <c r="AG808" s="33">
        <f t="shared" si="17"/>
        <v>43039.893599537041</v>
      </c>
    </row>
    <row r="809" spans="20:33" x14ac:dyDescent="0.45">
      <c r="T809">
        <v>35.020510000000002</v>
      </c>
      <c r="U809">
        <v>1.86175</v>
      </c>
      <c r="V809">
        <v>0.36712</v>
      </c>
      <c r="W809">
        <v>0.27318999999999999</v>
      </c>
      <c r="X809">
        <v>6</v>
      </c>
      <c r="Y809">
        <v>0.18831999999999999</v>
      </c>
      <c r="Z809">
        <v>0.45224999999999999</v>
      </c>
      <c r="AA809">
        <v>0.35081000000000001</v>
      </c>
      <c r="AB809">
        <v>0.31039</v>
      </c>
      <c r="AC809">
        <v>0.25430999999999998</v>
      </c>
      <c r="AD809">
        <v>513.4</v>
      </c>
      <c r="AE809">
        <v>16.8</v>
      </c>
      <c r="AF809" s="33">
        <v>43040.185335648152</v>
      </c>
      <c r="AG809" s="33">
        <f t="shared" si="17"/>
        <v>43039.893668981487</v>
      </c>
    </row>
    <row r="810" spans="20:33" x14ac:dyDescent="0.45">
      <c r="T810">
        <v>35.021479999999997</v>
      </c>
      <c r="U810">
        <v>1.8621399999999999</v>
      </c>
      <c r="V810">
        <v>0.36738999999999999</v>
      </c>
      <c r="W810">
        <v>0.27300000000000002</v>
      </c>
      <c r="AD810">
        <v>509</v>
      </c>
      <c r="AE810">
        <v>16.8</v>
      </c>
      <c r="AF810" s="33">
        <v>43040.185358796298</v>
      </c>
      <c r="AG810" s="33">
        <f t="shared" si="17"/>
        <v>43039.893692129634</v>
      </c>
    </row>
    <row r="811" spans="20:33" x14ac:dyDescent="0.45">
      <c r="T811">
        <v>35.021479999999997</v>
      </c>
      <c r="U811">
        <v>1.87097</v>
      </c>
      <c r="V811">
        <v>0.36602000000000001</v>
      </c>
      <c r="W811">
        <v>0.27245000000000003</v>
      </c>
      <c r="X811">
        <v>6</v>
      </c>
      <c r="Y811">
        <v>0.18658</v>
      </c>
      <c r="Z811">
        <v>0.45262000000000002</v>
      </c>
      <c r="AA811">
        <v>0.34805999999999998</v>
      </c>
      <c r="AB811">
        <v>0.30864999999999998</v>
      </c>
      <c r="AC811">
        <v>0.25412000000000001</v>
      </c>
      <c r="AD811">
        <v>507.9</v>
      </c>
      <c r="AE811">
        <v>16.8</v>
      </c>
      <c r="AF811" s="33">
        <v>43040.185428240744</v>
      </c>
      <c r="AG811" s="33">
        <f t="shared" si="17"/>
        <v>43039.89376157408</v>
      </c>
    </row>
    <row r="812" spans="20:33" x14ac:dyDescent="0.45">
      <c r="T812">
        <v>35.034179999999999</v>
      </c>
      <c r="U812">
        <v>1.88489</v>
      </c>
      <c r="V812">
        <v>0.36638999999999999</v>
      </c>
      <c r="W812">
        <v>0.27263999999999999</v>
      </c>
      <c r="AD812">
        <v>514</v>
      </c>
      <c r="AE812">
        <v>16.8</v>
      </c>
      <c r="AF812" s="33">
        <v>43040.18545138889</v>
      </c>
      <c r="AG812" s="33">
        <f t="shared" si="17"/>
        <v>43039.893784722226</v>
      </c>
    </row>
    <row r="813" spans="20:33" x14ac:dyDescent="0.45">
      <c r="T813">
        <v>35.034179999999999</v>
      </c>
      <c r="U813">
        <v>1.88489</v>
      </c>
      <c r="V813">
        <v>0.36592999999999998</v>
      </c>
      <c r="W813">
        <v>0.27254</v>
      </c>
      <c r="X813">
        <v>6</v>
      </c>
      <c r="Y813">
        <v>0.19051999999999999</v>
      </c>
      <c r="Z813">
        <v>0.45169999999999999</v>
      </c>
      <c r="AA813">
        <v>0.34933999999999998</v>
      </c>
      <c r="AB813">
        <v>0.30882999999999999</v>
      </c>
      <c r="AC813">
        <v>0.25402999999999998</v>
      </c>
      <c r="AD813">
        <v>511.4</v>
      </c>
      <c r="AE813">
        <v>16.8</v>
      </c>
      <c r="AF813" s="33">
        <v>43040.18550925926</v>
      </c>
      <c r="AG813" s="33">
        <f t="shared" si="17"/>
        <v>43039.893842592595</v>
      </c>
    </row>
    <row r="814" spans="20:33" x14ac:dyDescent="0.45">
      <c r="T814">
        <v>35.035159999999998</v>
      </c>
      <c r="U814">
        <v>1.89412</v>
      </c>
      <c r="V814">
        <v>0.48881999999999998</v>
      </c>
      <c r="W814">
        <v>0.31808999999999998</v>
      </c>
      <c r="AD814">
        <v>515.9</v>
      </c>
      <c r="AE814">
        <v>16.8</v>
      </c>
      <c r="AF814" s="33">
        <v>43040.185543981483</v>
      </c>
      <c r="AG814" s="33">
        <f t="shared" si="17"/>
        <v>43039.893877314818</v>
      </c>
    </row>
    <row r="815" spans="20:33" x14ac:dyDescent="0.45">
      <c r="T815">
        <v>35.03125</v>
      </c>
      <c r="U815">
        <v>1.8483700000000001</v>
      </c>
      <c r="V815">
        <v>0.43575999999999998</v>
      </c>
      <c r="W815">
        <v>0.33678999999999998</v>
      </c>
      <c r="X815">
        <v>6</v>
      </c>
      <c r="Y815">
        <v>0.17924999999999999</v>
      </c>
      <c r="Z815">
        <v>0.45684000000000002</v>
      </c>
      <c r="AA815">
        <v>0.38947999999999999</v>
      </c>
      <c r="AB815">
        <v>0.24238999999999999</v>
      </c>
      <c r="AC815">
        <v>0.27052999999999999</v>
      </c>
      <c r="AD815">
        <v>517</v>
      </c>
      <c r="AE815">
        <v>16.8</v>
      </c>
      <c r="AF815" s="33">
        <v>43040.185601851852</v>
      </c>
      <c r="AG815" s="33">
        <f t="shared" si="17"/>
        <v>43039.893935185188</v>
      </c>
    </row>
    <row r="816" spans="20:33" x14ac:dyDescent="0.45">
      <c r="T816">
        <v>35.047849999999997</v>
      </c>
      <c r="U816">
        <v>1.9168700000000001</v>
      </c>
      <c r="V816">
        <v>0.44592999999999999</v>
      </c>
      <c r="W816">
        <v>0.37573000000000001</v>
      </c>
      <c r="AD816">
        <v>512.9</v>
      </c>
      <c r="AE816">
        <v>16.8</v>
      </c>
      <c r="AF816" s="33">
        <v>43040.185624999998</v>
      </c>
      <c r="AG816" s="33">
        <f t="shared" si="17"/>
        <v>43039.893958333334</v>
      </c>
    </row>
    <row r="817" spans="20:33" x14ac:dyDescent="0.45">
      <c r="T817">
        <v>35.047849999999997</v>
      </c>
      <c r="U817">
        <v>1.9168700000000001</v>
      </c>
      <c r="V817">
        <v>0.43979000000000001</v>
      </c>
      <c r="W817">
        <v>0.31753999999999999</v>
      </c>
      <c r="X817">
        <v>6</v>
      </c>
      <c r="Y817">
        <v>1.8419999999999999E-2</v>
      </c>
      <c r="Z817">
        <v>0.48387000000000002</v>
      </c>
      <c r="AA817">
        <v>0.39315</v>
      </c>
      <c r="AB817">
        <v>0.33668999999999999</v>
      </c>
      <c r="AC817">
        <v>0.26025999999999999</v>
      </c>
      <c r="AD817">
        <v>514.79999999999995</v>
      </c>
      <c r="AE817">
        <v>16.8</v>
      </c>
      <c r="AF817" s="33">
        <v>43040.185694444444</v>
      </c>
      <c r="AG817" s="33">
        <f t="shared" si="17"/>
        <v>43039.89402777778</v>
      </c>
    </row>
    <row r="818" spans="20:33" x14ac:dyDescent="0.45">
      <c r="T818">
        <v>35.048830000000002</v>
      </c>
      <c r="U818">
        <v>1.9260900000000001</v>
      </c>
      <c r="V818">
        <v>0.40129999999999999</v>
      </c>
      <c r="W818">
        <v>0.29554999999999998</v>
      </c>
      <c r="X818">
        <v>6</v>
      </c>
      <c r="Y818">
        <v>7.6149999999999995E-2</v>
      </c>
      <c r="Z818">
        <v>0.45051000000000002</v>
      </c>
      <c r="AA818">
        <v>0.34897</v>
      </c>
      <c r="AB818">
        <v>0.31497000000000003</v>
      </c>
      <c r="AC818">
        <v>0.25651000000000002</v>
      </c>
      <c r="AD818">
        <v>512.4</v>
      </c>
      <c r="AE818">
        <v>16.8</v>
      </c>
      <c r="AF818" s="33">
        <v>43040.185717592591</v>
      </c>
      <c r="AG818" s="33">
        <f t="shared" si="17"/>
        <v>43039.894050925926</v>
      </c>
    </row>
    <row r="819" spans="20:33" x14ac:dyDescent="0.45">
      <c r="T819">
        <v>35.037109999999998</v>
      </c>
      <c r="U819">
        <v>1.93024</v>
      </c>
      <c r="V819">
        <v>0.38673000000000002</v>
      </c>
      <c r="W819">
        <v>0.28721000000000002</v>
      </c>
      <c r="AD819">
        <v>511.9</v>
      </c>
      <c r="AE819">
        <v>16.8</v>
      </c>
      <c r="AF819" s="33">
        <v>43040.185787037037</v>
      </c>
      <c r="AG819" s="33">
        <f t="shared" si="17"/>
        <v>43039.894120370373</v>
      </c>
    </row>
    <row r="820" spans="20:33" x14ac:dyDescent="0.45">
      <c r="T820">
        <v>35.048830000000002</v>
      </c>
      <c r="U820">
        <v>1.93493</v>
      </c>
      <c r="V820">
        <v>0.37737999999999999</v>
      </c>
      <c r="W820">
        <v>0.28362999999999999</v>
      </c>
      <c r="X820">
        <v>6</v>
      </c>
      <c r="Y820">
        <v>0.12243</v>
      </c>
      <c r="Z820">
        <v>0.44830999999999999</v>
      </c>
      <c r="AA820">
        <v>0.34769</v>
      </c>
      <c r="AB820">
        <v>0.31102999999999997</v>
      </c>
      <c r="AC820">
        <v>0.25577</v>
      </c>
      <c r="AD820">
        <v>512.20000000000005</v>
      </c>
      <c r="AE820">
        <v>16.8</v>
      </c>
      <c r="AF820" s="33">
        <v>43040.185844907406</v>
      </c>
      <c r="AG820" s="33">
        <f t="shared" si="17"/>
        <v>43039.894178240742</v>
      </c>
    </row>
    <row r="821" spans="20:33" x14ac:dyDescent="0.45">
      <c r="T821">
        <v>35.049799999999998</v>
      </c>
      <c r="U821">
        <v>1.9441600000000001</v>
      </c>
      <c r="V821">
        <v>0.37297999999999998</v>
      </c>
      <c r="W821">
        <v>0.28198000000000001</v>
      </c>
      <c r="AD821">
        <v>513.4</v>
      </c>
      <c r="AE821">
        <v>16.8</v>
      </c>
      <c r="AF821" s="33">
        <v>43040.185879629629</v>
      </c>
      <c r="AG821" s="33">
        <f t="shared" si="17"/>
        <v>43039.894212962965</v>
      </c>
    </row>
    <row r="822" spans="20:33" x14ac:dyDescent="0.45">
      <c r="T822">
        <v>35.050780000000003</v>
      </c>
      <c r="U822">
        <v>1.94455</v>
      </c>
      <c r="V822">
        <v>0.36958999999999997</v>
      </c>
      <c r="W822">
        <v>0.28015000000000001</v>
      </c>
      <c r="X822">
        <v>6</v>
      </c>
      <c r="Y822">
        <v>0.14974000000000001</v>
      </c>
      <c r="Z822">
        <v>0.45069999999999999</v>
      </c>
      <c r="AA822">
        <v>0.35154000000000002</v>
      </c>
      <c r="AB822">
        <v>0.30837999999999999</v>
      </c>
      <c r="AC822">
        <v>0.25558999999999998</v>
      </c>
      <c r="AD822">
        <v>513.79999999999995</v>
      </c>
      <c r="AE822">
        <v>16.8</v>
      </c>
      <c r="AF822" s="33">
        <v>43040.185937499999</v>
      </c>
      <c r="AG822" s="33">
        <f t="shared" si="17"/>
        <v>43039.894270833334</v>
      </c>
    </row>
    <row r="823" spans="20:33" x14ac:dyDescent="0.45">
      <c r="T823">
        <v>35.0625</v>
      </c>
      <c r="U823">
        <v>1.95807</v>
      </c>
      <c r="V823">
        <v>0.36675000000000002</v>
      </c>
      <c r="W823">
        <v>0.27804000000000001</v>
      </c>
      <c r="AD823">
        <v>508.9</v>
      </c>
      <c r="AE823">
        <v>16.8</v>
      </c>
      <c r="AF823" s="33">
        <v>43040.185972222222</v>
      </c>
      <c r="AG823" s="33">
        <f t="shared" si="17"/>
        <v>43039.894305555557</v>
      </c>
    </row>
    <row r="824" spans="20:33" x14ac:dyDescent="0.45">
      <c r="T824">
        <v>35.063479999999998</v>
      </c>
      <c r="U824">
        <v>1.9673</v>
      </c>
      <c r="V824">
        <v>0.36409000000000002</v>
      </c>
      <c r="W824">
        <v>0.27722000000000002</v>
      </c>
      <c r="X824">
        <v>6</v>
      </c>
      <c r="Y824">
        <v>0.16175</v>
      </c>
      <c r="Z824">
        <v>0.44885999999999998</v>
      </c>
      <c r="AA824">
        <v>0.34961999999999999</v>
      </c>
      <c r="AB824">
        <v>0.30645</v>
      </c>
      <c r="AC824">
        <v>0.25367000000000001</v>
      </c>
      <c r="AD824">
        <v>511.9</v>
      </c>
      <c r="AE824">
        <v>16.8</v>
      </c>
      <c r="AF824" s="33">
        <v>43040.186030092591</v>
      </c>
      <c r="AG824" s="33">
        <f t="shared" si="17"/>
        <v>43039.894363425927</v>
      </c>
    </row>
    <row r="825" spans="20:33" x14ac:dyDescent="0.45">
      <c r="T825">
        <v>35.063479999999998</v>
      </c>
      <c r="U825">
        <v>1.9673</v>
      </c>
      <c r="V825">
        <v>0.36391000000000001</v>
      </c>
      <c r="W825">
        <v>0.27676000000000001</v>
      </c>
      <c r="AD825">
        <v>514.79999999999995</v>
      </c>
      <c r="AE825">
        <v>16.8</v>
      </c>
      <c r="AF825" s="33">
        <v>43040.186053240737</v>
      </c>
      <c r="AG825" s="33">
        <f t="shared" si="17"/>
        <v>43039.894386574073</v>
      </c>
    </row>
    <row r="826" spans="20:33" x14ac:dyDescent="0.45">
      <c r="T826">
        <v>35.064450000000001</v>
      </c>
      <c r="U826">
        <v>1.9765299999999999</v>
      </c>
      <c r="V826">
        <v>0.3629</v>
      </c>
      <c r="W826">
        <v>0.27511000000000002</v>
      </c>
      <c r="X826">
        <v>6</v>
      </c>
      <c r="Y826">
        <v>0.16899</v>
      </c>
      <c r="Z826">
        <v>0.44592999999999999</v>
      </c>
      <c r="AA826">
        <v>0.34878999999999999</v>
      </c>
      <c r="AB826">
        <v>0.30581000000000003</v>
      </c>
      <c r="AC826">
        <v>0.25164999999999998</v>
      </c>
      <c r="AD826">
        <v>513.29999999999995</v>
      </c>
      <c r="AE826">
        <v>16.8</v>
      </c>
      <c r="AF826" s="33">
        <v>43040.186111111114</v>
      </c>
      <c r="AG826" s="33">
        <f t="shared" si="17"/>
        <v>43039.89444444445</v>
      </c>
    </row>
    <row r="827" spans="20:33" x14ac:dyDescent="0.45">
      <c r="T827">
        <v>35.076169999999998</v>
      </c>
      <c r="U827">
        <v>1.9900500000000001</v>
      </c>
      <c r="V827">
        <v>0.36162</v>
      </c>
      <c r="W827">
        <v>0.27493000000000001</v>
      </c>
      <c r="AD827">
        <v>512.20000000000005</v>
      </c>
      <c r="AE827">
        <v>16.8</v>
      </c>
      <c r="AF827" s="33">
        <v>43040.186145833337</v>
      </c>
      <c r="AG827" s="33">
        <f t="shared" si="17"/>
        <v>43039.894479166673</v>
      </c>
    </row>
    <row r="828" spans="20:33" x14ac:dyDescent="0.45">
      <c r="T828">
        <v>35.076169999999998</v>
      </c>
      <c r="U828">
        <v>1.9900500000000001</v>
      </c>
      <c r="V828">
        <v>0.36060999999999999</v>
      </c>
      <c r="W828">
        <v>0.27410000000000001</v>
      </c>
      <c r="X828">
        <v>6</v>
      </c>
      <c r="Y828">
        <v>0.17311000000000001</v>
      </c>
      <c r="Z828">
        <v>0.45033000000000001</v>
      </c>
      <c r="AA828">
        <v>0.35061999999999999</v>
      </c>
      <c r="AB828">
        <v>0.30470999999999998</v>
      </c>
      <c r="AC828">
        <v>0.25440000000000002</v>
      </c>
      <c r="AD828">
        <v>511.2</v>
      </c>
      <c r="AE828">
        <v>16.8</v>
      </c>
      <c r="AF828" s="33">
        <v>43040.186203703706</v>
      </c>
      <c r="AG828" s="33">
        <f t="shared" ref="AG828:AG891" si="18">AF828-7/24</f>
        <v>43039.894537037042</v>
      </c>
    </row>
    <row r="829" spans="20:33" x14ac:dyDescent="0.45">
      <c r="T829">
        <v>35.078119999999998</v>
      </c>
      <c r="U829">
        <v>2.0085000000000002</v>
      </c>
      <c r="V829">
        <v>0.35959999999999998</v>
      </c>
      <c r="W829">
        <v>0.27373999999999998</v>
      </c>
      <c r="AD829">
        <v>512</v>
      </c>
      <c r="AE829">
        <v>16.8</v>
      </c>
      <c r="AF829" s="33">
        <v>43040.186238425929</v>
      </c>
      <c r="AG829" s="33">
        <f t="shared" si="18"/>
        <v>43039.894571759265</v>
      </c>
    </row>
    <row r="830" spans="20:33" x14ac:dyDescent="0.45">
      <c r="T830">
        <v>35.06738</v>
      </c>
      <c r="U830">
        <v>2.00421</v>
      </c>
      <c r="V830">
        <v>0.35841000000000001</v>
      </c>
      <c r="W830">
        <v>0.27373999999999998</v>
      </c>
      <c r="X830">
        <v>6</v>
      </c>
      <c r="Y830">
        <v>0.17357</v>
      </c>
      <c r="Z830">
        <v>0.44785999999999998</v>
      </c>
      <c r="AA830">
        <v>0.34943000000000002</v>
      </c>
      <c r="AB830">
        <v>0.30443999999999999</v>
      </c>
      <c r="AC830">
        <v>0.25457999999999997</v>
      </c>
      <c r="AD830">
        <v>512.6</v>
      </c>
      <c r="AE830">
        <v>16.8</v>
      </c>
      <c r="AF830" s="33">
        <v>43040.186296296299</v>
      </c>
      <c r="AG830" s="33">
        <f t="shared" si="18"/>
        <v>43039.894629629634</v>
      </c>
    </row>
    <row r="831" spans="20:33" x14ac:dyDescent="0.45">
      <c r="T831">
        <v>35.06738</v>
      </c>
      <c r="U831">
        <v>2.0130499999999998</v>
      </c>
      <c r="V831">
        <v>0.35915000000000002</v>
      </c>
      <c r="W831">
        <v>0.27328000000000002</v>
      </c>
      <c r="AD831">
        <v>514.79999999999995</v>
      </c>
      <c r="AE831">
        <v>16.8</v>
      </c>
      <c r="AF831" s="33">
        <v>43040.186331018522</v>
      </c>
      <c r="AG831" s="33">
        <f t="shared" si="18"/>
        <v>43039.894664351858</v>
      </c>
    </row>
    <row r="832" spans="20:33" x14ac:dyDescent="0.45">
      <c r="T832">
        <v>35.06738</v>
      </c>
      <c r="U832">
        <v>2.0130499999999998</v>
      </c>
      <c r="V832">
        <v>0.35822999999999999</v>
      </c>
      <c r="W832">
        <v>0.27254</v>
      </c>
      <c r="X832">
        <v>6</v>
      </c>
      <c r="Y832">
        <v>0.17430000000000001</v>
      </c>
      <c r="Z832">
        <v>0.44675999999999999</v>
      </c>
      <c r="AA832">
        <v>0.34998000000000001</v>
      </c>
      <c r="AB832">
        <v>0.30581000000000003</v>
      </c>
      <c r="AC832">
        <v>0.25375999999999999</v>
      </c>
      <c r="AD832">
        <v>512.1</v>
      </c>
      <c r="AE832">
        <v>16.8</v>
      </c>
      <c r="AF832" s="33">
        <v>43040.186388888891</v>
      </c>
      <c r="AG832" s="33">
        <f t="shared" si="18"/>
        <v>43039.894722222227</v>
      </c>
    </row>
    <row r="833" spans="20:33" x14ac:dyDescent="0.45">
      <c r="T833">
        <v>35.06738</v>
      </c>
      <c r="U833">
        <v>2.0218799999999999</v>
      </c>
      <c r="V833">
        <v>0.35749999999999998</v>
      </c>
      <c r="W833">
        <v>0.27217999999999998</v>
      </c>
      <c r="AD833">
        <v>511.9</v>
      </c>
      <c r="AE833">
        <v>16.8</v>
      </c>
      <c r="AF833" s="33">
        <v>43040.186412037037</v>
      </c>
      <c r="AG833" s="33">
        <f t="shared" si="18"/>
        <v>43039.894745370373</v>
      </c>
    </row>
    <row r="834" spans="20:33" x14ac:dyDescent="0.45">
      <c r="T834">
        <v>35.069330000000001</v>
      </c>
      <c r="U834">
        <v>2.0314999999999999</v>
      </c>
      <c r="V834">
        <v>0.35676000000000002</v>
      </c>
      <c r="W834">
        <v>0.27172000000000002</v>
      </c>
      <c r="X834">
        <v>6</v>
      </c>
      <c r="Y834">
        <v>0.17430000000000001</v>
      </c>
      <c r="Z834">
        <v>0.44546999999999998</v>
      </c>
      <c r="AA834">
        <v>0.34988999999999998</v>
      </c>
      <c r="AB834">
        <v>0.30434</v>
      </c>
      <c r="AC834">
        <v>0.25467000000000001</v>
      </c>
      <c r="AD834">
        <v>513.70000000000005</v>
      </c>
      <c r="AE834">
        <v>16.8</v>
      </c>
      <c r="AF834" s="33">
        <v>43040.186469907407</v>
      </c>
      <c r="AG834" s="33">
        <f t="shared" si="18"/>
        <v>43039.894803240742</v>
      </c>
    </row>
    <row r="835" spans="20:33" x14ac:dyDescent="0.45">
      <c r="T835">
        <v>35.069330000000001</v>
      </c>
      <c r="U835">
        <v>2.0314999999999999</v>
      </c>
      <c r="V835">
        <v>0.35593999999999998</v>
      </c>
      <c r="W835">
        <v>0.27199000000000001</v>
      </c>
      <c r="AD835">
        <v>512.4</v>
      </c>
      <c r="AE835">
        <v>16.8</v>
      </c>
      <c r="AF835" s="33">
        <v>43040.18650462963</v>
      </c>
      <c r="AG835" s="33">
        <f t="shared" si="18"/>
        <v>43039.894837962966</v>
      </c>
    </row>
    <row r="836" spans="20:33" x14ac:dyDescent="0.45">
      <c r="T836">
        <v>35.069330000000001</v>
      </c>
      <c r="U836">
        <v>2.04033</v>
      </c>
      <c r="V836">
        <v>0.35557</v>
      </c>
      <c r="W836">
        <v>0.27154</v>
      </c>
      <c r="X836">
        <v>6</v>
      </c>
      <c r="Y836">
        <v>0.17412</v>
      </c>
      <c r="Z836">
        <v>0.44428000000000001</v>
      </c>
      <c r="AA836">
        <v>0.34667999999999999</v>
      </c>
      <c r="AB836">
        <v>0.30397999999999997</v>
      </c>
      <c r="AC836">
        <v>0.25467000000000001</v>
      </c>
      <c r="AD836">
        <v>511.7</v>
      </c>
      <c r="AE836">
        <v>16.8</v>
      </c>
      <c r="AF836" s="33">
        <v>43040.186562499999</v>
      </c>
      <c r="AG836" s="33">
        <f t="shared" si="18"/>
        <v>43039.894895833335</v>
      </c>
    </row>
    <row r="837" spans="20:33" x14ac:dyDescent="0.45">
      <c r="T837">
        <v>35.070309999999999</v>
      </c>
      <c r="U837">
        <v>2.04956</v>
      </c>
      <c r="V837">
        <v>0.35585</v>
      </c>
      <c r="W837">
        <v>0.27144000000000001</v>
      </c>
      <c r="AD837">
        <v>513.9</v>
      </c>
      <c r="AE837">
        <v>16.8</v>
      </c>
      <c r="AF837" s="33">
        <v>43040.186597222222</v>
      </c>
      <c r="AG837" s="33">
        <f t="shared" si="18"/>
        <v>43039.894930555558</v>
      </c>
    </row>
    <row r="838" spans="20:33" x14ac:dyDescent="0.45">
      <c r="T838">
        <v>35.070309999999999</v>
      </c>
      <c r="U838">
        <v>2.04956</v>
      </c>
      <c r="V838">
        <v>0.35557</v>
      </c>
      <c r="W838">
        <v>0.27134999999999998</v>
      </c>
      <c r="X838">
        <v>6</v>
      </c>
      <c r="Y838">
        <v>0.17036000000000001</v>
      </c>
      <c r="Z838">
        <v>0.44529000000000002</v>
      </c>
      <c r="AA838">
        <v>0.34961999999999999</v>
      </c>
      <c r="AB838">
        <v>0.30269000000000001</v>
      </c>
      <c r="AC838">
        <v>0.25375999999999999</v>
      </c>
      <c r="AD838">
        <v>514.70000000000005</v>
      </c>
      <c r="AE838">
        <v>16.8</v>
      </c>
      <c r="AF838" s="33">
        <v>43040.186655092592</v>
      </c>
      <c r="AG838" s="33">
        <f t="shared" si="18"/>
        <v>43039.894988425927</v>
      </c>
    </row>
    <row r="839" spans="20:33" x14ac:dyDescent="0.45">
      <c r="T839">
        <v>35.070309999999999</v>
      </c>
      <c r="U839">
        <v>2.0583999999999998</v>
      </c>
      <c r="V839">
        <v>0.35465999999999998</v>
      </c>
      <c r="W839">
        <v>0.27107999999999999</v>
      </c>
      <c r="AD839">
        <v>511.7</v>
      </c>
      <c r="AE839">
        <v>16.8</v>
      </c>
      <c r="AF839" s="33">
        <v>43040.186689814815</v>
      </c>
      <c r="AG839" s="33">
        <f t="shared" si="18"/>
        <v>43039.89502314815</v>
      </c>
    </row>
    <row r="840" spans="20:33" x14ac:dyDescent="0.45">
      <c r="T840">
        <v>35.083010000000002</v>
      </c>
      <c r="U840">
        <v>2.0723199999999999</v>
      </c>
      <c r="V840">
        <v>0.35382999999999998</v>
      </c>
      <c r="W840">
        <v>0.27099000000000001</v>
      </c>
      <c r="X840">
        <v>6</v>
      </c>
      <c r="Y840">
        <v>0.17155000000000001</v>
      </c>
      <c r="Z840">
        <v>0.44574999999999998</v>
      </c>
      <c r="AA840">
        <v>0.34916000000000003</v>
      </c>
      <c r="AB840">
        <v>0.30196000000000001</v>
      </c>
      <c r="AC840">
        <v>0.25375999999999999</v>
      </c>
      <c r="AD840">
        <v>509.7</v>
      </c>
      <c r="AE840">
        <v>16.8</v>
      </c>
      <c r="AF840" s="33">
        <v>43040.186747685184</v>
      </c>
      <c r="AG840" s="33">
        <f t="shared" si="18"/>
        <v>43039.89508101852</v>
      </c>
    </row>
    <row r="841" spans="20:33" x14ac:dyDescent="0.45">
      <c r="T841">
        <v>35.060549999999999</v>
      </c>
      <c r="U841">
        <v>2.0633300000000001</v>
      </c>
      <c r="V841">
        <v>0.35382999999999998</v>
      </c>
      <c r="W841">
        <v>0.27099000000000001</v>
      </c>
      <c r="AD841">
        <v>515.20000000000005</v>
      </c>
      <c r="AE841">
        <v>16.8</v>
      </c>
      <c r="AF841" s="33">
        <v>43040.18677083333</v>
      </c>
      <c r="AG841" s="33">
        <f t="shared" si="18"/>
        <v>43039.895104166666</v>
      </c>
    </row>
    <row r="842" spans="20:33" x14ac:dyDescent="0.45">
      <c r="T842">
        <v>35.061520000000002</v>
      </c>
      <c r="U842">
        <v>2.0725500000000001</v>
      </c>
      <c r="V842">
        <v>0.35291</v>
      </c>
      <c r="W842">
        <v>0.26998</v>
      </c>
      <c r="X842">
        <v>6</v>
      </c>
      <c r="Y842">
        <v>0.17201</v>
      </c>
      <c r="Z842">
        <v>0.44657000000000002</v>
      </c>
      <c r="AA842">
        <v>0.34971000000000002</v>
      </c>
      <c r="AB842">
        <v>0.30123</v>
      </c>
      <c r="AC842">
        <v>0.25367000000000001</v>
      </c>
      <c r="AD842">
        <v>515.6</v>
      </c>
      <c r="AE842">
        <v>16.8</v>
      </c>
      <c r="AF842" s="33">
        <v>43040.186828703707</v>
      </c>
      <c r="AG842" s="33">
        <f t="shared" si="18"/>
        <v>43039.895162037043</v>
      </c>
    </row>
    <row r="843" spans="20:33" x14ac:dyDescent="0.45">
      <c r="T843">
        <v>35.061520000000002</v>
      </c>
      <c r="U843">
        <v>2.0725500000000001</v>
      </c>
      <c r="V843">
        <v>0.35410999999999998</v>
      </c>
      <c r="W843">
        <v>0.27052999999999999</v>
      </c>
      <c r="AD843">
        <v>511.7</v>
      </c>
      <c r="AE843">
        <v>16.8</v>
      </c>
      <c r="AF843" s="33">
        <v>43040.186863425923</v>
      </c>
      <c r="AG843" s="33">
        <f t="shared" si="18"/>
        <v>43039.895196759258</v>
      </c>
    </row>
    <row r="844" spans="20:33" x14ac:dyDescent="0.45">
      <c r="T844">
        <v>35.061520000000002</v>
      </c>
      <c r="U844">
        <v>2.0813899999999999</v>
      </c>
      <c r="V844">
        <v>0.35346</v>
      </c>
      <c r="W844">
        <v>0.27034000000000002</v>
      </c>
      <c r="X844">
        <v>6</v>
      </c>
      <c r="Y844">
        <v>0.16705999999999999</v>
      </c>
      <c r="Z844">
        <v>0.44418999999999997</v>
      </c>
      <c r="AA844">
        <v>0.34760000000000002</v>
      </c>
      <c r="AB844">
        <v>0.30204999999999999</v>
      </c>
      <c r="AC844">
        <v>0.25347999999999998</v>
      </c>
      <c r="AD844">
        <v>510.9</v>
      </c>
      <c r="AE844">
        <v>16.8</v>
      </c>
      <c r="AF844" s="33">
        <v>43040.186921296299</v>
      </c>
      <c r="AG844" s="33">
        <f t="shared" si="18"/>
        <v>43039.895254629635</v>
      </c>
    </row>
    <row r="845" spans="20:33" x14ac:dyDescent="0.45">
      <c r="T845">
        <v>35.0625</v>
      </c>
      <c r="U845">
        <v>2.0817800000000002</v>
      </c>
      <c r="V845">
        <v>0.35246</v>
      </c>
      <c r="W845">
        <v>0.27024999999999999</v>
      </c>
      <c r="AD845">
        <v>512.9</v>
      </c>
      <c r="AE845">
        <v>16.8</v>
      </c>
      <c r="AF845" s="33">
        <v>43040.186956018515</v>
      </c>
      <c r="AG845" s="33">
        <f t="shared" si="18"/>
        <v>43039.895289351851</v>
      </c>
    </row>
    <row r="846" spans="20:33" x14ac:dyDescent="0.45">
      <c r="T846">
        <v>35.074219999999997</v>
      </c>
      <c r="U846">
        <v>2.09531</v>
      </c>
      <c r="V846">
        <v>0.35254999999999997</v>
      </c>
      <c r="W846">
        <v>0.27099000000000001</v>
      </c>
      <c r="X846">
        <v>6</v>
      </c>
      <c r="Y846">
        <v>0.16725000000000001</v>
      </c>
      <c r="Z846">
        <v>0.44409999999999999</v>
      </c>
      <c r="AA846">
        <v>0.35071000000000002</v>
      </c>
      <c r="AB846">
        <v>0.30306</v>
      </c>
      <c r="AC846">
        <v>0.25402999999999998</v>
      </c>
      <c r="AD846">
        <v>515.29999999999995</v>
      </c>
      <c r="AE846">
        <v>16.8</v>
      </c>
      <c r="AF846" s="33">
        <v>43040.187013888892</v>
      </c>
      <c r="AG846" s="33">
        <f t="shared" si="18"/>
        <v>43039.895347222227</v>
      </c>
    </row>
    <row r="847" spans="20:33" x14ac:dyDescent="0.45">
      <c r="T847">
        <v>35.075189999999999</v>
      </c>
      <c r="U847">
        <v>2.1045400000000001</v>
      </c>
      <c r="V847">
        <v>0.35236000000000001</v>
      </c>
      <c r="W847">
        <v>0.27062000000000003</v>
      </c>
      <c r="AD847">
        <v>511.2</v>
      </c>
      <c r="AE847">
        <v>16.8</v>
      </c>
      <c r="AF847" s="33">
        <v>43040.187048611115</v>
      </c>
      <c r="AG847" s="33">
        <f t="shared" si="18"/>
        <v>43039.89538194445</v>
      </c>
    </row>
    <row r="848" spans="20:33" x14ac:dyDescent="0.45">
      <c r="T848">
        <v>35.075189999999999</v>
      </c>
      <c r="U848">
        <v>2.1045400000000001</v>
      </c>
      <c r="V848">
        <v>0.35116999999999998</v>
      </c>
      <c r="W848">
        <v>0.27079999999999999</v>
      </c>
      <c r="X848">
        <v>6</v>
      </c>
      <c r="Y848">
        <v>0.16835</v>
      </c>
      <c r="Z848">
        <v>0.44245000000000001</v>
      </c>
      <c r="AA848">
        <v>0.34823999999999999</v>
      </c>
      <c r="AB848">
        <v>0.30095</v>
      </c>
      <c r="AC848">
        <v>0.25394</v>
      </c>
      <c r="AD848">
        <v>512</v>
      </c>
      <c r="AE848">
        <v>16.8</v>
      </c>
      <c r="AF848" s="33">
        <v>43040.187106481484</v>
      </c>
      <c r="AG848" s="33">
        <f t="shared" si="18"/>
        <v>43039.89543981482</v>
      </c>
    </row>
    <row r="849" spans="20:33" x14ac:dyDescent="0.45">
      <c r="T849">
        <v>35.075189999999999</v>
      </c>
      <c r="U849">
        <v>2.1045400000000001</v>
      </c>
      <c r="V849">
        <v>0.35163</v>
      </c>
      <c r="W849">
        <v>0.27016000000000001</v>
      </c>
      <c r="AD849">
        <v>513.1</v>
      </c>
      <c r="AE849">
        <v>16.8</v>
      </c>
      <c r="AF849" s="33">
        <v>43040.18712962963</v>
      </c>
      <c r="AG849" s="33">
        <f t="shared" si="18"/>
        <v>43039.895462962966</v>
      </c>
    </row>
    <row r="850" spans="20:33" x14ac:dyDescent="0.45">
      <c r="T850">
        <v>35.076169999999998</v>
      </c>
      <c r="U850">
        <v>2.1225999999999998</v>
      </c>
      <c r="V850">
        <v>0.35136000000000001</v>
      </c>
      <c r="W850">
        <v>0.27024999999999999</v>
      </c>
      <c r="X850">
        <v>6</v>
      </c>
      <c r="Y850">
        <v>0.17338999999999999</v>
      </c>
      <c r="Z850">
        <v>0.44346000000000002</v>
      </c>
      <c r="AA850">
        <v>0.34750999999999999</v>
      </c>
      <c r="AB850">
        <v>0.29985000000000001</v>
      </c>
      <c r="AC850">
        <v>0.25422</v>
      </c>
      <c r="AD850">
        <v>514.5</v>
      </c>
      <c r="AE850">
        <v>16.8</v>
      </c>
      <c r="AF850" s="33">
        <v>43040.187199074076</v>
      </c>
      <c r="AG850" s="33">
        <f t="shared" si="18"/>
        <v>43039.895532407412</v>
      </c>
    </row>
    <row r="851" spans="20:33" x14ac:dyDescent="0.45">
      <c r="T851">
        <v>34.977539999999998</v>
      </c>
      <c r="U851">
        <v>0.84597</v>
      </c>
      <c r="V851">
        <v>0</v>
      </c>
      <c r="W851">
        <v>1.9609999999999999E-2</v>
      </c>
      <c r="AD851">
        <v>507.3</v>
      </c>
      <c r="AE851">
        <v>16.8</v>
      </c>
      <c r="AF851" s="33">
        <v>43040.187222222223</v>
      </c>
      <c r="AG851" s="33">
        <f t="shared" si="18"/>
        <v>43039.895555555559</v>
      </c>
    </row>
    <row r="852" spans="20:33" x14ac:dyDescent="0.45">
      <c r="T852">
        <v>35.099609999999998</v>
      </c>
      <c r="U852">
        <v>2.13198</v>
      </c>
      <c r="V852">
        <v>1.8728899999999999</v>
      </c>
      <c r="W852">
        <v>0.98065999999999998</v>
      </c>
      <c r="X852">
        <v>6</v>
      </c>
      <c r="Y852">
        <v>1.9519999999999999E-2</v>
      </c>
      <c r="Z852">
        <v>0.47920000000000001</v>
      </c>
      <c r="AA852">
        <v>0.40761999999999998</v>
      </c>
      <c r="AB852">
        <v>0.33431</v>
      </c>
      <c r="AC852">
        <v>0.26319999999999999</v>
      </c>
      <c r="AD852">
        <v>511</v>
      </c>
      <c r="AE852">
        <v>16.8</v>
      </c>
      <c r="AF852" s="33">
        <v>43040.187291666669</v>
      </c>
      <c r="AG852" s="33">
        <f t="shared" si="18"/>
        <v>43039.895625000005</v>
      </c>
    </row>
    <row r="853" spans="20:33" x14ac:dyDescent="0.45">
      <c r="T853">
        <v>34.928710000000002</v>
      </c>
      <c r="U853">
        <v>0.16361000000000001</v>
      </c>
      <c r="V853">
        <v>0</v>
      </c>
      <c r="W853">
        <v>1.9429999999999999E-2</v>
      </c>
      <c r="AD853">
        <v>499.4</v>
      </c>
      <c r="AE853">
        <v>16.8</v>
      </c>
      <c r="AF853" s="33">
        <v>43040.187314814815</v>
      </c>
      <c r="AG853" s="33">
        <f t="shared" si="18"/>
        <v>43039.895648148151</v>
      </c>
    </row>
    <row r="854" spans="20:33" x14ac:dyDescent="0.45">
      <c r="T854">
        <v>35.113280000000003</v>
      </c>
      <c r="U854">
        <v>2.1551200000000001</v>
      </c>
      <c r="V854">
        <v>1.32176</v>
      </c>
      <c r="W854">
        <v>0.81194999999999995</v>
      </c>
      <c r="X854">
        <v>6</v>
      </c>
      <c r="Y854">
        <v>1.9699999999999999E-2</v>
      </c>
      <c r="Z854">
        <v>0.46223999999999998</v>
      </c>
      <c r="AA854">
        <v>0.37747000000000003</v>
      </c>
      <c r="AB854">
        <v>0.33091999999999999</v>
      </c>
      <c r="AC854">
        <v>0.26595000000000002</v>
      </c>
      <c r="AD854">
        <v>501.1</v>
      </c>
      <c r="AE854">
        <v>16.8</v>
      </c>
      <c r="AF854" s="33">
        <v>43040.187372685185</v>
      </c>
      <c r="AG854" s="33">
        <f t="shared" si="18"/>
        <v>43039.89570601852</v>
      </c>
    </row>
    <row r="855" spans="20:33" x14ac:dyDescent="0.45">
      <c r="T855">
        <v>35.113280000000003</v>
      </c>
      <c r="U855">
        <v>2.1551200000000001</v>
      </c>
      <c r="V855">
        <v>0.70638000000000001</v>
      </c>
      <c r="W855">
        <v>0.5</v>
      </c>
      <c r="AD855">
        <v>513.9</v>
      </c>
      <c r="AE855">
        <v>16.8</v>
      </c>
      <c r="AF855" s="33">
        <v>43040.187407407408</v>
      </c>
      <c r="AG855" s="33">
        <f t="shared" si="18"/>
        <v>43039.895740740743</v>
      </c>
    </row>
    <row r="856" spans="20:33" x14ac:dyDescent="0.45">
      <c r="T856">
        <v>35.102539999999998</v>
      </c>
      <c r="U856">
        <v>2.1596600000000001</v>
      </c>
      <c r="V856">
        <v>0.55554000000000003</v>
      </c>
      <c r="W856">
        <v>0.41349000000000002</v>
      </c>
      <c r="X856">
        <v>6</v>
      </c>
      <c r="Y856">
        <v>1.8790000000000001E-2</v>
      </c>
      <c r="Z856">
        <v>0.44363999999999998</v>
      </c>
      <c r="AA856">
        <v>0.34832999999999997</v>
      </c>
      <c r="AB856">
        <v>0.30902000000000002</v>
      </c>
      <c r="AC856">
        <v>0.25788</v>
      </c>
      <c r="AD856">
        <v>514.29999999999995</v>
      </c>
      <c r="AE856">
        <v>16.8</v>
      </c>
      <c r="AF856" s="33">
        <v>43040.187465277777</v>
      </c>
      <c r="AG856" s="33">
        <f t="shared" si="18"/>
        <v>43039.895798611113</v>
      </c>
    </row>
    <row r="857" spans="20:33" x14ac:dyDescent="0.45">
      <c r="T857">
        <v>35.125</v>
      </c>
      <c r="U857">
        <v>2.1774800000000001</v>
      </c>
      <c r="V857">
        <v>0.48560999999999999</v>
      </c>
      <c r="W857">
        <v>0.37563999999999997</v>
      </c>
      <c r="AD857">
        <v>511.2</v>
      </c>
      <c r="AE857">
        <v>16.8</v>
      </c>
      <c r="AF857" s="33">
        <v>43040.187488425923</v>
      </c>
      <c r="AG857" s="33">
        <f t="shared" si="18"/>
        <v>43039.895821759259</v>
      </c>
    </row>
    <row r="858" spans="20:33" x14ac:dyDescent="0.45">
      <c r="T858">
        <v>35.114260000000002</v>
      </c>
      <c r="U858">
        <v>2.17319</v>
      </c>
      <c r="V858">
        <v>0.44107000000000002</v>
      </c>
      <c r="W858">
        <v>0.35374</v>
      </c>
      <c r="X858">
        <v>6</v>
      </c>
      <c r="Y858">
        <v>1.7409999999999998E-2</v>
      </c>
      <c r="Z858">
        <v>0.44327</v>
      </c>
      <c r="AA858">
        <v>0.34971000000000002</v>
      </c>
      <c r="AB858">
        <v>0.30370000000000003</v>
      </c>
      <c r="AC858">
        <v>0.25641000000000003</v>
      </c>
      <c r="AD858">
        <v>510.7</v>
      </c>
      <c r="AE858">
        <v>16.8</v>
      </c>
      <c r="AF858" s="33">
        <v>43040.187557870369</v>
      </c>
      <c r="AG858" s="33">
        <f t="shared" si="18"/>
        <v>43039.895891203705</v>
      </c>
    </row>
    <row r="859" spans="20:33" x14ac:dyDescent="0.45">
      <c r="T859">
        <v>35.115229999999997</v>
      </c>
      <c r="U859">
        <v>2.18241</v>
      </c>
      <c r="V859">
        <v>0.41404000000000002</v>
      </c>
      <c r="W859">
        <v>0.34007999999999999</v>
      </c>
      <c r="AD859">
        <v>513.20000000000005</v>
      </c>
      <c r="AE859">
        <v>16.8</v>
      </c>
      <c r="AF859" s="33">
        <v>43040.187581018516</v>
      </c>
      <c r="AG859" s="33">
        <f t="shared" si="18"/>
        <v>43039.895914351851</v>
      </c>
    </row>
    <row r="860" spans="20:33" x14ac:dyDescent="0.45">
      <c r="T860">
        <v>35.125979999999998</v>
      </c>
      <c r="U860">
        <v>2.1955499999999999</v>
      </c>
      <c r="V860">
        <v>0.39305000000000001</v>
      </c>
      <c r="W860">
        <v>0.32955000000000001</v>
      </c>
      <c r="X860">
        <v>6</v>
      </c>
      <c r="Y860">
        <v>2.8320000000000001E-2</v>
      </c>
      <c r="Z860">
        <v>0.44172</v>
      </c>
      <c r="AA860">
        <v>0.34933999999999998</v>
      </c>
      <c r="AB860">
        <v>0.30123</v>
      </c>
      <c r="AC860">
        <v>0.25605</v>
      </c>
      <c r="AD860">
        <v>512</v>
      </c>
      <c r="AE860">
        <v>16.8</v>
      </c>
      <c r="AF860" s="33">
        <v>43040.187650462962</v>
      </c>
      <c r="AG860" s="33">
        <f t="shared" si="18"/>
        <v>43039.895983796298</v>
      </c>
    </row>
    <row r="861" spans="20:33" x14ac:dyDescent="0.45">
      <c r="T861">
        <v>35.126950000000001</v>
      </c>
      <c r="U861">
        <v>2.1959399999999998</v>
      </c>
      <c r="V861">
        <v>0.37948999999999999</v>
      </c>
      <c r="W861">
        <v>0.32046999999999998</v>
      </c>
      <c r="AD861">
        <v>511.6</v>
      </c>
      <c r="AE861">
        <v>16.8</v>
      </c>
      <c r="AF861" s="33">
        <v>43040.187673611108</v>
      </c>
      <c r="AG861" s="33">
        <f t="shared" si="18"/>
        <v>43039.896006944444</v>
      </c>
    </row>
    <row r="862" spans="20:33" x14ac:dyDescent="0.45">
      <c r="T862">
        <v>35.127929999999999</v>
      </c>
      <c r="U862">
        <v>2.2051699999999999</v>
      </c>
      <c r="V862">
        <v>0.37023</v>
      </c>
      <c r="W862">
        <v>0.31296000000000002</v>
      </c>
      <c r="X862">
        <v>6</v>
      </c>
      <c r="Y862">
        <v>7.2489999999999999E-2</v>
      </c>
      <c r="Z862">
        <v>0.44070999999999999</v>
      </c>
      <c r="AA862">
        <v>0.34952</v>
      </c>
      <c r="AB862">
        <v>0.30048999999999998</v>
      </c>
      <c r="AC862">
        <v>0.25568000000000002</v>
      </c>
      <c r="AD862">
        <v>511.9</v>
      </c>
      <c r="AE862">
        <v>16.899999999999999</v>
      </c>
      <c r="AF862" s="33">
        <v>43040.187743055554</v>
      </c>
      <c r="AG862" s="33">
        <f t="shared" si="18"/>
        <v>43039.89607638889</v>
      </c>
    </row>
    <row r="863" spans="20:33" x14ac:dyDescent="0.45">
      <c r="T863">
        <v>35.128909999999998</v>
      </c>
      <c r="U863">
        <v>2.2055600000000002</v>
      </c>
      <c r="V863">
        <v>0.36454999999999999</v>
      </c>
      <c r="W863">
        <v>0.30773</v>
      </c>
      <c r="AD863">
        <v>513.1</v>
      </c>
      <c r="AE863">
        <v>16.8</v>
      </c>
      <c r="AF863" s="33">
        <v>43040.1877662037</v>
      </c>
      <c r="AG863" s="33">
        <f t="shared" si="18"/>
        <v>43039.896099537036</v>
      </c>
    </row>
    <row r="864" spans="20:33" x14ac:dyDescent="0.45">
      <c r="T864">
        <v>35.139650000000003</v>
      </c>
      <c r="U864">
        <v>2.2186900000000001</v>
      </c>
      <c r="V864">
        <v>0.35877999999999999</v>
      </c>
      <c r="W864">
        <v>0.30269000000000001</v>
      </c>
      <c r="X864">
        <v>6</v>
      </c>
      <c r="Y864">
        <v>0.11025</v>
      </c>
      <c r="Z864">
        <v>0.44217000000000001</v>
      </c>
      <c r="AA864">
        <v>0.3498</v>
      </c>
      <c r="AB864">
        <v>0.29903000000000002</v>
      </c>
      <c r="AC864">
        <v>0.25457999999999997</v>
      </c>
      <c r="AD864">
        <v>515.20000000000005</v>
      </c>
      <c r="AE864">
        <v>16.899999999999999</v>
      </c>
      <c r="AF864" s="33">
        <v>43040.187835648147</v>
      </c>
      <c r="AG864" s="33">
        <f t="shared" si="18"/>
        <v>43039.896168981482</v>
      </c>
    </row>
    <row r="865" spans="20:33" x14ac:dyDescent="0.45">
      <c r="T865">
        <v>35.140619999999998</v>
      </c>
      <c r="U865">
        <v>2.2279200000000001</v>
      </c>
      <c r="V865">
        <v>0.35548000000000002</v>
      </c>
      <c r="W865">
        <v>0.29848000000000002</v>
      </c>
      <c r="AD865">
        <v>513.4</v>
      </c>
      <c r="AE865">
        <v>16.8</v>
      </c>
      <c r="AF865" s="33">
        <v>43040.187858796293</v>
      </c>
      <c r="AG865" s="33">
        <f t="shared" si="18"/>
        <v>43039.896192129629</v>
      </c>
    </row>
    <row r="866" spans="20:33" x14ac:dyDescent="0.45">
      <c r="T866">
        <v>35.153320000000001</v>
      </c>
      <c r="U866">
        <v>2.2418399999999998</v>
      </c>
      <c r="V866">
        <v>0.35327999999999998</v>
      </c>
      <c r="W866">
        <v>0.29463</v>
      </c>
      <c r="X866">
        <v>6</v>
      </c>
      <c r="Y866">
        <v>0.13333999999999999</v>
      </c>
      <c r="Z866">
        <v>0.44062000000000001</v>
      </c>
      <c r="AA866">
        <v>0.34897</v>
      </c>
      <c r="AB866">
        <v>0.29848000000000002</v>
      </c>
      <c r="AC866">
        <v>0.25522</v>
      </c>
      <c r="AD866">
        <v>513.70000000000005</v>
      </c>
      <c r="AE866">
        <v>16.899999999999999</v>
      </c>
      <c r="AF866" s="33">
        <v>43040.187928240739</v>
      </c>
      <c r="AG866" s="33">
        <f t="shared" si="18"/>
        <v>43039.896261574075</v>
      </c>
    </row>
    <row r="867" spans="20:33" x14ac:dyDescent="0.45">
      <c r="T867">
        <v>35.153320000000001</v>
      </c>
      <c r="U867">
        <v>2.2418399999999998</v>
      </c>
      <c r="V867">
        <v>0.35061999999999999</v>
      </c>
      <c r="W867">
        <v>0.29142000000000001</v>
      </c>
      <c r="AD867">
        <v>510.8</v>
      </c>
      <c r="AE867">
        <v>16.899999999999999</v>
      </c>
      <c r="AF867" s="33">
        <v>43040.187951388885</v>
      </c>
      <c r="AG867" s="33">
        <f t="shared" si="18"/>
        <v>43039.896284722221</v>
      </c>
    </row>
    <row r="868" spans="20:33" x14ac:dyDescent="0.45">
      <c r="T868">
        <v>35.165039999999998</v>
      </c>
      <c r="U868">
        <v>2.25536</v>
      </c>
      <c r="V868">
        <v>0.34998000000000001</v>
      </c>
      <c r="W868">
        <v>0.28858</v>
      </c>
      <c r="X868">
        <v>6</v>
      </c>
      <c r="Y868">
        <v>0.14544000000000001</v>
      </c>
      <c r="Z868">
        <v>0.43906000000000001</v>
      </c>
      <c r="AA868">
        <v>0.34805999999999998</v>
      </c>
      <c r="AB868">
        <v>0.29792999999999997</v>
      </c>
      <c r="AC868">
        <v>0.25503999999999999</v>
      </c>
      <c r="AD868">
        <v>512.9</v>
      </c>
      <c r="AE868">
        <v>16.899999999999999</v>
      </c>
      <c r="AF868" s="33">
        <v>43040.188009259262</v>
      </c>
      <c r="AG868" s="33">
        <f t="shared" si="18"/>
        <v>43039.896342592598</v>
      </c>
    </row>
    <row r="869" spans="20:33" x14ac:dyDescent="0.45">
      <c r="T869">
        <v>35.177729999999997</v>
      </c>
      <c r="U869">
        <v>2.2604299999999999</v>
      </c>
      <c r="V869">
        <v>0.34815000000000002</v>
      </c>
      <c r="W869">
        <v>0.28675</v>
      </c>
      <c r="AD869">
        <v>514.1</v>
      </c>
      <c r="AE869">
        <v>16.8</v>
      </c>
      <c r="AF869" s="33">
        <v>43040.188043981485</v>
      </c>
      <c r="AG869" s="33">
        <f t="shared" si="18"/>
        <v>43039.896377314821</v>
      </c>
    </row>
    <row r="870" spans="20:33" x14ac:dyDescent="0.45">
      <c r="T870">
        <v>35.166989999999998</v>
      </c>
      <c r="U870">
        <v>2.2649699999999999</v>
      </c>
      <c r="V870">
        <v>0.34897</v>
      </c>
      <c r="W870">
        <v>0.28464</v>
      </c>
      <c r="X870">
        <v>6</v>
      </c>
      <c r="Y870">
        <v>0.15359</v>
      </c>
      <c r="Z870">
        <v>0.44107000000000002</v>
      </c>
      <c r="AA870">
        <v>0.35154000000000002</v>
      </c>
      <c r="AB870">
        <v>0.29737999999999998</v>
      </c>
      <c r="AC870">
        <v>0.25477</v>
      </c>
      <c r="AD870">
        <v>514.29999999999995</v>
      </c>
      <c r="AE870">
        <v>16.899999999999999</v>
      </c>
      <c r="AF870" s="33">
        <v>43040.188101851854</v>
      </c>
      <c r="AG870" s="33">
        <f t="shared" si="18"/>
        <v>43039.89643518519</v>
      </c>
    </row>
    <row r="871" spans="20:33" x14ac:dyDescent="0.45">
      <c r="T871">
        <v>35.178710000000002</v>
      </c>
      <c r="U871">
        <v>2.2785000000000002</v>
      </c>
      <c r="V871">
        <v>0.34722999999999998</v>
      </c>
      <c r="W871">
        <v>0.28344999999999998</v>
      </c>
      <c r="AD871">
        <v>516.6</v>
      </c>
      <c r="AE871">
        <v>16.899999999999999</v>
      </c>
      <c r="AF871" s="33">
        <v>43040.188125000001</v>
      </c>
      <c r="AG871" s="33">
        <f t="shared" si="18"/>
        <v>43039.896458333336</v>
      </c>
    </row>
    <row r="872" spans="20:33" x14ac:dyDescent="0.45">
      <c r="T872">
        <v>35.178710000000002</v>
      </c>
      <c r="U872">
        <v>2.2873399999999999</v>
      </c>
      <c r="V872">
        <v>0.34641</v>
      </c>
      <c r="W872">
        <v>0.28161999999999998</v>
      </c>
      <c r="X872">
        <v>6</v>
      </c>
      <c r="Y872">
        <v>0.15937000000000001</v>
      </c>
      <c r="Z872">
        <v>0.43851000000000001</v>
      </c>
      <c r="AA872">
        <v>0.34787000000000001</v>
      </c>
      <c r="AB872">
        <v>0.29747000000000001</v>
      </c>
      <c r="AC872">
        <v>0.25513000000000002</v>
      </c>
      <c r="AD872">
        <v>514.9</v>
      </c>
      <c r="AE872">
        <v>16.8</v>
      </c>
      <c r="AF872" s="33">
        <v>43040.188194444447</v>
      </c>
      <c r="AG872" s="33">
        <f t="shared" si="18"/>
        <v>43039.896527777782</v>
      </c>
    </row>
    <row r="873" spans="20:33" x14ac:dyDescent="0.45">
      <c r="T873">
        <v>35.180660000000003</v>
      </c>
      <c r="U873">
        <v>2.2969599999999999</v>
      </c>
      <c r="V873">
        <v>0.34511999999999998</v>
      </c>
      <c r="W873">
        <v>0.27988000000000002</v>
      </c>
      <c r="AD873">
        <v>516.20000000000005</v>
      </c>
      <c r="AE873">
        <v>16.8</v>
      </c>
      <c r="AF873" s="33">
        <v>43040.188217592593</v>
      </c>
      <c r="AG873" s="33">
        <f t="shared" si="18"/>
        <v>43039.896550925929</v>
      </c>
    </row>
    <row r="874" spans="20:33" x14ac:dyDescent="0.45">
      <c r="T874">
        <v>35.19238</v>
      </c>
      <c r="U874">
        <v>2.3016399999999999</v>
      </c>
      <c r="V874">
        <v>0.34438999999999997</v>
      </c>
      <c r="W874">
        <v>0.27905000000000002</v>
      </c>
      <c r="X874">
        <v>6</v>
      </c>
      <c r="Y874">
        <v>0.15964</v>
      </c>
      <c r="Z874">
        <v>0.43933</v>
      </c>
      <c r="AA874">
        <v>0.34988999999999998</v>
      </c>
      <c r="AB874">
        <v>0.29802000000000001</v>
      </c>
      <c r="AC874">
        <v>0.25485999999999998</v>
      </c>
      <c r="AD874">
        <v>514.9</v>
      </c>
      <c r="AE874">
        <v>16.8</v>
      </c>
      <c r="AF874" s="33">
        <v>43040.188287037039</v>
      </c>
      <c r="AG874" s="33">
        <f t="shared" si="18"/>
        <v>43039.896620370375</v>
      </c>
    </row>
    <row r="875" spans="20:33" x14ac:dyDescent="0.45">
      <c r="T875">
        <v>35.19238</v>
      </c>
      <c r="U875">
        <v>2.3104800000000001</v>
      </c>
      <c r="V875">
        <v>0.34522000000000003</v>
      </c>
      <c r="W875">
        <v>0.27832000000000001</v>
      </c>
      <c r="AD875">
        <v>516.4</v>
      </c>
      <c r="AE875">
        <v>16.899999999999999</v>
      </c>
      <c r="AF875" s="33">
        <v>43040.188310185185</v>
      </c>
      <c r="AG875" s="33">
        <f t="shared" si="18"/>
        <v>43039.896643518521</v>
      </c>
    </row>
    <row r="876" spans="20:33" x14ac:dyDescent="0.45">
      <c r="T876">
        <v>35.19238</v>
      </c>
      <c r="U876">
        <v>2.3104800000000001</v>
      </c>
      <c r="V876">
        <v>0.34383999999999998</v>
      </c>
      <c r="W876">
        <v>0.27712999999999999</v>
      </c>
      <c r="X876">
        <v>6</v>
      </c>
      <c r="Y876">
        <v>0.16211999999999999</v>
      </c>
      <c r="Z876">
        <v>0.43786999999999998</v>
      </c>
      <c r="AA876">
        <v>0.34870000000000001</v>
      </c>
      <c r="AB876">
        <v>0.29654999999999998</v>
      </c>
      <c r="AC876">
        <v>0.25375999999999999</v>
      </c>
      <c r="AD876">
        <v>515.29999999999995</v>
      </c>
      <c r="AE876">
        <v>16.899999999999999</v>
      </c>
      <c r="AF876" s="33">
        <v>43040.188379629632</v>
      </c>
      <c r="AG876" s="33">
        <f t="shared" si="18"/>
        <v>43039.896712962967</v>
      </c>
    </row>
    <row r="877" spans="20:33" x14ac:dyDescent="0.45">
      <c r="T877">
        <v>35.193359999999998</v>
      </c>
      <c r="U877">
        <v>2.3197100000000002</v>
      </c>
      <c r="V877">
        <v>0.34375</v>
      </c>
      <c r="W877">
        <v>0.27667000000000003</v>
      </c>
      <c r="AD877">
        <v>514.9</v>
      </c>
      <c r="AE877">
        <v>16.899999999999999</v>
      </c>
      <c r="AF877" s="33">
        <v>43040.188402777778</v>
      </c>
      <c r="AG877" s="33">
        <f t="shared" si="18"/>
        <v>43039.896736111114</v>
      </c>
    </row>
    <row r="878" spans="20:33" x14ac:dyDescent="0.45">
      <c r="T878">
        <v>35.205080000000002</v>
      </c>
      <c r="U878">
        <v>2.3243900000000002</v>
      </c>
      <c r="V878">
        <v>0.34348000000000001</v>
      </c>
      <c r="W878">
        <v>0.27611999999999998</v>
      </c>
      <c r="X878">
        <v>6</v>
      </c>
      <c r="Y878">
        <v>0.16705999999999999</v>
      </c>
      <c r="Z878">
        <v>0.44070999999999999</v>
      </c>
      <c r="AA878">
        <v>0.34787000000000001</v>
      </c>
      <c r="AB878">
        <v>0.29591000000000001</v>
      </c>
      <c r="AC878">
        <v>0.25467000000000001</v>
      </c>
      <c r="AD878">
        <v>515.20000000000005</v>
      </c>
      <c r="AE878">
        <v>16.899999999999999</v>
      </c>
      <c r="AF878" s="33">
        <v>43040.188472222224</v>
      </c>
      <c r="AG878" s="33">
        <f t="shared" si="18"/>
        <v>43039.89680555556</v>
      </c>
    </row>
    <row r="879" spans="20:33" x14ac:dyDescent="0.45">
      <c r="T879">
        <v>35.217770000000002</v>
      </c>
      <c r="U879">
        <v>2.34714</v>
      </c>
      <c r="V879">
        <v>0.34210000000000002</v>
      </c>
      <c r="W879">
        <v>0.27493000000000001</v>
      </c>
      <c r="AD879">
        <v>518.70000000000005</v>
      </c>
      <c r="AE879">
        <v>16.899999999999999</v>
      </c>
      <c r="AF879" s="33">
        <v>43040.18849537037</v>
      </c>
      <c r="AG879" s="33">
        <f t="shared" si="18"/>
        <v>43039.896828703706</v>
      </c>
    </row>
    <row r="880" spans="20:33" x14ac:dyDescent="0.45">
      <c r="T880">
        <v>35.217770000000002</v>
      </c>
      <c r="U880">
        <v>2.34714</v>
      </c>
      <c r="V880">
        <v>0.34265000000000001</v>
      </c>
      <c r="W880">
        <v>0.27511000000000002</v>
      </c>
      <c r="X880">
        <v>6</v>
      </c>
      <c r="Y880">
        <v>0.16624</v>
      </c>
      <c r="Z880">
        <v>0.43924000000000002</v>
      </c>
      <c r="AA880">
        <v>0.34998000000000001</v>
      </c>
      <c r="AB880">
        <v>0.29692000000000002</v>
      </c>
      <c r="AC880">
        <v>0.25477</v>
      </c>
      <c r="AD880">
        <v>517.79999999999995</v>
      </c>
      <c r="AE880">
        <v>16.899999999999999</v>
      </c>
      <c r="AF880" s="33">
        <v>43040.188564814816</v>
      </c>
      <c r="AG880" s="33">
        <f t="shared" si="18"/>
        <v>43039.896898148152</v>
      </c>
    </row>
    <row r="881" spans="20:33" x14ac:dyDescent="0.45">
      <c r="T881">
        <v>35.230469999999997</v>
      </c>
      <c r="U881">
        <v>2.3610500000000001</v>
      </c>
      <c r="V881">
        <v>0.34301999999999999</v>
      </c>
      <c r="W881">
        <v>0.27428999999999998</v>
      </c>
      <c r="AD881">
        <v>513.20000000000005</v>
      </c>
      <c r="AE881">
        <v>16.899999999999999</v>
      </c>
      <c r="AF881" s="33">
        <v>43040.188587962963</v>
      </c>
      <c r="AG881" s="33">
        <f t="shared" si="18"/>
        <v>43039.896921296298</v>
      </c>
    </row>
    <row r="882" spans="20:33" x14ac:dyDescent="0.45">
      <c r="T882">
        <v>35.230469999999997</v>
      </c>
      <c r="U882">
        <v>2.3698899999999998</v>
      </c>
      <c r="V882">
        <v>0.34218999999999999</v>
      </c>
      <c r="W882">
        <v>0.27418999999999999</v>
      </c>
      <c r="X882">
        <v>6</v>
      </c>
      <c r="Y882">
        <v>0.16522999999999999</v>
      </c>
      <c r="Z882">
        <v>0.43786999999999998</v>
      </c>
      <c r="AA882">
        <v>0.34998000000000001</v>
      </c>
      <c r="AB882">
        <v>0.29481000000000002</v>
      </c>
      <c r="AC882">
        <v>0.25477</v>
      </c>
      <c r="AD882">
        <v>512.70000000000005</v>
      </c>
      <c r="AE882">
        <v>16.899999999999999</v>
      </c>
      <c r="AF882" s="33">
        <v>43040.188645833332</v>
      </c>
      <c r="AG882" s="33">
        <f t="shared" si="18"/>
        <v>43039.896979166668</v>
      </c>
    </row>
    <row r="883" spans="20:33" x14ac:dyDescent="0.45">
      <c r="T883">
        <v>35.231439999999999</v>
      </c>
      <c r="U883">
        <v>2.3702800000000002</v>
      </c>
      <c r="V883">
        <v>0.34366000000000002</v>
      </c>
      <c r="W883">
        <v>0.27410000000000001</v>
      </c>
      <c r="AD883">
        <v>513.1</v>
      </c>
      <c r="AE883">
        <v>16.899999999999999</v>
      </c>
      <c r="AF883" s="33">
        <v>43040.188680555555</v>
      </c>
      <c r="AG883" s="33">
        <f t="shared" si="18"/>
        <v>43039.897013888891</v>
      </c>
    </row>
    <row r="884" spans="20:33" x14ac:dyDescent="0.45">
      <c r="T884">
        <v>35.231439999999999</v>
      </c>
      <c r="U884">
        <v>2.3791199999999999</v>
      </c>
      <c r="V884">
        <v>0.34100000000000003</v>
      </c>
      <c r="W884">
        <v>0.27363999999999999</v>
      </c>
      <c r="X884">
        <v>6</v>
      </c>
      <c r="Y884">
        <v>0.16678999999999999</v>
      </c>
      <c r="Z884">
        <v>0.43776999999999999</v>
      </c>
      <c r="AA884">
        <v>0.35071000000000002</v>
      </c>
      <c r="AB884">
        <v>0.29619000000000001</v>
      </c>
      <c r="AC884">
        <v>0.25402999999999998</v>
      </c>
      <c r="AD884">
        <v>516</v>
      </c>
      <c r="AE884">
        <v>17</v>
      </c>
      <c r="AF884" s="33">
        <v>43040.188738425924</v>
      </c>
      <c r="AG884" s="33">
        <f t="shared" si="18"/>
        <v>43039.89707175926</v>
      </c>
    </row>
    <row r="885" spans="20:33" x14ac:dyDescent="0.45">
      <c r="T885">
        <v>35.244140000000002</v>
      </c>
      <c r="U885">
        <v>2.39303</v>
      </c>
      <c r="V885">
        <v>0.34155000000000002</v>
      </c>
      <c r="W885">
        <v>0.27337</v>
      </c>
      <c r="AD885">
        <v>515</v>
      </c>
      <c r="AE885">
        <v>16.899999999999999</v>
      </c>
      <c r="AF885" s="33">
        <v>43040.188761574071</v>
      </c>
      <c r="AG885" s="33">
        <f t="shared" si="18"/>
        <v>43039.897094907406</v>
      </c>
    </row>
    <row r="886" spans="20:33" x14ac:dyDescent="0.45">
      <c r="T886">
        <v>35.255859999999998</v>
      </c>
      <c r="U886">
        <v>2.4065500000000002</v>
      </c>
      <c r="V886">
        <v>0.34062999999999999</v>
      </c>
      <c r="W886">
        <v>0.27309</v>
      </c>
      <c r="X886">
        <v>6</v>
      </c>
      <c r="Y886">
        <v>0.16367000000000001</v>
      </c>
      <c r="Z886">
        <v>0.43831999999999999</v>
      </c>
      <c r="AA886">
        <v>0.34815000000000002</v>
      </c>
      <c r="AB886">
        <v>0.29627999999999999</v>
      </c>
      <c r="AC886">
        <v>0.25422</v>
      </c>
      <c r="AD886">
        <v>514.4</v>
      </c>
      <c r="AE886">
        <v>16.899999999999999</v>
      </c>
      <c r="AF886" s="33">
        <v>43040.188831018517</v>
      </c>
      <c r="AG886" s="33">
        <f t="shared" si="18"/>
        <v>43039.897164351853</v>
      </c>
    </row>
    <row r="887" spans="20:33" x14ac:dyDescent="0.45">
      <c r="T887">
        <v>35.256830000000001</v>
      </c>
      <c r="U887">
        <v>2.4069400000000001</v>
      </c>
      <c r="V887">
        <v>0.34072999999999998</v>
      </c>
      <c r="W887">
        <v>0.27227000000000001</v>
      </c>
      <c r="AD887">
        <v>516.4</v>
      </c>
      <c r="AE887">
        <v>16.8</v>
      </c>
      <c r="AF887" s="33">
        <v>43040.188854166663</v>
      </c>
      <c r="AG887" s="33">
        <f t="shared" si="18"/>
        <v>43039.897187499999</v>
      </c>
    </row>
    <row r="888" spans="20:33" x14ac:dyDescent="0.45">
      <c r="T888">
        <v>35.269530000000003</v>
      </c>
      <c r="U888">
        <v>2.4208500000000002</v>
      </c>
      <c r="V888">
        <v>0.33898</v>
      </c>
      <c r="W888">
        <v>0.27245000000000003</v>
      </c>
      <c r="X888">
        <v>6</v>
      </c>
      <c r="Y888">
        <v>0.16375999999999999</v>
      </c>
      <c r="Z888">
        <v>0.43676999999999999</v>
      </c>
      <c r="AA888">
        <v>0.35089999999999999</v>
      </c>
      <c r="AB888">
        <v>0.29335</v>
      </c>
      <c r="AC888">
        <v>0.25330000000000003</v>
      </c>
      <c r="AD888">
        <v>517.1</v>
      </c>
      <c r="AE888">
        <v>16.899999999999999</v>
      </c>
      <c r="AF888" s="33">
        <v>43040.188923611109</v>
      </c>
      <c r="AG888" s="33">
        <f t="shared" si="18"/>
        <v>43039.897256944445</v>
      </c>
    </row>
    <row r="889" spans="20:33" x14ac:dyDescent="0.45">
      <c r="T889">
        <v>35.280270000000002</v>
      </c>
      <c r="U889">
        <v>2.43397</v>
      </c>
      <c r="V889">
        <v>0.34054000000000001</v>
      </c>
      <c r="W889">
        <v>0.27189999999999998</v>
      </c>
      <c r="AD889">
        <v>516.20000000000005</v>
      </c>
      <c r="AE889">
        <v>16.899999999999999</v>
      </c>
      <c r="AF889" s="33">
        <v>43040.188946759263</v>
      </c>
      <c r="AG889" s="33">
        <f t="shared" si="18"/>
        <v>43039.897280092599</v>
      </c>
    </row>
    <row r="890" spans="20:33" x14ac:dyDescent="0.45">
      <c r="T890">
        <v>35.282229999999998</v>
      </c>
      <c r="U890">
        <v>2.4435899999999999</v>
      </c>
      <c r="V890">
        <v>0.33907999999999999</v>
      </c>
      <c r="W890">
        <v>0.27245000000000003</v>
      </c>
      <c r="X890">
        <v>6</v>
      </c>
      <c r="Y890">
        <v>0.16256999999999999</v>
      </c>
      <c r="Z890">
        <v>0.43776999999999999</v>
      </c>
      <c r="AA890">
        <v>0.34815000000000002</v>
      </c>
      <c r="AB890">
        <v>0.29435</v>
      </c>
      <c r="AC890">
        <v>0.25522</v>
      </c>
      <c r="AD890">
        <v>517.20000000000005</v>
      </c>
      <c r="AE890">
        <v>16.899999999999999</v>
      </c>
      <c r="AF890" s="33">
        <v>43040.189016203702</v>
      </c>
      <c r="AG890" s="33">
        <f t="shared" si="18"/>
        <v>43039.897349537037</v>
      </c>
    </row>
    <row r="891" spans="20:33" x14ac:dyDescent="0.45">
      <c r="T891">
        <v>35.293939999999999</v>
      </c>
      <c r="U891">
        <v>2.4571100000000001</v>
      </c>
      <c r="V891">
        <v>0.34017999999999998</v>
      </c>
      <c r="W891">
        <v>0.27209</v>
      </c>
      <c r="AD891">
        <v>514.6</v>
      </c>
      <c r="AE891">
        <v>16.899999999999999</v>
      </c>
      <c r="AF891" s="33">
        <v>43040.189039351855</v>
      </c>
      <c r="AG891" s="33">
        <f t="shared" si="18"/>
        <v>43039.897372685191</v>
      </c>
    </row>
    <row r="892" spans="20:33" x14ac:dyDescent="0.45">
      <c r="T892">
        <v>35.305660000000003</v>
      </c>
      <c r="U892">
        <v>2.4617800000000001</v>
      </c>
      <c r="V892">
        <v>0.33953</v>
      </c>
      <c r="W892">
        <v>0.27154</v>
      </c>
      <c r="X892">
        <v>6</v>
      </c>
      <c r="Y892">
        <v>0.1678</v>
      </c>
      <c r="Z892">
        <v>0.43392999999999998</v>
      </c>
      <c r="AA892">
        <v>0.34943000000000002</v>
      </c>
      <c r="AB892">
        <v>0.29398999999999997</v>
      </c>
      <c r="AC892">
        <v>0.25357000000000002</v>
      </c>
      <c r="AD892">
        <v>517.79999999999995</v>
      </c>
      <c r="AE892">
        <v>16.899999999999999</v>
      </c>
      <c r="AF892" s="33">
        <v>43040.189108796294</v>
      </c>
      <c r="AG892" s="33">
        <f t="shared" ref="AG892:AG955" si="19">AF892-7/24</f>
        <v>43039.89744212963</v>
      </c>
    </row>
    <row r="893" spans="20:33" x14ac:dyDescent="0.45">
      <c r="T893">
        <v>35.31738</v>
      </c>
      <c r="U893">
        <v>2.4752999999999998</v>
      </c>
      <c r="V893">
        <v>0.33944000000000002</v>
      </c>
      <c r="W893">
        <v>0.27199000000000001</v>
      </c>
      <c r="AD893">
        <v>516</v>
      </c>
      <c r="AE893">
        <v>16.899999999999999</v>
      </c>
      <c r="AF893" s="33">
        <v>43040.189131944448</v>
      </c>
      <c r="AG893" s="33">
        <f t="shared" si="19"/>
        <v>43039.897465277783</v>
      </c>
    </row>
    <row r="894" spans="20:33" x14ac:dyDescent="0.45">
      <c r="T894">
        <v>35.318359999999998</v>
      </c>
      <c r="U894">
        <v>2.4845299999999999</v>
      </c>
      <c r="V894">
        <v>0.33871000000000001</v>
      </c>
      <c r="W894">
        <v>0.27162999999999998</v>
      </c>
      <c r="X894">
        <v>6</v>
      </c>
      <c r="Y894">
        <v>0.16175</v>
      </c>
      <c r="Z894">
        <v>0.43703999999999998</v>
      </c>
      <c r="AA894">
        <v>0.34815000000000002</v>
      </c>
      <c r="AB894">
        <v>0.29518</v>
      </c>
      <c r="AC894">
        <v>0.25347999999999998</v>
      </c>
      <c r="AD894">
        <v>518.70000000000005</v>
      </c>
      <c r="AE894">
        <v>16.899999999999999</v>
      </c>
      <c r="AF894" s="33">
        <v>43040.189189814817</v>
      </c>
      <c r="AG894" s="33">
        <f t="shared" si="19"/>
        <v>43039.897523148153</v>
      </c>
    </row>
    <row r="895" spans="20:33" x14ac:dyDescent="0.45">
      <c r="T895">
        <v>35.318359999999998</v>
      </c>
      <c r="U895">
        <v>2.4933700000000001</v>
      </c>
      <c r="V895">
        <v>0.33833999999999997</v>
      </c>
      <c r="W895">
        <v>0.27189999999999998</v>
      </c>
      <c r="X895">
        <v>6</v>
      </c>
      <c r="Y895">
        <v>0.15826999999999999</v>
      </c>
      <c r="Z895">
        <v>0.43613000000000002</v>
      </c>
      <c r="AA895">
        <v>0.34878999999999999</v>
      </c>
      <c r="AB895">
        <v>0.29426000000000002</v>
      </c>
      <c r="AC895">
        <v>0.25422</v>
      </c>
      <c r="AD895">
        <v>518.9</v>
      </c>
      <c r="AE895">
        <v>16.8</v>
      </c>
      <c r="AF895" s="33">
        <v>43040.18922453704</v>
      </c>
      <c r="AG895" s="33">
        <f t="shared" si="19"/>
        <v>43039.897557870376</v>
      </c>
    </row>
    <row r="896" spans="20:33" x14ac:dyDescent="0.45">
      <c r="T896">
        <v>35.332030000000003</v>
      </c>
      <c r="U896">
        <v>2.5076700000000001</v>
      </c>
      <c r="V896">
        <v>0.33816000000000002</v>
      </c>
      <c r="W896">
        <v>0.27162999999999998</v>
      </c>
      <c r="AD896">
        <v>518.29999999999995</v>
      </c>
      <c r="AE896">
        <v>16.899999999999999</v>
      </c>
      <c r="AF896" s="33">
        <v>43040.189282407409</v>
      </c>
      <c r="AG896" s="33">
        <f t="shared" si="19"/>
        <v>43039.897615740745</v>
      </c>
    </row>
    <row r="897" spans="20:33" x14ac:dyDescent="0.45">
      <c r="T897">
        <v>35.342770000000002</v>
      </c>
      <c r="U897">
        <v>2.5119500000000001</v>
      </c>
      <c r="V897">
        <v>0.33861999999999998</v>
      </c>
      <c r="W897">
        <v>0.27217999999999998</v>
      </c>
      <c r="X897">
        <v>6</v>
      </c>
      <c r="Y897">
        <v>0.15533</v>
      </c>
      <c r="Z897">
        <v>0.44080000000000003</v>
      </c>
      <c r="AA897">
        <v>0.34933999999999998</v>
      </c>
      <c r="AB897">
        <v>0.25339</v>
      </c>
      <c r="AC897">
        <v>0.21829000000000001</v>
      </c>
      <c r="AD897">
        <v>518.4</v>
      </c>
      <c r="AE897">
        <v>16.899999999999999</v>
      </c>
      <c r="AF897" s="33">
        <v>43040.189351851855</v>
      </c>
      <c r="AG897" s="33">
        <f t="shared" si="19"/>
        <v>43039.897685185191</v>
      </c>
    </row>
    <row r="898" spans="20:33" x14ac:dyDescent="0.45">
      <c r="T898">
        <v>35.355469999999997</v>
      </c>
      <c r="U898">
        <v>2.5258500000000002</v>
      </c>
      <c r="V898">
        <v>1.5932900000000001</v>
      </c>
      <c r="W898">
        <v>0.78481999999999996</v>
      </c>
      <c r="AD898">
        <v>515.5</v>
      </c>
      <c r="AE898">
        <v>16.899999999999999</v>
      </c>
      <c r="AF898" s="33">
        <v>43040.189375000002</v>
      </c>
      <c r="AG898" s="33">
        <f t="shared" si="19"/>
        <v>43039.897708333338</v>
      </c>
    </row>
    <row r="899" spans="20:33" x14ac:dyDescent="0.45">
      <c r="T899">
        <v>35.355469999999997</v>
      </c>
      <c r="U899">
        <v>2.5258500000000002</v>
      </c>
      <c r="V899">
        <v>0.43731999999999999</v>
      </c>
      <c r="W899">
        <v>0.32689000000000001</v>
      </c>
      <c r="X899">
        <v>6</v>
      </c>
      <c r="Y899">
        <v>0.14718000000000001</v>
      </c>
      <c r="Z899">
        <v>0.44007000000000002</v>
      </c>
      <c r="AA899">
        <v>0.39287</v>
      </c>
      <c r="AB899">
        <v>0.25944</v>
      </c>
      <c r="AC899">
        <v>0.2467</v>
      </c>
      <c r="AD899">
        <v>516.4</v>
      </c>
      <c r="AE899">
        <v>16.899999999999999</v>
      </c>
      <c r="AF899" s="33">
        <v>43040.189432870371</v>
      </c>
      <c r="AG899" s="33">
        <f t="shared" si="19"/>
        <v>43039.897766203707</v>
      </c>
    </row>
    <row r="900" spans="20:33" x14ac:dyDescent="0.45">
      <c r="T900">
        <v>35.34375</v>
      </c>
      <c r="U900">
        <v>2.2647200000000001</v>
      </c>
      <c r="V900">
        <v>4.1200000000000004E-3</v>
      </c>
      <c r="W900">
        <v>3.712E-2</v>
      </c>
      <c r="AD900">
        <v>517.5</v>
      </c>
      <c r="AE900">
        <v>16.899999999999999</v>
      </c>
      <c r="AF900" s="33">
        <v>43040.189467592594</v>
      </c>
      <c r="AG900" s="33">
        <f t="shared" si="19"/>
        <v>43039.89780092593</v>
      </c>
    </row>
    <row r="901" spans="20:33" x14ac:dyDescent="0.45">
      <c r="T901">
        <v>35.369140000000002</v>
      </c>
      <c r="U901">
        <v>2.5489799999999998</v>
      </c>
      <c r="V901">
        <v>0.58265999999999996</v>
      </c>
      <c r="W901">
        <v>0.39076</v>
      </c>
      <c r="X901">
        <v>6</v>
      </c>
      <c r="Y901">
        <v>0.18961</v>
      </c>
      <c r="Z901">
        <v>0.44089</v>
      </c>
      <c r="AA901">
        <v>0.35786000000000001</v>
      </c>
      <c r="AB901">
        <v>0.30068</v>
      </c>
      <c r="AC901">
        <v>0.25623000000000001</v>
      </c>
      <c r="AD901">
        <v>516.79999999999995</v>
      </c>
      <c r="AE901">
        <v>16.899999999999999</v>
      </c>
      <c r="AF901" s="33">
        <v>43040.189525462964</v>
      </c>
      <c r="AG901" s="33">
        <f t="shared" si="19"/>
        <v>43039.897858796299</v>
      </c>
    </row>
    <row r="902" spans="20:33" x14ac:dyDescent="0.45">
      <c r="T902">
        <v>35.368160000000003</v>
      </c>
      <c r="U902">
        <v>2.4247800000000002</v>
      </c>
      <c r="V902">
        <v>0.41404000000000002</v>
      </c>
      <c r="W902">
        <v>0.11767</v>
      </c>
      <c r="AD902">
        <v>520.9</v>
      </c>
      <c r="AE902">
        <v>16.899999999999999</v>
      </c>
      <c r="AF902" s="33">
        <v>43040.189560185187</v>
      </c>
      <c r="AG902" s="33">
        <f t="shared" si="19"/>
        <v>43039.897893518522</v>
      </c>
    </row>
    <row r="903" spans="20:33" x14ac:dyDescent="0.45">
      <c r="T903">
        <v>35.393549999999998</v>
      </c>
      <c r="U903">
        <v>2.5852300000000001</v>
      </c>
      <c r="V903">
        <v>0.65908999999999995</v>
      </c>
      <c r="W903">
        <v>0.43796000000000002</v>
      </c>
      <c r="X903">
        <v>6</v>
      </c>
      <c r="Y903">
        <v>2.0147499999999998</v>
      </c>
      <c r="Z903">
        <v>0.44007000000000002</v>
      </c>
      <c r="AA903">
        <v>0.37581999999999999</v>
      </c>
      <c r="AB903">
        <v>0.29298000000000002</v>
      </c>
      <c r="AC903">
        <v>0.25081999999999999</v>
      </c>
      <c r="AD903">
        <v>519.6</v>
      </c>
      <c r="AE903">
        <v>16.899999999999999</v>
      </c>
      <c r="AF903" s="33">
        <v>43040.189618055556</v>
      </c>
      <c r="AG903" s="33">
        <f t="shared" si="19"/>
        <v>43039.897951388892</v>
      </c>
    </row>
    <row r="904" spans="20:33" x14ac:dyDescent="0.45">
      <c r="T904">
        <v>35.381830000000001</v>
      </c>
      <c r="U904">
        <v>2.32409</v>
      </c>
      <c r="V904">
        <v>0.13297</v>
      </c>
      <c r="W904">
        <v>0.13580999999999999</v>
      </c>
      <c r="AD904">
        <v>518.70000000000005</v>
      </c>
      <c r="AE904">
        <v>16.899999999999999</v>
      </c>
      <c r="AF904" s="33">
        <v>43040.189641203702</v>
      </c>
      <c r="AG904" s="33">
        <f t="shared" si="19"/>
        <v>43039.897974537038</v>
      </c>
    </row>
    <row r="905" spans="20:33" x14ac:dyDescent="0.45">
      <c r="T905">
        <v>35.393549999999998</v>
      </c>
      <c r="U905">
        <v>2.4614099999999999</v>
      </c>
      <c r="V905">
        <v>0.43145</v>
      </c>
      <c r="W905">
        <v>0.23039000000000001</v>
      </c>
      <c r="X905">
        <v>6</v>
      </c>
      <c r="Y905">
        <v>0.97607999999999995</v>
      </c>
      <c r="Z905">
        <v>0.46472000000000002</v>
      </c>
      <c r="AA905">
        <v>0.36831000000000003</v>
      </c>
      <c r="AB905">
        <v>0.28811999999999999</v>
      </c>
      <c r="AC905">
        <v>0.25761000000000001</v>
      </c>
      <c r="AD905">
        <v>521.70000000000005</v>
      </c>
      <c r="AE905">
        <v>16.899999999999999</v>
      </c>
      <c r="AF905" s="33">
        <v>43040.189710648148</v>
      </c>
      <c r="AG905" s="33">
        <f t="shared" si="19"/>
        <v>43039.898043981484</v>
      </c>
    </row>
    <row r="906" spans="20:33" x14ac:dyDescent="0.45">
      <c r="T906">
        <v>35.417969999999997</v>
      </c>
      <c r="U906">
        <v>2.6126399999999999</v>
      </c>
      <c r="V906">
        <v>0.40460000000000002</v>
      </c>
      <c r="W906">
        <v>0.89773000000000003</v>
      </c>
      <c r="AD906">
        <v>523.4</v>
      </c>
      <c r="AE906">
        <v>16.899999999999999</v>
      </c>
      <c r="AF906" s="33">
        <v>43040.189733796295</v>
      </c>
      <c r="AG906" s="33">
        <f t="shared" si="19"/>
        <v>43039.89806712963</v>
      </c>
    </row>
    <row r="907" spans="20:33" x14ac:dyDescent="0.45">
      <c r="T907">
        <v>35.429690000000001</v>
      </c>
      <c r="U907">
        <v>2.6173099999999998</v>
      </c>
      <c r="V907">
        <v>0.46507999999999999</v>
      </c>
      <c r="W907">
        <v>0.36125000000000002</v>
      </c>
      <c r="X907">
        <v>6</v>
      </c>
      <c r="Y907">
        <v>1.9429999999999999E-2</v>
      </c>
      <c r="Z907">
        <v>0.43952000000000002</v>
      </c>
      <c r="AA907">
        <v>0.35849999999999999</v>
      </c>
      <c r="AB907">
        <v>0.29315999999999998</v>
      </c>
      <c r="AC907">
        <v>0.25568000000000002</v>
      </c>
      <c r="AD907">
        <v>524.79999999999995</v>
      </c>
      <c r="AE907">
        <v>16.899999999999999</v>
      </c>
      <c r="AF907" s="33">
        <v>43040.189791666664</v>
      </c>
      <c r="AG907" s="33">
        <f t="shared" si="19"/>
        <v>43039.898125</v>
      </c>
    </row>
    <row r="908" spans="20:33" x14ac:dyDescent="0.45">
      <c r="T908">
        <v>35.431640000000002</v>
      </c>
      <c r="U908">
        <v>2.6357699999999999</v>
      </c>
      <c r="V908">
        <v>0.40294999999999997</v>
      </c>
      <c r="W908">
        <v>0.32496000000000003</v>
      </c>
      <c r="AD908">
        <v>523.5</v>
      </c>
      <c r="AE908">
        <v>16.899999999999999</v>
      </c>
      <c r="AF908" s="33">
        <v>43040.189826388887</v>
      </c>
      <c r="AG908" s="33">
        <f t="shared" si="19"/>
        <v>43039.898159722223</v>
      </c>
    </row>
    <row r="909" spans="20:33" x14ac:dyDescent="0.45">
      <c r="T909">
        <v>35.44238</v>
      </c>
      <c r="U909">
        <v>2.64005</v>
      </c>
      <c r="V909">
        <v>0.37847999999999998</v>
      </c>
      <c r="W909">
        <v>0.31148999999999999</v>
      </c>
      <c r="X909">
        <v>6</v>
      </c>
      <c r="Y909">
        <v>1.8149999999999999E-2</v>
      </c>
      <c r="Z909">
        <v>0.43512000000000001</v>
      </c>
      <c r="AA909">
        <v>0.35154000000000002</v>
      </c>
      <c r="AB909">
        <v>0.29298000000000002</v>
      </c>
      <c r="AC909">
        <v>0.25477</v>
      </c>
      <c r="AD909">
        <v>521.1</v>
      </c>
      <c r="AE909">
        <v>16.899999999999999</v>
      </c>
      <c r="AF909" s="33">
        <v>43040.189884259256</v>
      </c>
      <c r="AG909" s="33">
        <f t="shared" si="19"/>
        <v>43039.898217592592</v>
      </c>
    </row>
    <row r="910" spans="20:33" x14ac:dyDescent="0.45">
      <c r="T910">
        <v>35.431640000000002</v>
      </c>
      <c r="U910">
        <v>2.6446200000000002</v>
      </c>
      <c r="V910">
        <v>0.36454999999999999</v>
      </c>
      <c r="W910">
        <v>0.30379</v>
      </c>
      <c r="AD910">
        <v>523.20000000000005</v>
      </c>
      <c r="AE910">
        <v>16.899999999999999</v>
      </c>
      <c r="AF910" s="33">
        <v>43040.189918981479</v>
      </c>
      <c r="AG910" s="33">
        <f t="shared" si="19"/>
        <v>43039.898252314815</v>
      </c>
    </row>
    <row r="911" spans="20:33" x14ac:dyDescent="0.45">
      <c r="T911">
        <v>35.444330000000001</v>
      </c>
      <c r="U911">
        <v>2.6585200000000002</v>
      </c>
      <c r="V911">
        <v>0.35455999999999999</v>
      </c>
      <c r="W911">
        <v>0.29792999999999997</v>
      </c>
      <c r="X911">
        <v>6</v>
      </c>
      <c r="Y911">
        <v>1.7319999999999999E-2</v>
      </c>
      <c r="Z911">
        <v>0.43191000000000002</v>
      </c>
      <c r="AA911">
        <v>0.35099000000000002</v>
      </c>
      <c r="AB911">
        <v>0.29335</v>
      </c>
      <c r="AC911">
        <v>0.25467000000000001</v>
      </c>
      <c r="AD911">
        <v>519.5</v>
      </c>
      <c r="AE911">
        <v>16.899999999999999</v>
      </c>
      <c r="AF911" s="33">
        <v>43040.189976851849</v>
      </c>
      <c r="AG911" s="33">
        <f t="shared" si="19"/>
        <v>43039.898310185185</v>
      </c>
    </row>
    <row r="912" spans="20:33" x14ac:dyDescent="0.45">
      <c r="T912">
        <v>35.457030000000003</v>
      </c>
      <c r="U912">
        <v>2.6724100000000002</v>
      </c>
      <c r="V912">
        <v>0.34916000000000003</v>
      </c>
      <c r="W912">
        <v>0.29288999999999998</v>
      </c>
      <c r="AD912">
        <v>524.5</v>
      </c>
      <c r="AE912">
        <v>16.899999999999999</v>
      </c>
      <c r="AF912" s="33">
        <v>43040.19</v>
      </c>
      <c r="AG912" s="33">
        <f t="shared" si="19"/>
        <v>43039.898333333338</v>
      </c>
    </row>
    <row r="913" spans="20:33" x14ac:dyDescent="0.45">
      <c r="T913">
        <v>35.457030000000003</v>
      </c>
      <c r="U913">
        <v>2.6812499999999999</v>
      </c>
      <c r="V913">
        <v>0.34503</v>
      </c>
      <c r="W913">
        <v>0.28977000000000003</v>
      </c>
      <c r="X913">
        <v>6</v>
      </c>
      <c r="Y913">
        <v>3.4000000000000002E-2</v>
      </c>
      <c r="Z913">
        <v>0.43208999999999997</v>
      </c>
      <c r="AA913">
        <v>0.35006999999999999</v>
      </c>
      <c r="AB913">
        <v>0.29160999999999998</v>
      </c>
      <c r="AC913">
        <v>0.25440000000000002</v>
      </c>
      <c r="AD913">
        <v>525.20000000000005</v>
      </c>
      <c r="AE913">
        <v>16.899999999999999</v>
      </c>
      <c r="AF913" s="33">
        <v>43040.190069444441</v>
      </c>
      <c r="AG913" s="33">
        <f t="shared" si="19"/>
        <v>43039.898402777777</v>
      </c>
    </row>
    <row r="914" spans="20:33" x14ac:dyDescent="0.45">
      <c r="T914">
        <v>35.458010000000002</v>
      </c>
      <c r="U914">
        <v>2.69049</v>
      </c>
      <c r="V914">
        <v>0.34210000000000002</v>
      </c>
      <c r="W914">
        <v>0.28711999999999999</v>
      </c>
      <c r="AD914">
        <v>523</v>
      </c>
      <c r="AE914">
        <v>16.899999999999999</v>
      </c>
      <c r="AF914" s="33">
        <v>43040.190092592595</v>
      </c>
      <c r="AG914" s="33">
        <f t="shared" si="19"/>
        <v>43039.89842592593</v>
      </c>
    </row>
    <row r="915" spans="20:33" x14ac:dyDescent="0.45">
      <c r="T915">
        <v>35.458979999999997</v>
      </c>
      <c r="U915">
        <v>2.6997200000000001</v>
      </c>
      <c r="V915">
        <v>0.34007999999999999</v>
      </c>
      <c r="W915">
        <v>0.28527999999999998</v>
      </c>
      <c r="X915">
        <v>6</v>
      </c>
      <c r="Y915">
        <v>7.3679999999999995E-2</v>
      </c>
      <c r="Z915">
        <v>0.43208999999999997</v>
      </c>
      <c r="AA915">
        <v>0.34933999999999998</v>
      </c>
      <c r="AB915">
        <v>0.29041</v>
      </c>
      <c r="AC915">
        <v>0.25457999999999997</v>
      </c>
      <c r="AD915">
        <v>523.29999999999995</v>
      </c>
      <c r="AE915">
        <v>16.899999999999999</v>
      </c>
      <c r="AF915" s="33">
        <v>43040.190150462964</v>
      </c>
      <c r="AG915" s="33">
        <f t="shared" si="19"/>
        <v>43039.8984837963</v>
      </c>
    </row>
    <row r="916" spans="20:33" x14ac:dyDescent="0.45">
      <c r="T916">
        <v>35.458979999999997</v>
      </c>
      <c r="U916">
        <v>2.6997200000000001</v>
      </c>
      <c r="V916">
        <v>0.33853</v>
      </c>
      <c r="W916">
        <v>0.28289999999999998</v>
      </c>
      <c r="AD916">
        <v>525.29999999999995</v>
      </c>
      <c r="AE916">
        <v>16.899999999999999</v>
      </c>
      <c r="AF916" s="33">
        <v>43040.190185185187</v>
      </c>
      <c r="AG916" s="33">
        <f t="shared" si="19"/>
        <v>43039.898518518523</v>
      </c>
    </row>
    <row r="917" spans="20:33" x14ac:dyDescent="0.45">
      <c r="T917">
        <v>35.448239999999998</v>
      </c>
      <c r="U917">
        <v>2.7042899999999999</v>
      </c>
      <c r="V917">
        <v>0.33605000000000002</v>
      </c>
      <c r="W917">
        <v>0.28133999999999998</v>
      </c>
      <c r="X917">
        <v>6</v>
      </c>
      <c r="Y917">
        <v>0.1009</v>
      </c>
      <c r="Z917">
        <v>0.43364999999999998</v>
      </c>
      <c r="AA917">
        <v>0.35061999999999999</v>
      </c>
      <c r="AB917">
        <v>0.29096</v>
      </c>
      <c r="AC917">
        <v>0.25367000000000001</v>
      </c>
      <c r="AD917">
        <v>524</v>
      </c>
      <c r="AE917">
        <v>16.899999999999999</v>
      </c>
      <c r="AF917" s="33">
        <v>43040.190243055556</v>
      </c>
      <c r="AG917" s="33">
        <f t="shared" si="19"/>
        <v>43039.898576388892</v>
      </c>
    </row>
    <row r="918" spans="20:33" x14ac:dyDescent="0.45">
      <c r="T918">
        <v>35.449219999999997</v>
      </c>
      <c r="U918">
        <v>2.71353</v>
      </c>
      <c r="V918">
        <v>0.33550000000000002</v>
      </c>
      <c r="W918">
        <v>0.27997</v>
      </c>
      <c r="AD918">
        <v>524.20000000000005</v>
      </c>
      <c r="AE918">
        <v>17</v>
      </c>
      <c r="AF918" s="33">
        <v>43040.19027777778</v>
      </c>
      <c r="AG918" s="33">
        <f t="shared" si="19"/>
        <v>43039.898611111115</v>
      </c>
    </row>
    <row r="919" spans="20:33" x14ac:dyDescent="0.45">
      <c r="T919">
        <v>35.460940000000001</v>
      </c>
      <c r="U919">
        <v>2.7181899999999999</v>
      </c>
      <c r="V919">
        <v>0.33439999999999998</v>
      </c>
      <c r="W919">
        <v>0.27914</v>
      </c>
      <c r="X919">
        <v>6</v>
      </c>
      <c r="Y919">
        <v>0.1162</v>
      </c>
      <c r="Z919">
        <v>0.43090000000000001</v>
      </c>
      <c r="AA919">
        <v>0.34870000000000001</v>
      </c>
      <c r="AB919">
        <v>0.29032000000000002</v>
      </c>
      <c r="AC919">
        <v>0.25402999999999998</v>
      </c>
      <c r="AD919">
        <v>525.4</v>
      </c>
      <c r="AE919">
        <v>17</v>
      </c>
      <c r="AF919" s="33">
        <v>43040.190335648149</v>
      </c>
      <c r="AG919" s="33">
        <f t="shared" si="19"/>
        <v>43039.898668981485</v>
      </c>
    </row>
    <row r="920" spans="20:33" x14ac:dyDescent="0.45">
      <c r="T920">
        <v>35.472659999999998</v>
      </c>
      <c r="U920">
        <v>2.7317</v>
      </c>
      <c r="V920">
        <v>0.33449000000000001</v>
      </c>
      <c r="W920">
        <v>0.27812999999999999</v>
      </c>
      <c r="AD920">
        <v>522.9</v>
      </c>
      <c r="AE920">
        <v>16.899999999999999</v>
      </c>
      <c r="AF920" s="33">
        <v>43040.190358796295</v>
      </c>
      <c r="AG920" s="33">
        <f t="shared" si="19"/>
        <v>43039.898692129631</v>
      </c>
    </row>
    <row r="921" spans="20:33" x14ac:dyDescent="0.45">
      <c r="T921">
        <v>35.485349999999997</v>
      </c>
      <c r="U921">
        <v>2.74559</v>
      </c>
      <c r="V921">
        <v>0.33477000000000001</v>
      </c>
      <c r="W921">
        <v>0.27712999999999999</v>
      </c>
      <c r="X921">
        <v>6</v>
      </c>
      <c r="Y921">
        <v>0.12609999999999999</v>
      </c>
      <c r="Z921">
        <v>0.43118000000000001</v>
      </c>
      <c r="AA921">
        <v>0.34860999999999998</v>
      </c>
      <c r="AB921">
        <v>0.29041</v>
      </c>
      <c r="AC921">
        <v>0.25367000000000001</v>
      </c>
      <c r="AD921">
        <v>529.20000000000005</v>
      </c>
      <c r="AE921">
        <v>16.899999999999999</v>
      </c>
      <c r="AF921" s="33">
        <v>43040.190428240741</v>
      </c>
      <c r="AG921" s="33">
        <f t="shared" si="19"/>
        <v>43039.898761574077</v>
      </c>
    </row>
    <row r="922" spans="20:33" x14ac:dyDescent="0.45">
      <c r="T922">
        <v>35.486330000000002</v>
      </c>
      <c r="U922">
        <v>2.7548300000000001</v>
      </c>
      <c r="V922">
        <v>0.33367000000000002</v>
      </c>
      <c r="W922">
        <v>0.27611999999999998</v>
      </c>
      <c r="AD922">
        <v>527</v>
      </c>
      <c r="AE922">
        <v>16.899999999999999</v>
      </c>
      <c r="AF922" s="33">
        <v>43040.190451388888</v>
      </c>
      <c r="AG922" s="33">
        <f t="shared" si="19"/>
        <v>43039.898784722223</v>
      </c>
    </row>
    <row r="923" spans="20:33" x14ac:dyDescent="0.45">
      <c r="T923">
        <v>35.498049999999999</v>
      </c>
      <c r="U923">
        <v>2.7683300000000002</v>
      </c>
      <c r="V923">
        <v>0.33321000000000001</v>
      </c>
      <c r="W923">
        <v>0.27603</v>
      </c>
      <c r="X923">
        <v>6</v>
      </c>
      <c r="Y923">
        <v>0.13361000000000001</v>
      </c>
      <c r="Z923">
        <v>0.432</v>
      </c>
      <c r="AA923">
        <v>0.34878999999999999</v>
      </c>
      <c r="AB923">
        <v>0.29004999999999997</v>
      </c>
      <c r="AC923">
        <v>0.25467000000000001</v>
      </c>
      <c r="AD923">
        <v>529.5</v>
      </c>
      <c r="AE923">
        <v>16.899999999999999</v>
      </c>
      <c r="AF923" s="33">
        <v>43040.190509259257</v>
      </c>
      <c r="AG923" s="33">
        <f t="shared" si="19"/>
        <v>43039.898842592593</v>
      </c>
    </row>
    <row r="924" spans="20:33" x14ac:dyDescent="0.45">
      <c r="T924">
        <v>35.499020000000002</v>
      </c>
      <c r="U924">
        <v>2.7775699999999999</v>
      </c>
      <c r="V924">
        <v>0.33284000000000002</v>
      </c>
      <c r="W924">
        <v>0.27483999999999997</v>
      </c>
      <c r="AD924">
        <v>528.29999999999995</v>
      </c>
      <c r="AE924">
        <v>16.899999999999999</v>
      </c>
      <c r="AF924" s="33">
        <v>43040.19054398148</v>
      </c>
      <c r="AG924" s="33">
        <f t="shared" si="19"/>
        <v>43039.898877314816</v>
      </c>
    </row>
    <row r="925" spans="20:33" x14ac:dyDescent="0.45">
      <c r="T925">
        <v>35.510739999999998</v>
      </c>
      <c r="U925">
        <v>2.7822300000000002</v>
      </c>
      <c r="V925">
        <v>0.33256999999999998</v>
      </c>
      <c r="W925">
        <v>0.27501999999999999</v>
      </c>
      <c r="X925">
        <v>6</v>
      </c>
      <c r="Y925">
        <v>0.13746</v>
      </c>
      <c r="Z925">
        <v>0.43043999999999999</v>
      </c>
      <c r="AA925">
        <v>0.34805999999999998</v>
      </c>
      <c r="AB925">
        <v>0.29142000000000001</v>
      </c>
      <c r="AC925">
        <v>0.25503999999999999</v>
      </c>
      <c r="AD925">
        <v>530.4</v>
      </c>
      <c r="AE925">
        <v>17</v>
      </c>
      <c r="AF925" s="33">
        <v>43040.190601851849</v>
      </c>
      <c r="AG925" s="33">
        <f t="shared" si="19"/>
        <v>43039.898935185185</v>
      </c>
    </row>
    <row r="926" spans="20:33" x14ac:dyDescent="0.45">
      <c r="T926">
        <v>35.522460000000002</v>
      </c>
      <c r="U926">
        <v>2.7957299999999998</v>
      </c>
      <c r="V926">
        <v>0.33349000000000001</v>
      </c>
      <c r="W926">
        <v>0.27418999999999999</v>
      </c>
      <c r="AD926">
        <v>526.70000000000005</v>
      </c>
      <c r="AE926">
        <v>16.899999999999999</v>
      </c>
      <c r="AF926" s="33">
        <v>43040.190636574072</v>
      </c>
      <c r="AG926" s="33">
        <f t="shared" si="19"/>
        <v>43039.898969907408</v>
      </c>
    </row>
    <row r="927" spans="20:33" x14ac:dyDescent="0.45">
      <c r="T927">
        <v>35.523440000000001</v>
      </c>
      <c r="U927">
        <v>2.7961200000000002</v>
      </c>
      <c r="V927">
        <v>0.33211000000000002</v>
      </c>
      <c r="W927">
        <v>0.27355000000000002</v>
      </c>
      <c r="X927">
        <v>6</v>
      </c>
      <c r="Y927">
        <v>0.13774</v>
      </c>
      <c r="Z927">
        <v>0.43173</v>
      </c>
      <c r="AA927">
        <v>0.34943000000000002</v>
      </c>
      <c r="AB927">
        <v>0.28866999999999998</v>
      </c>
      <c r="AC927">
        <v>0.25385000000000002</v>
      </c>
      <c r="AD927">
        <v>526.5</v>
      </c>
      <c r="AE927">
        <v>16.899999999999999</v>
      </c>
      <c r="AF927" s="33">
        <v>43040.190694444442</v>
      </c>
      <c r="AG927" s="33">
        <f t="shared" si="19"/>
        <v>43039.899027777778</v>
      </c>
    </row>
    <row r="928" spans="20:33" x14ac:dyDescent="0.45">
      <c r="T928">
        <v>35.524410000000003</v>
      </c>
      <c r="U928">
        <v>2.8142</v>
      </c>
      <c r="V928">
        <v>0.33184000000000002</v>
      </c>
      <c r="W928">
        <v>0.27337</v>
      </c>
      <c r="AD928">
        <v>527.4</v>
      </c>
      <c r="AE928">
        <v>16.899999999999999</v>
      </c>
      <c r="AF928" s="33">
        <v>43040.190717592595</v>
      </c>
      <c r="AG928" s="33">
        <f t="shared" si="19"/>
        <v>43039.899050925931</v>
      </c>
    </row>
    <row r="929" spans="20:33" x14ac:dyDescent="0.45">
      <c r="T929">
        <v>35.524410000000003</v>
      </c>
      <c r="U929">
        <v>2.8142</v>
      </c>
      <c r="V929">
        <v>0.33146999999999999</v>
      </c>
      <c r="W929">
        <v>0.27309</v>
      </c>
      <c r="X929">
        <v>6</v>
      </c>
      <c r="Y929">
        <v>0.14443</v>
      </c>
      <c r="Z929">
        <v>0.43181999999999998</v>
      </c>
      <c r="AA929">
        <v>0.34961999999999999</v>
      </c>
      <c r="AB929">
        <v>0.29225000000000001</v>
      </c>
      <c r="AC929">
        <v>0.25385000000000002</v>
      </c>
      <c r="AD929">
        <v>526.79999999999995</v>
      </c>
      <c r="AE929">
        <v>16.899999999999999</v>
      </c>
      <c r="AF929" s="33">
        <v>43040.190787037034</v>
      </c>
      <c r="AG929" s="33">
        <f t="shared" si="19"/>
        <v>43039.89912037037</v>
      </c>
    </row>
    <row r="930" spans="20:33" x14ac:dyDescent="0.45">
      <c r="T930">
        <v>35.548830000000002</v>
      </c>
      <c r="U930">
        <v>2.8416000000000001</v>
      </c>
      <c r="V930">
        <v>0.33165</v>
      </c>
      <c r="W930">
        <v>0.27328000000000002</v>
      </c>
      <c r="AD930">
        <v>531.79999999999995</v>
      </c>
      <c r="AE930">
        <v>16.899999999999999</v>
      </c>
      <c r="AF930" s="33">
        <v>43040.190810185188</v>
      </c>
      <c r="AG930" s="33">
        <f t="shared" si="19"/>
        <v>43039.899143518523</v>
      </c>
    </row>
    <row r="931" spans="20:33" x14ac:dyDescent="0.45">
      <c r="T931">
        <v>35.549799999999998</v>
      </c>
      <c r="U931">
        <v>2.84199</v>
      </c>
      <c r="V931">
        <v>0.33073999999999998</v>
      </c>
      <c r="W931">
        <v>0.27227000000000001</v>
      </c>
      <c r="X931">
        <v>6</v>
      </c>
      <c r="Y931">
        <v>0.14094999999999999</v>
      </c>
      <c r="Z931">
        <v>0.42988999999999999</v>
      </c>
      <c r="AA931">
        <v>0.34906999999999999</v>
      </c>
      <c r="AB931">
        <v>0.29014000000000001</v>
      </c>
      <c r="AC931">
        <v>0.25412000000000001</v>
      </c>
      <c r="AD931">
        <v>532.29999999999995</v>
      </c>
      <c r="AE931">
        <v>16.899999999999999</v>
      </c>
      <c r="AF931" s="33">
        <v>43040.190879629627</v>
      </c>
      <c r="AG931" s="33">
        <f t="shared" si="19"/>
        <v>43039.899212962962</v>
      </c>
    </row>
    <row r="932" spans="20:33" x14ac:dyDescent="0.45">
      <c r="T932">
        <v>35.561520000000002</v>
      </c>
      <c r="U932">
        <v>2.8554900000000001</v>
      </c>
      <c r="V932">
        <v>0.32935999999999999</v>
      </c>
      <c r="W932">
        <v>0.27227000000000001</v>
      </c>
      <c r="AD932">
        <v>531.6</v>
      </c>
      <c r="AE932">
        <v>16.899999999999999</v>
      </c>
      <c r="AF932" s="33">
        <v>43040.19090277778</v>
      </c>
      <c r="AG932" s="33">
        <f t="shared" si="19"/>
        <v>43039.899236111116</v>
      </c>
    </row>
    <row r="933" spans="20:33" x14ac:dyDescent="0.45">
      <c r="T933">
        <v>35.550780000000003</v>
      </c>
      <c r="U933">
        <v>2.8600699999999999</v>
      </c>
      <c r="V933">
        <v>0.33110000000000001</v>
      </c>
      <c r="W933">
        <v>0.27254</v>
      </c>
      <c r="X933">
        <v>6</v>
      </c>
      <c r="Y933">
        <v>0.14534</v>
      </c>
      <c r="Z933">
        <v>0.43053999999999998</v>
      </c>
      <c r="AA933">
        <v>0.35016000000000003</v>
      </c>
      <c r="AB933">
        <v>0.28886000000000001</v>
      </c>
      <c r="AC933">
        <v>0.25375999999999999</v>
      </c>
      <c r="AD933">
        <v>533.29999999999995</v>
      </c>
      <c r="AE933">
        <v>17</v>
      </c>
      <c r="AF933" s="33">
        <v>43040.190972222219</v>
      </c>
      <c r="AG933" s="33">
        <f t="shared" si="19"/>
        <v>43039.899305555555</v>
      </c>
    </row>
    <row r="934" spans="20:33" x14ac:dyDescent="0.45">
      <c r="T934">
        <v>35.5625</v>
      </c>
      <c r="U934">
        <v>2.87357</v>
      </c>
      <c r="V934">
        <v>0.33</v>
      </c>
      <c r="W934">
        <v>0.27172000000000002</v>
      </c>
      <c r="AD934">
        <v>531.20000000000005</v>
      </c>
      <c r="AE934">
        <v>16.899999999999999</v>
      </c>
      <c r="AF934" s="33">
        <v>43040.190995370373</v>
      </c>
      <c r="AG934" s="33">
        <f t="shared" si="19"/>
        <v>43039.899328703708</v>
      </c>
    </row>
    <row r="935" spans="20:33" x14ac:dyDescent="0.45">
      <c r="T935">
        <v>35.563479999999998</v>
      </c>
      <c r="U935">
        <v>2.8739599999999998</v>
      </c>
      <c r="V935">
        <v>0.33091999999999999</v>
      </c>
      <c r="W935">
        <v>0.27154</v>
      </c>
      <c r="X935">
        <v>6</v>
      </c>
      <c r="Y935">
        <v>0.14616999999999999</v>
      </c>
      <c r="Z935">
        <v>0.42852000000000001</v>
      </c>
      <c r="AA935">
        <v>0.34687000000000001</v>
      </c>
      <c r="AB935">
        <v>0.15689</v>
      </c>
      <c r="AC935">
        <v>0.19914000000000001</v>
      </c>
      <c r="AD935">
        <v>531.4</v>
      </c>
      <c r="AE935">
        <v>17</v>
      </c>
      <c r="AF935" s="33">
        <v>43040.191053240742</v>
      </c>
      <c r="AG935" s="33">
        <f t="shared" si="19"/>
        <v>43039.899386574078</v>
      </c>
    </row>
    <row r="936" spans="20:33" x14ac:dyDescent="0.45">
      <c r="T936">
        <v>35.430660000000003</v>
      </c>
      <c r="U936">
        <v>1.379</v>
      </c>
      <c r="V936">
        <v>0</v>
      </c>
      <c r="W936">
        <v>1.924E-2</v>
      </c>
      <c r="AD936">
        <v>539.20000000000005</v>
      </c>
      <c r="AE936">
        <v>17</v>
      </c>
      <c r="AF936" s="33">
        <v>43040.191087962965</v>
      </c>
      <c r="AG936" s="33">
        <f t="shared" si="19"/>
        <v>43039.899421296301</v>
      </c>
    </row>
    <row r="937" spans="20:33" x14ac:dyDescent="0.45">
      <c r="T937">
        <v>35.576169999999998</v>
      </c>
      <c r="U937">
        <v>2.8967000000000001</v>
      </c>
      <c r="V937">
        <v>2.0399600000000002</v>
      </c>
      <c r="W937">
        <v>1.0691900000000001</v>
      </c>
      <c r="X937">
        <v>6</v>
      </c>
      <c r="Y937">
        <v>1.934E-2</v>
      </c>
      <c r="Z937">
        <v>0.42714000000000002</v>
      </c>
      <c r="AA937">
        <v>0.37252999999999997</v>
      </c>
      <c r="AB937">
        <v>0.17330000000000001</v>
      </c>
      <c r="AC937">
        <v>0.22525999999999999</v>
      </c>
      <c r="AD937">
        <v>534.20000000000005</v>
      </c>
      <c r="AE937">
        <v>16.899999999999999</v>
      </c>
      <c r="AF937" s="33">
        <v>43040.191145833334</v>
      </c>
      <c r="AG937" s="33">
        <f t="shared" si="19"/>
        <v>43039.89947916667</v>
      </c>
    </row>
    <row r="938" spans="20:33" x14ac:dyDescent="0.45">
      <c r="T938">
        <v>35.58887</v>
      </c>
      <c r="U938">
        <v>2.91059</v>
      </c>
      <c r="V938">
        <v>2.7204899999999999</v>
      </c>
      <c r="W938">
        <v>1.3798600000000001</v>
      </c>
      <c r="AD938">
        <v>536.79999999999995</v>
      </c>
      <c r="AE938">
        <v>17</v>
      </c>
      <c r="AF938" s="33">
        <v>43040.191168981481</v>
      </c>
      <c r="AG938" s="33">
        <f t="shared" si="19"/>
        <v>43039.899502314816</v>
      </c>
    </row>
    <row r="939" spans="20:33" x14ac:dyDescent="0.45">
      <c r="T939">
        <v>35.513669999999998</v>
      </c>
      <c r="U939">
        <v>2.05782</v>
      </c>
      <c r="V939">
        <v>0</v>
      </c>
      <c r="W939">
        <v>1.7409999999999998E-2</v>
      </c>
      <c r="X939">
        <v>6</v>
      </c>
      <c r="Y939">
        <v>1.8552999999999999</v>
      </c>
      <c r="Z939">
        <v>0.43723000000000001</v>
      </c>
      <c r="AA939">
        <v>0.35832000000000003</v>
      </c>
      <c r="AB939">
        <v>0.27172000000000002</v>
      </c>
      <c r="AC939">
        <v>0.25448999999999999</v>
      </c>
      <c r="AD939">
        <v>534.6</v>
      </c>
      <c r="AE939">
        <v>17</v>
      </c>
      <c r="AF939" s="33">
        <v>43040.191238425927</v>
      </c>
      <c r="AG939" s="33">
        <f t="shared" si="19"/>
        <v>43039.899571759262</v>
      </c>
    </row>
    <row r="940" spans="20:33" x14ac:dyDescent="0.45">
      <c r="T940">
        <v>35.601559999999999</v>
      </c>
      <c r="U940">
        <v>2.9333300000000002</v>
      </c>
      <c r="V940">
        <v>1.7974699999999999</v>
      </c>
      <c r="W940">
        <v>1.0354699999999999</v>
      </c>
      <c r="AD940">
        <v>534.9</v>
      </c>
      <c r="AE940">
        <v>17</v>
      </c>
      <c r="AF940" s="33">
        <v>43040.191261574073</v>
      </c>
      <c r="AG940" s="33">
        <f t="shared" si="19"/>
        <v>43039.899594907409</v>
      </c>
    </row>
    <row r="941" spans="20:33" x14ac:dyDescent="0.45">
      <c r="T941">
        <v>35.613280000000003</v>
      </c>
      <c r="U941">
        <v>2.9468299999999998</v>
      </c>
      <c r="V941">
        <v>0.78078999999999998</v>
      </c>
      <c r="W941">
        <v>0.57477999999999996</v>
      </c>
      <c r="X941">
        <v>6</v>
      </c>
      <c r="Y941">
        <v>1.9699999999999999E-2</v>
      </c>
      <c r="Z941">
        <v>0.44117000000000001</v>
      </c>
      <c r="AA941">
        <v>0.36758000000000002</v>
      </c>
      <c r="AB941">
        <v>0.31012000000000001</v>
      </c>
      <c r="AC941">
        <v>0.26090999999999998</v>
      </c>
      <c r="AD941">
        <v>535.29999999999995</v>
      </c>
      <c r="AE941">
        <v>16.899999999999999</v>
      </c>
      <c r="AF941" s="33">
        <v>43040.191331018519</v>
      </c>
      <c r="AG941" s="33">
        <f t="shared" si="19"/>
        <v>43039.899664351855</v>
      </c>
    </row>
    <row r="942" spans="20:33" x14ac:dyDescent="0.45">
      <c r="T942">
        <v>35.580080000000002</v>
      </c>
      <c r="U942">
        <v>2.57084</v>
      </c>
      <c r="V942">
        <v>0.12922</v>
      </c>
      <c r="W942">
        <v>0.16256999999999999</v>
      </c>
      <c r="AD942">
        <v>538</v>
      </c>
      <c r="AE942">
        <v>17</v>
      </c>
      <c r="AF942" s="33">
        <v>43040.191354166665</v>
      </c>
      <c r="AG942" s="33">
        <f t="shared" si="19"/>
        <v>43039.899687500001</v>
      </c>
    </row>
    <row r="943" spans="20:33" x14ac:dyDescent="0.45">
      <c r="T943">
        <v>35.624020000000002</v>
      </c>
      <c r="U943">
        <v>2.9510900000000002</v>
      </c>
      <c r="V943">
        <v>0.66156999999999999</v>
      </c>
      <c r="W943">
        <v>0.53610999999999998</v>
      </c>
      <c r="X943">
        <v>6</v>
      </c>
      <c r="Y943">
        <v>4.573E-2</v>
      </c>
      <c r="Z943">
        <v>0.54756000000000005</v>
      </c>
      <c r="AA943">
        <v>0.52730999999999995</v>
      </c>
      <c r="AB943">
        <v>0.32541999999999999</v>
      </c>
      <c r="AC943">
        <v>0.22406999999999999</v>
      </c>
      <c r="AD943">
        <v>536.70000000000005</v>
      </c>
      <c r="AE943">
        <v>17</v>
      </c>
      <c r="AF943" s="33">
        <v>43040.191423611112</v>
      </c>
      <c r="AG943" s="33">
        <f t="shared" si="19"/>
        <v>43039.899756944447</v>
      </c>
    </row>
    <row r="944" spans="20:33" x14ac:dyDescent="0.45">
      <c r="T944">
        <v>35.626950000000001</v>
      </c>
      <c r="U944">
        <v>2.9699499999999999</v>
      </c>
      <c r="V944">
        <v>0.83779000000000003</v>
      </c>
      <c r="W944">
        <v>0.57652000000000003</v>
      </c>
      <c r="AD944">
        <v>540.29999999999995</v>
      </c>
      <c r="AE944">
        <v>17</v>
      </c>
      <c r="AF944" s="33">
        <v>43040.191446759258</v>
      </c>
      <c r="AG944" s="33">
        <f t="shared" si="19"/>
        <v>43039.899780092594</v>
      </c>
    </row>
    <row r="945" spans="20:33" x14ac:dyDescent="0.45">
      <c r="T945">
        <v>35.639650000000003</v>
      </c>
      <c r="U945">
        <v>2.9838399999999998</v>
      </c>
      <c r="V945">
        <v>0.47819</v>
      </c>
      <c r="W945">
        <v>0.41815999999999998</v>
      </c>
      <c r="X945">
        <v>6</v>
      </c>
      <c r="Y945">
        <v>1.9519999999999999E-2</v>
      </c>
      <c r="Z945">
        <v>0.45234999999999997</v>
      </c>
      <c r="AA945">
        <v>0.38545000000000001</v>
      </c>
      <c r="AB945">
        <v>0.29069</v>
      </c>
      <c r="AC945">
        <v>0.25842999999999999</v>
      </c>
      <c r="AD945">
        <v>540.70000000000005</v>
      </c>
      <c r="AE945">
        <v>17</v>
      </c>
      <c r="AF945" s="33">
        <v>43040.191516203704</v>
      </c>
      <c r="AG945" s="33">
        <f t="shared" si="19"/>
        <v>43039.89984953704</v>
      </c>
    </row>
    <row r="946" spans="20:33" x14ac:dyDescent="0.45">
      <c r="T946">
        <v>35.640619999999998</v>
      </c>
      <c r="U946">
        <v>2.9930699999999999</v>
      </c>
      <c r="V946">
        <v>0.42513000000000001</v>
      </c>
      <c r="W946">
        <v>0.38425999999999999</v>
      </c>
      <c r="AD946">
        <v>540.20000000000005</v>
      </c>
      <c r="AE946">
        <v>17</v>
      </c>
      <c r="AF946" s="33">
        <v>43040.19153935185</v>
      </c>
      <c r="AG946" s="33">
        <f t="shared" si="19"/>
        <v>43039.899872685186</v>
      </c>
    </row>
    <row r="947" spans="20:33" x14ac:dyDescent="0.45">
      <c r="T947">
        <v>35.640619999999998</v>
      </c>
      <c r="U947">
        <v>3.0019200000000001</v>
      </c>
      <c r="V947">
        <v>0.39498</v>
      </c>
      <c r="W947">
        <v>0.36519000000000001</v>
      </c>
      <c r="X947">
        <v>6</v>
      </c>
      <c r="Y947">
        <v>1.8329999999999999E-2</v>
      </c>
      <c r="Z947">
        <v>0.42980000000000002</v>
      </c>
      <c r="AA947">
        <v>0.35061999999999999</v>
      </c>
      <c r="AB947">
        <v>0.28904000000000002</v>
      </c>
      <c r="AC947">
        <v>0.25678000000000001</v>
      </c>
      <c r="AD947">
        <v>540.6</v>
      </c>
      <c r="AE947">
        <v>17</v>
      </c>
      <c r="AF947" s="33">
        <v>43040.191608796296</v>
      </c>
      <c r="AG947" s="33">
        <f t="shared" si="19"/>
        <v>43039.899942129632</v>
      </c>
    </row>
    <row r="948" spans="20:33" x14ac:dyDescent="0.45">
      <c r="T948">
        <v>35.652340000000002</v>
      </c>
      <c r="U948">
        <v>3.0154200000000002</v>
      </c>
      <c r="V948">
        <v>0.37526999999999999</v>
      </c>
      <c r="W948">
        <v>0.35108</v>
      </c>
      <c r="AD948">
        <v>538.1</v>
      </c>
      <c r="AE948">
        <v>17</v>
      </c>
      <c r="AF948" s="33">
        <v>43040.191631944443</v>
      </c>
      <c r="AG948" s="33">
        <f t="shared" si="19"/>
        <v>43039.899965277778</v>
      </c>
    </row>
    <row r="949" spans="20:33" x14ac:dyDescent="0.45">
      <c r="T949">
        <v>35.653320000000001</v>
      </c>
      <c r="U949">
        <v>3.0246599999999999</v>
      </c>
      <c r="V949">
        <v>0.35951</v>
      </c>
      <c r="W949">
        <v>0.33825</v>
      </c>
      <c r="X949">
        <v>6</v>
      </c>
      <c r="Y949">
        <v>1.7229999999999999E-2</v>
      </c>
      <c r="Z949">
        <v>0.43053999999999998</v>
      </c>
      <c r="AA949">
        <v>0.35061999999999999</v>
      </c>
      <c r="AB949">
        <v>0.28472999999999998</v>
      </c>
      <c r="AC949">
        <v>0.25605</v>
      </c>
      <c r="AD949">
        <v>543.29999999999995</v>
      </c>
      <c r="AE949">
        <v>17</v>
      </c>
      <c r="AF949" s="33">
        <v>43040.191689814812</v>
      </c>
      <c r="AG949" s="33">
        <f t="shared" si="19"/>
        <v>43039.900023148148</v>
      </c>
    </row>
    <row r="950" spans="20:33" x14ac:dyDescent="0.45">
      <c r="T950">
        <v>35.654299999999999</v>
      </c>
      <c r="U950">
        <v>3.0339</v>
      </c>
      <c r="V950">
        <v>0.35181000000000001</v>
      </c>
      <c r="W950">
        <v>0.33018999999999998</v>
      </c>
      <c r="AD950">
        <v>540.70000000000005</v>
      </c>
      <c r="AE950">
        <v>17</v>
      </c>
      <c r="AF950" s="33">
        <v>43040.191724537035</v>
      </c>
      <c r="AG950" s="33">
        <f t="shared" si="19"/>
        <v>43039.900057870371</v>
      </c>
    </row>
    <row r="951" spans="20:33" x14ac:dyDescent="0.45">
      <c r="T951">
        <v>35.654299999999999</v>
      </c>
      <c r="U951">
        <v>3.0427499999999998</v>
      </c>
      <c r="V951">
        <v>0.34531000000000001</v>
      </c>
      <c r="W951">
        <v>0.32240000000000002</v>
      </c>
      <c r="X951">
        <v>6</v>
      </c>
      <c r="Y951">
        <v>1.9789999999999999E-2</v>
      </c>
      <c r="Z951">
        <v>0.42814999999999998</v>
      </c>
      <c r="AA951">
        <v>0.34952</v>
      </c>
      <c r="AB951">
        <v>0.28628999999999999</v>
      </c>
      <c r="AC951">
        <v>0.25596000000000002</v>
      </c>
      <c r="AD951">
        <v>543.20000000000005</v>
      </c>
      <c r="AE951">
        <v>17</v>
      </c>
      <c r="AF951" s="33">
        <v>43040.191782407404</v>
      </c>
      <c r="AG951" s="33">
        <f t="shared" si="19"/>
        <v>43039.90011574074</v>
      </c>
    </row>
    <row r="952" spans="20:33" x14ac:dyDescent="0.45">
      <c r="T952">
        <v>35.666989999999998</v>
      </c>
      <c r="U952">
        <v>3.0566300000000002</v>
      </c>
      <c r="V952">
        <v>0.34145999999999999</v>
      </c>
      <c r="W952">
        <v>0.31516</v>
      </c>
      <c r="AD952">
        <v>542.6</v>
      </c>
      <c r="AE952">
        <v>17</v>
      </c>
      <c r="AF952" s="33">
        <v>43040.191805555558</v>
      </c>
      <c r="AG952" s="33">
        <f t="shared" si="19"/>
        <v>43039.900138888894</v>
      </c>
    </row>
    <row r="953" spans="20:33" x14ac:dyDescent="0.45">
      <c r="T953">
        <v>35.667969999999997</v>
      </c>
      <c r="U953">
        <v>3.0658699999999999</v>
      </c>
      <c r="V953">
        <v>0.33788000000000001</v>
      </c>
      <c r="W953">
        <v>0.30957000000000001</v>
      </c>
      <c r="X953">
        <v>6</v>
      </c>
      <c r="Y953">
        <v>5.0680000000000003E-2</v>
      </c>
      <c r="Z953">
        <v>0.42897999999999997</v>
      </c>
      <c r="AA953">
        <v>0.35016000000000003</v>
      </c>
      <c r="AB953">
        <v>0.28821000000000002</v>
      </c>
      <c r="AC953">
        <v>0.25495000000000001</v>
      </c>
      <c r="AD953">
        <v>545</v>
      </c>
      <c r="AE953">
        <v>16.899999999999999</v>
      </c>
      <c r="AF953" s="33">
        <v>43040.191874999997</v>
      </c>
      <c r="AG953" s="33">
        <f t="shared" si="19"/>
        <v>43039.900208333333</v>
      </c>
    </row>
    <row r="954" spans="20:33" x14ac:dyDescent="0.45">
      <c r="T954">
        <v>35.679690000000001</v>
      </c>
      <c r="U954">
        <v>3.0705200000000001</v>
      </c>
      <c r="V954">
        <v>0.33540999999999999</v>
      </c>
      <c r="W954">
        <v>0.30517</v>
      </c>
      <c r="AD954">
        <v>545.4</v>
      </c>
      <c r="AE954">
        <v>17</v>
      </c>
      <c r="AF954" s="33">
        <v>43040.19189814815</v>
      </c>
      <c r="AG954" s="33">
        <f t="shared" si="19"/>
        <v>43039.900231481486</v>
      </c>
    </row>
    <row r="955" spans="20:33" x14ac:dyDescent="0.45">
      <c r="T955">
        <v>35.680660000000003</v>
      </c>
      <c r="U955">
        <v>3.0797599999999998</v>
      </c>
      <c r="V955">
        <v>0.33312000000000003</v>
      </c>
      <c r="W955">
        <v>0.30021999999999999</v>
      </c>
      <c r="X955">
        <v>6</v>
      </c>
      <c r="Y955">
        <v>8.2019999999999996E-2</v>
      </c>
      <c r="Z955">
        <v>0.42814999999999998</v>
      </c>
      <c r="AA955">
        <v>0.34988999999999998</v>
      </c>
      <c r="AB955">
        <v>0.28666000000000003</v>
      </c>
      <c r="AC955">
        <v>0.2555</v>
      </c>
      <c r="AD955">
        <v>543.20000000000005</v>
      </c>
      <c r="AE955">
        <v>17</v>
      </c>
      <c r="AF955" s="33">
        <v>43040.191967592589</v>
      </c>
      <c r="AG955" s="33">
        <f t="shared" si="19"/>
        <v>43039.900300925925</v>
      </c>
    </row>
    <row r="956" spans="20:33" x14ac:dyDescent="0.45">
      <c r="T956">
        <v>35.681640000000002</v>
      </c>
      <c r="U956">
        <v>3.0889899999999999</v>
      </c>
      <c r="V956">
        <v>0.33211000000000002</v>
      </c>
      <c r="W956">
        <v>0.29747000000000001</v>
      </c>
      <c r="AD956">
        <v>548.9</v>
      </c>
      <c r="AE956">
        <v>17</v>
      </c>
      <c r="AF956" s="33">
        <v>43040.191990740743</v>
      </c>
      <c r="AG956" s="33">
        <f t="shared" ref="AG956:AG1019" si="20">AF956-7/24</f>
        <v>43039.900324074079</v>
      </c>
    </row>
    <row r="957" spans="20:33" x14ac:dyDescent="0.45">
      <c r="T957">
        <v>35.694330000000001</v>
      </c>
      <c r="U957">
        <v>3.1028799999999999</v>
      </c>
      <c r="V957">
        <v>0.33101000000000003</v>
      </c>
      <c r="W957">
        <v>0.29426000000000002</v>
      </c>
      <c r="X957">
        <v>6</v>
      </c>
      <c r="Y957">
        <v>0.10365000000000001</v>
      </c>
      <c r="Z957">
        <v>0.42696000000000001</v>
      </c>
      <c r="AA957">
        <v>0.35136000000000001</v>
      </c>
      <c r="AB957">
        <v>0.28666000000000003</v>
      </c>
      <c r="AC957">
        <v>0.25467000000000001</v>
      </c>
      <c r="AD957">
        <v>546</v>
      </c>
      <c r="AE957">
        <v>17</v>
      </c>
      <c r="AF957" s="33">
        <v>43040.192060185182</v>
      </c>
      <c r="AG957" s="33">
        <f t="shared" si="20"/>
        <v>43039.900393518517</v>
      </c>
    </row>
    <row r="958" spans="20:33" x14ac:dyDescent="0.45">
      <c r="T958">
        <v>35.68262</v>
      </c>
      <c r="U958">
        <v>3.1070799999999998</v>
      </c>
      <c r="V958">
        <v>0.32945000000000002</v>
      </c>
      <c r="W958">
        <v>0.29132999999999998</v>
      </c>
      <c r="AD958">
        <v>549.20000000000005</v>
      </c>
      <c r="AE958">
        <v>17</v>
      </c>
      <c r="AF958" s="33">
        <v>43040.192083333335</v>
      </c>
      <c r="AG958" s="33">
        <f t="shared" si="20"/>
        <v>43039.900416666671</v>
      </c>
    </row>
    <row r="959" spans="20:33" x14ac:dyDescent="0.45">
      <c r="T959">
        <v>35.683590000000002</v>
      </c>
      <c r="U959">
        <v>3.11632</v>
      </c>
      <c r="V959">
        <v>0.33018999999999998</v>
      </c>
      <c r="W959">
        <v>0.28913</v>
      </c>
      <c r="X959">
        <v>6</v>
      </c>
      <c r="Y959">
        <v>0.11262999999999999</v>
      </c>
      <c r="Z959">
        <v>0.42649999999999999</v>
      </c>
      <c r="AA959">
        <v>0.34998000000000001</v>
      </c>
      <c r="AB959">
        <v>0.2873</v>
      </c>
      <c r="AC959">
        <v>0.25531999999999999</v>
      </c>
      <c r="AD959">
        <v>552.20000000000005</v>
      </c>
      <c r="AE959">
        <v>17</v>
      </c>
      <c r="AF959" s="33">
        <v>43040.192152777781</v>
      </c>
      <c r="AG959" s="33">
        <f t="shared" si="20"/>
        <v>43039.900486111117</v>
      </c>
    </row>
    <row r="960" spans="20:33" x14ac:dyDescent="0.45">
      <c r="T960">
        <v>35.695309999999999</v>
      </c>
      <c r="U960">
        <v>3.1209699999999998</v>
      </c>
      <c r="V960">
        <v>0.32744000000000001</v>
      </c>
      <c r="W960">
        <v>0.28693000000000002</v>
      </c>
      <c r="AD960">
        <v>552.79999999999995</v>
      </c>
      <c r="AE960">
        <v>17.100000000000001</v>
      </c>
      <c r="AF960" s="33">
        <v>43040.192175925928</v>
      </c>
      <c r="AG960" s="33">
        <f t="shared" si="20"/>
        <v>43039.900509259263</v>
      </c>
    </row>
    <row r="961" spans="20:33" x14ac:dyDescent="0.45">
      <c r="T961">
        <v>35.696289999999998</v>
      </c>
      <c r="U961">
        <v>3.1301999999999999</v>
      </c>
      <c r="V961">
        <v>0.32826</v>
      </c>
      <c r="W961">
        <v>0.28519</v>
      </c>
      <c r="X961">
        <v>6</v>
      </c>
      <c r="Y961">
        <v>0.12253</v>
      </c>
      <c r="Z961">
        <v>0.42943999999999999</v>
      </c>
      <c r="AA961">
        <v>0.35061999999999999</v>
      </c>
      <c r="AB961">
        <v>0.28573999999999999</v>
      </c>
      <c r="AC961">
        <v>0.25467000000000001</v>
      </c>
      <c r="AD961">
        <v>554.6</v>
      </c>
      <c r="AE961">
        <v>17.100000000000001</v>
      </c>
      <c r="AF961" s="33">
        <v>43040.192245370374</v>
      </c>
      <c r="AG961" s="33">
        <f t="shared" si="20"/>
        <v>43039.900578703709</v>
      </c>
    </row>
    <row r="962" spans="20:33" x14ac:dyDescent="0.45">
      <c r="T962">
        <v>35.698239999999998</v>
      </c>
      <c r="U962">
        <v>3.1486800000000001</v>
      </c>
      <c r="V962">
        <v>0.32862999999999998</v>
      </c>
      <c r="W962">
        <v>0.28354000000000001</v>
      </c>
      <c r="AD962">
        <v>550.20000000000005</v>
      </c>
      <c r="AE962">
        <v>17.100000000000001</v>
      </c>
      <c r="AF962" s="33">
        <v>43040.19226851852</v>
      </c>
      <c r="AG962" s="33">
        <f t="shared" si="20"/>
        <v>43039.900601851856</v>
      </c>
    </row>
    <row r="963" spans="20:33" x14ac:dyDescent="0.45">
      <c r="T963">
        <v>35.698239999999998</v>
      </c>
      <c r="U963">
        <v>3.1486800000000001</v>
      </c>
      <c r="V963">
        <v>0.32588</v>
      </c>
      <c r="W963">
        <v>0.28188999999999997</v>
      </c>
      <c r="X963">
        <v>6</v>
      </c>
      <c r="Y963">
        <v>0.12482</v>
      </c>
      <c r="Z963">
        <v>0.42787999999999998</v>
      </c>
      <c r="AA963">
        <v>0.35081000000000001</v>
      </c>
      <c r="AB963">
        <v>0.28464</v>
      </c>
      <c r="AC963">
        <v>0.25422</v>
      </c>
      <c r="AD963">
        <v>549.79999999999995</v>
      </c>
      <c r="AE963">
        <v>17.100000000000001</v>
      </c>
      <c r="AF963" s="33">
        <v>43040.192326388889</v>
      </c>
      <c r="AG963" s="33">
        <f t="shared" si="20"/>
        <v>43039.900659722225</v>
      </c>
    </row>
    <row r="964" spans="20:33" x14ac:dyDescent="0.45">
      <c r="T964">
        <v>35.698239999999998</v>
      </c>
      <c r="U964">
        <v>3.1575299999999999</v>
      </c>
      <c r="V964">
        <v>0.32651999999999998</v>
      </c>
      <c r="W964">
        <v>0.28125</v>
      </c>
      <c r="AD964">
        <v>552.79999999999995</v>
      </c>
      <c r="AE964">
        <v>17.100000000000001</v>
      </c>
      <c r="AF964" s="33">
        <v>43040.192361111112</v>
      </c>
      <c r="AG964" s="33">
        <f t="shared" si="20"/>
        <v>43039.900694444448</v>
      </c>
    </row>
    <row r="965" spans="20:33" x14ac:dyDescent="0.45">
      <c r="T965">
        <v>35.699219999999997</v>
      </c>
      <c r="U965">
        <v>3.1667700000000001</v>
      </c>
      <c r="V965">
        <v>0.32634000000000002</v>
      </c>
      <c r="W965">
        <v>0.27997</v>
      </c>
      <c r="X965">
        <v>6</v>
      </c>
      <c r="Y965">
        <v>0.13224</v>
      </c>
      <c r="Z965">
        <v>0.42659000000000002</v>
      </c>
      <c r="AA965">
        <v>0.35089999999999999</v>
      </c>
      <c r="AB965">
        <v>0.28602</v>
      </c>
      <c r="AC965">
        <v>0.25440000000000002</v>
      </c>
      <c r="AD965">
        <v>553.5</v>
      </c>
      <c r="AE965">
        <v>17.100000000000001</v>
      </c>
      <c r="AF965" s="33">
        <v>43040.192418981482</v>
      </c>
      <c r="AG965" s="33">
        <f t="shared" si="20"/>
        <v>43039.900752314818</v>
      </c>
    </row>
    <row r="966" spans="20:33" x14ac:dyDescent="0.45">
      <c r="T966">
        <v>35.711910000000003</v>
      </c>
      <c r="U966">
        <v>3.1718000000000002</v>
      </c>
      <c r="V966">
        <v>0.32569999999999999</v>
      </c>
      <c r="W966">
        <v>0.27895999999999999</v>
      </c>
      <c r="AD966">
        <v>551.4</v>
      </c>
      <c r="AE966">
        <v>17.100000000000001</v>
      </c>
      <c r="AF966" s="33">
        <v>43040.192442129628</v>
      </c>
      <c r="AG966" s="33">
        <f t="shared" si="20"/>
        <v>43039.900775462964</v>
      </c>
    </row>
    <row r="967" spans="20:33" x14ac:dyDescent="0.45">
      <c r="T967">
        <v>35.711910000000003</v>
      </c>
      <c r="U967">
        <v>3.18066</v>
      </c>
      <c r="V967">
        <v>0.32486999999999999</v>
      </c>
      <c r="W967">
        <v>0.27804000000000001</v>
      </c>
      <c r="X967">
        <v>6</v>
      </c>
      <c r="Y967">
        <v>0.13352</v>
      </c>
      <c r="Z967">
        <v>0.42375000000000002</v>
      </c>
      <c r="AA967">
        <v>0.34988999999999998</v>
      </c>
      <c r="AB967">
        <v>0.28427000000000002</v>
      </c>
      <c r="AC967">
        <v>0.25412000000000001</v>
      </c>
      <c r="AD967">
        <v>555.4</v>
      </c>
      <c r="AE967">
        <v>17.100000000000001</v>
      </c>
      <c r="AF967" s="33">
        <v>43040.192511574074</v>
      </c>
      <c r="AG967" s="33">
        <f t="shared" si="20"/>
        <v>43039.90084490741</v>
      </c>
    </row>
    <row r="968" spans="20:33" x14ac:dyDescent="0.45">
      <c r="T968">
        <v>35.712890000000002</v>
      </c>
      <c r="U968">
        <v>3.1898900000000001</v>
      </c>
      <c r="V968">
        <v>0.32569999999999999</v>
      </c>
      <c r="W968">
        <v>0.27722000000000002</v>
      </c>
      <c r="AD968">
        <v>554.6</v>
      </c>
      <c r="AE968">
        <v>17.100000000000001</v>
      </c>
      <c r="AF968" s="33">
        <v>43040.19253472222</v>
      </c>
      <c r="AG968" s="33">
        <f t="shared" si="20"/>
        <v>43039.900868055556</v>
      </c>
    </row>
    <row r="969" spans="20:33" x14ac:dyDescent="0.45">
      <c r="T969">
        <v>35.71387</v>
      </c>
      <c r="U969">
        <v>3.1991299999999998</v>
      </c>
      <c r="V969">
        <v>0.32478000000000001</v>
      </c>
      <c r="W969">
        <v>0.27703</v>
      </c>
      <c r="X969">
        <v>6</v>
      </c>
      <c r="Y969">
        <v>0.13453000000000001</v>
      </c>
      <c r="Z969">
        <v>0.42687000000000003</v>
      </c>
      <c r="AA969">
        <v>0.3498</v>
      </c>
      <c r="AB969">
        <v>0.28582999999999997</v>
      </c>
      <c r="AC969">
        <v>0.25412000000000001</v>
      </c>
      <c r="AD969">
        <v>557.9</v>
      </c>
      <c r="AE969">
        <v>17</v>
      </c>
      <c r="AF969" s="33">
        <v>43040.192604166667</v>
      </c>
      <c r="AG969" s="33">
        <f t="shared" si="20"/>
        <v>43039.900937500002</v>
      </c>
    </row>
    <row r="970" spans="20:33" x14ac:dyDescent="0.45">
      <c r="T970">
        <v>35.725580000000001</v>
      </c>
      <c r="U970">
        <v>3.2126299999999999</v>
      </c>
      <c r="V970">
        <v>0.3246</v>
      </c>
      <c r="W970">
        <v>0.27621000000000001</v>
      </c>
      <c r="AD970">
        <v>557.5</v>
      </c>
      <c r="AE970">
        <v>17.100000000000001</v>
      </c>
      <c r="AF970" s="33">
        <v>43040.192627314813</v>
      </c>
      <c r="AG970" s="33">
        <f t="shared" si="20"/>
        <v>43039.900960648149</v>
      </c>
    </row>
    <row r="971" spans="20:33" x14ac:dyDescent="0.45">
      <c r="T971">
        <v>35.714840000000002</v>
      </c>
      <c r="U971">
        <v>3.2172200000000002</v>
      </c>
      <c r="V971">
        <v>0.32405</v>
      </c>
      <c r="W971">
        <v>0.27583999999999997</v>
      </c>
      <c r="X971">
        <v>6</v>
      </c>
      <c r="Y971">
        <v>0.13572000000000001</v>
      </c>
      <c r="Z971">
        <v>0.42814999999999998</v>
      </c>
      <c r="AA971">
        <v>0.3498</v>
      </c>
      <c r="AB971">
        <v>0.28382000000000002</v>
      </c>
      <c r="AC971">
        <v>0.25394</v>
      </c>
      <c r="AD971">
        <v>556.1</v>
      </c>
      <c r="AE971">
        <v>17.100000000000001</v>
      </c>
      <c r="AF971" s="33">
        <v>43040.192696759259</v>
      </c>
      <c r="AG971" s="33">
        <f t="shared" si="20"/>
        <v>43039.901030092595</v>
      </c>
    </row>
    <row r="972" spans="20:33" x14ac:dyDescent="0.45">
      <c r="T972">
        <v>35.715820000000001</v>
      </c>
      <c r="U972">
        <v>3.2264599999999999</v>
      </c>
      <c r="V972">
        <v>0.32423000000000002</v>
      </c>
      <c r="W972">
        <v>0.27446999999999999</v>
      </c>
      <c r="X972">
        <v>6</v>
      </c>
      <c r="Y972">
        <v>0.13728000000000001</v>
      </c>
      <c r="Z972">
        <v>0.42430000000000001</v>
      </c>
      <c r="AA972">
        <v>0.34925</v>
      </c>
      <c r="AB972">
        <v>0.28527999999999998</v>
      </c>
      <c r="AC972">
        <v>0.25412000000000001</v>
      </c>
      <c r="AD972">
        <v>561.4</v>
      </c>
      <c r="AE972">
        <v>17.100000000000001</v>
      </c>
      <c r="AF972" s="33">
        <v>43040.192719907405</v>
      </c>
      <c r="AG972" s="33">
        <f t="shared" si="20"/>
        <v>43039.901053240741</v>
      </c>
    </row>
    <row r="973" spans="20:33" x14ac:dyDescent="0.45">
      <c r="T973">
        <v>35.715820000000001</v>
      </c>
      <c r="U973">
        <v>3.2353100000000001</v>
      </c>
      <c r="V973">
        <v>0.32405</v>
      </c>
      <c r="W973">
        <v>0.27483999999999997</v>
      </c>
      <c r="AD973">
        <v>559.6</v>
      </c>
      <c r="AE973">
        <v>17.100000000000001</v>
      </c>
      <c r="AF973" s="33">
        <v>43040.192789351851</v>
      </c>
      <c r="AG973" s="33">
        <f t="shared" si="20"/>
        <v>43039.901122685187</v>
      </c>
    </row>
    <row r="974" spans="20:33" x14ac:dyDescent="0.45">
      <c r="T974">
        <v>35.72851</v>
      </c>
      <c r="U974">
        <v>3.2492000000000001</v>
      </c>
      <c r="V974">
        <v>0.32377</v>
      </c>
      <c r="W974">
        <v>0.27410000000000001</v>
      </c>
      <c r="X974">
        <v>6</v>
      </c>
      <c r="Y974">
        <v>0.13646</v>
      </c>
      <c r="Z974">
        <v>0.42669000000000001</v>
      </c>
      <c r="AA974">
        <v>0.35116999999999998</v>
      </c>
      <c r="AB974">
        <v>0.28464</v>
      </c>
      <c r="AC974">
        <v>0.25402999999999998</v>
      </c>
      <c r="AD974">
        <v>561.4</v>
      </c>
      <c r="AE974">
        <v>17.100000000000001</v>
      </c>
      <c r="AF974" s="33">
        <v>43040.192847222221</v>
      </c>
      <c r="AG974" s="33">
        <f t="shared" si="20"/>
        <v>43039.901180555556</v>
      </c>
    </row>
    <row r="975" spans="20:33" x14ac:dyDescent="0.45">
      <c r="T975">
        <v>35.729489999999998</v>
      </c>
      <c r="U975">
        <v>3.2495799999999999</v>
      </c>
      <c r="V975">
        <v>0.32350000000000001</v>
      </c>
      <c r="W975">
        <v>0.27428999999999998</v>
      </c>
      <c r="AD975">
        <v>561.20000000000005</v>
      </c>
      <c r="AE975">
        <v>17.100000000000001</v>
      </c>
      <c r="AF975" s="33">
        <v>43040.192870370367</v>
      </c>
      <c r="AG975" s="33">
        <f t="shared" si="20"/>
        <v>43039.901203703703</v>
      </c>
    </row>
    <row r="976" spans="20:33" x14ac:dyDescent="0.45">
      <c r="T976">
        <v>35.729489999999998</v>
      </c>
      <c r="U976">
        <v>3.26729</v>
      </c>
      <c r="V976">
        <v>0.32368000000000002</v>
      </c>
      <c r="W976">
        <v>0.27400999999999998</v>
      </c>
      <c r="X976">
        <v>6</v>
      </c>
      <c r="Y976">
        <v>0.13691</v>
      </c>
      <c r="Z976">
        <v>0.42568</v>
      </c>
      <c r="AA976">
        <v>0.35272999999999999</v>
      </c>
      <c r="AB976">
        <v>0.28555999999999998</v>
      </c>
      <c r="AC976">
        <v>0.25402999999999998</v>
      </c>
      <c r="AD976">
        <v>561.6</v>
      </c>
      <c r="AE976">
        <v>17.100000000000001</v>
      </c>
      <c r="AF976" s="33">
        <v>43040.192939814813</v>
      </c>
      <c r="AG976" s="33">
        <f t="shared" si="20"/>
        <v>43039.901273148149</v>
      </c>
    </row>
    <row r="977" spans="20:33" x14ac:dyDescent="0.45">
      <c r="T977">
        <v>35.730469999999997</v>
      </c>
      <c r="U977">
        <v>3.2676699999999999</v>
      </c>
      <c r="V977">
        <v>0.32432</v>
      </c>
      <c r="W977">
        <v>0.27318999999999999</v>
      </c>
      <c r="AD977">
        <v>561.29999999999995</v>
      </c>
      <c r="AE977">
        <v>17.100000000000001</v>
      </c>
      <c r="AF977" s="33">
        <v>43040.192962962959</v>
      </c>
      <c r="AG977" s="33">
        <f t="shared" si="20"/>
        <v>43039.901296296295</v>
      </c>
    </row>
    <row r="978" spans="20:33" x14ac:dyDescent="0.45">
      <c r="T978">
        <v>35.731439999999999</v>
      </c>
      <c r="U978">
        <v>3.27691</v>
      </c>
      <c r="V978">
        <v>0.32350000000000001</v>
      </c>
      <c r="W978">
        <v>0.27337</v>
      </c>
      <c r="X978">
        <v>6</v>
      </c>
      <c r="Y978">
        <v>0.13600000000000001</v>
      </c>
      <c r="Z978">
        <v>0.42476000000000003</v>
      </c>
      <c r="AA978">
        <v>0.35081000000000001</v>
      </c>
      <c r="AB978">
        <v>0.28510000000000002</v>
      </c>
      <c r="AC978">
        <v>0.25440000000000002</v>
      </c>
      <c r="AD978">
        <v>564.79999999999995</v>
      </c>
      <c r="AE978">
        <v>17.100000000000001</v>
      </c>
      <c r="AF978" s="33">
        <v>43040.193020833336</v>
      </c>
      <c r="AG978" s="33">
        <f t="shared" si="20"/>
        <v>43039.901354166672</v>
      </c>
    </row>
    <row r="979" spans="20:33" x14ac:dyDescent="0.45">
      <c r="T979">
        <v>35.731439999999999</v>
      </c>
      <c r="U979">
        <v>3.2857599999999998</v>
      </c>
      <c r="V979">
        <v>0.32322000000000001</v>
      </c>
      <c r="W979">
        <v>0.27300000000000002</v>
      </c>
      <c r="AD979">
        <v>565.70000000000005</v>
      </c>
      <c r="AE979">
        <v>17.100000000000001</v>
      </c>
      <c r="AF979" s="33">
        <v>43040.193055555559</v>
      </c>
      <c r="AG979" s="33">
        <f t="shared" si="20"/>
        <v>43039.901388888895</v>
      </c>
    </row>
    <row r="980" spans="20:33" x14ac:dyDescent="0.45">
      <c r="T980">
        <v>35.732419999999998</v>
      </c>
      <c r="U980">
        <v>3.2949999999999999</v>
      </c>
      <c r="V980">
        <v>0.32312999999999997</v>
      </c>
      <c r="W980">
        <v>0.27309</v>
      </c>
      <c r="X980">
        <v>6</v>
      </c>
      <c r="Y980">
        <v>0.13672999999999999</v>
      </c>
      <c r="Z980">
        <v>0.42659000000000002</v>
      </c>
      <c r="AA980">
        <v>0.3498</v>
      </c>
      <c r="AB980">
        <v>0.28510000000000002</v>
      </c>
      <c r="AC980">
        <v>0.25385000000000002</v>
      </c>
      <c r="AD980">
        <v>565</v>
      </c>
      <c r="AE980">
        <v>17.100000000000001</v>
      </c>
      <c r="AF980" s="33">
        <v>43040.193113425928</v>
      </c>
      <c r="AG980" s="33">
        <f t="shared" si="20"/>
        <v>43039.901446759264</v>
      </c>
    </row>
    <row r="981" spans="20:33" x14ac:dyDescent="0.45">
      <c r="T981">
        <v>35.733400000000003</v>
      </c>
      <c r="U981">
        <v>3.3042400000000001</v>
      </c>
      <c r="V981">
        <v>0.32185000000000002</v>
      </c>
      <c r="W981">
        <v>0.27282000000000001</v>
      </c>
      <c r="AD981">
        <v>569.20000000000005</v>
      </c>
      <c r="AE981">
        <v>17.100000000000001</v>
      </c>
      <c r="AF981" s="33">
        <v>43040.193148148152</v>
      </c>
      <c r="AG981" s="33">
        <f t="shared" si="20"/>
        <v>43039.901481481487</v>
      </c>
    </row>
    <row r="982" spans="20:33" x14ac:dyDescent="0.45">
      <c r="T982">
        <v>35.734369999999998</v>
      </c>
      <c r="U982">
        <v>3.3134800000000002</v>
      </c>
      <c r="V982">
        <v>0.32267000000000001</v>
      </c>
      <c r="W982">
        <v>0.27272999999999997</v>
      </c>
      <c r="X982">
        <v>6</v>
      </c>
      <c r="Y982">
        <v>0.14058000000000001</v>
      </c>
      <c r="Z982">
        <v>0.42669000000000001</v>
      </c>
      <c r="AA982">
        <v>0.35227000000000003</v>
      </c>
      <c r="AB982">
        <v>0.28482000000000002</v>
      </c>
      <c r="AC982">
        <v>0.25422</v>
      </c>
      <c r="AD982">
        <v>568.29999999999995</v>
      </c>
      <c r="AE982">
        <v>17.100000000000001</v>
      </c>
      <c r="AF982" s="33">
        <v>43040.193206018521</v>
      </c>
      <c r="AG982" s="33">
        <f t="shared" si="20"/>
        <v>43039.901539351857</v>
      </c>
    </row>
    <row r="983" spans="20:33" x14ac:dyDescent="0.45">
      <c r="T983">
        <v>35.734369999999998</v>
      </c>
      <c r="U983">
        <v>3.3134800000000002</v>
      </c>
      <c r="V983">
        <v>0.32275999999999999</v>
      </c>
      <c r="W983">
        <v>0.27227000000000001</v>
      </c>
      <c r="AD983">
        <v>569.29999999999995</v>
      </c>
      <c r="AE983">
        <v>17.100000000000001</v>
      </c>
      <c r="AF983" s="33">
        <v>43040.193229166667</v>
      </c>
      <c r="AG983" s="33">
        <f t="shared" si="20"/>
        <v>43039.901562500003</v>
      </c>
    </row>
    <row r="984" spans="20:33" x14ac:dyDescent="0.45">
      <c r="T984">
        <v>35.735349999999997</v>
      </c>
      <c r="U984">
        <v>3.3227199999999999</v>
      </c>
      <c r="V984">
        <v>0.32322000000000001</v>
      </c>
      <c r="W984">
        <v>0.27189999999999998</v>
      </c>
      <c r="X984">
        <v>6</v>
      </c>
      <c r="Y984">
        <v>0.14223</v>
      </c>
      <c r="Z984">
        <v>0.42485000000000001</v>
      </c>
      <c r="AA984">
        <v>0.34988999999999998</v>
      </c>
      <c r="AB984">
        <v>0.28336</v>
      </c>
      <c r="AC984">
        <v>0.25430999999999998</v>
      </c>
      <c r="AD984">
        <v>570.20000000000005</v>
      </c>
      <c r="AE984">
        <v>17.100000000000001</v>
      </c>
      <c r="AF984" s="33">
        <v>43040.193298611113</v>
      </c>
      <c r="AG984" s="33">
        <f t="shared" si="20"/>
        <v>43039.901631944449</v>
      </c>
    </row>
    <row r="985" spans="20:33" x14ac:dyDescent="0.45">
      <c r="T985">
        <v>35.736330000000002</v>
      </c>
      <c r="U985">
        <v>3.33196</v>
      </c>
      <c r="V985">
        <v>0.32230999999999999</v>
      </c>
      <c r="W985">
        <v>0.27209</v>
      </c>
      <c r="AD985">
        <v>569.6</v>
      </c>
      <c r="AE985">
        <v>17.100000000000001</v>
      </c>
      <c r="AF985" s="33">
        <v>43040.19332175926</v>
      </c>
      <c r="AG985" s="33">
        <f t="shared" si="20"/>
        <v>43039.901655092595</v>
      </c>
    </row>
    <row r="986" spans="20:33" x14ac:dyDescent="0.45">
      <c r="T986">
        <v>35.748049999999999</v>
      </c>
      <c r="U986">
        <v>3.3454600000000001</v>
      </c>
      <c r="V986">
        <v>0.32249</v>
      </c>
      <c r="W986">
        <v>0.27235999999999999</v>
      </c>
      <c r="X986">
        <v>6</v>
      </c>
      <c r="Y986">
        <v>0.14113000000000001</v>
      </c>
      <c r="Z986">
        <v>0.42503999999999997</v>
      </c>
      <c r="AA986">
        <v>0.35236000000000001</v>
      </c>
      <c r="AB986">
        <v>0.28455000000000003</v>
      </c>
      <c r="AC986">
        <v>0.25347999999999998</v>
      </c>
      <c r="AD986">
        <v>571.29999999999995</v>
      </c>
      <c r="AE986">
        <v>17.100000000000001</v>
      </c>
      <c r="AF986" s="33">
        <v>43040.193379629629</v>
      </c>
      <c r="AG986" s="33">
        <f t="shared" si="20"/>
        <v>43039.901712962965</v>
      </c>
    </row>
    <row r="987" spans="20:33" x14ac:dyDescent="0.45">
      <c r="T987">
        <v>35.737299999999998</v>
      </c>
      <c r="U987">
        <v>3.35005</v>
      </c>
      <c r="V987">
        <v>0.32129999999999997</v>
      </c>
      <c r="W987">
        <v>0.27126</v>
      </c>
      <c r="AD987">
        <v>569.20000000000005</v>
      </c>
      <c r="AE987">
        <v>17.100000000000001</v>
      </c>
      <c r="AF987" s="33">
        <v>43040.193414351852</v>
      </c>
      <c r="AG987" s="33">
        <f t="shared" si="20"/>
        <v>43039.901747685188</v>
      </c>
    </row>
    <row r="988" spans="20:33" x14ac:dyDescent="0.45">
      <c r="T988">
        <v>35.737299999999998</v>
      </c>
      <c r="U988">
        <v>3.35005</v>
      </c>
      <c r="V988">
        <v>0.32157000000000002</v>
      </c>
      <c r="W988">
        <v>0.27154</v>
      </c>
      <c r="X988">
        <v>6</v>
      </c>
      <c r="Y988">
        <v>0.14066999999999999</v>
      </c>
      <c r="Z988">
        <v>0.42659000000000002</v>
      </c>
      <c r="AA988">
        <v>0.35282000000000002</v>
      </c>
      <c r="AB988">
        <v>0.28327000000000002</v>
      </c>
      <c r="AC988">
        <v>0.25385000000000002</v>
      </c>
      <c r="AD988">
        <v>572.20000000000005</v>
      </c>
      <c r="AE988">
        <v>17.100000000000001</v>
      </c>
      <c r="AF988" s="33">
        <v>43040.193472222221</v>
      </c>
      <c r="AG988" s="33">
        <f t="shared" si="20"/>
        <v>43039.901805555557</v>
      </c>
    </row>
    <row r="989" spans="20:33" x14ac:dyDescent="0.45">
      <c r="T989">
        <v>35.740229999999997</v>
      </c>
      <c r="U989">
        <v>3.3689100000000001</v>
      </c>
      <c r="V989">
        <v>0.32212000000000002</v>
      </c>
      <c r="W989">
        <v>0.27172000000000002</v>
      </c>
      <c r="AD989">
        <v>572.70000000000005</v>
      </c>
      <c r="AE989">
        <v>17.100000000000001</v>
      </c>
      <c r="AF989" s="33">
        <v>43040.193506944444</v>
      </c>
      <c r="AG989" s="33">
        <f t="shared" si="20"/>
        <v>43039.90184027778</v>
      </c>
    </row>
    <row r="990" spans="20:33" x14ac:dyDescent="0.45">
      <c r="T990">
        <v>35.750979999999998</v>
      </c>
      <c r="U990">
        <v>3.3820199999999998</v>
      </c>
      <c r="V990">
        <v>0.32175999999999999</v>
      </c>
      <c r="W990">
        <v>0.27144000000000001</v>
      </c>
      <c r="X990">
        <v>6</v>
      </c>
      <c r="Y990">
        <v>0.1426</v>
      </c>
      <c r="Z990">
        <v>0.42559000000000002</v>
      </c>
      <c r="AA990">
        <v>0.35081000000000001</v>
      </c>
      <c r="AB990">
        <v>0.28510000000000002</v>
      </c>
      <c r="AC990">
        <v>0.25385000000000002</v>
      </c>
      <c r="AD990">
        <v>573.70000000000005</v>
      </c>
      <c r="AE990">
        <v>17.100000000000001</v>
      </c>
      <c r="AF990" s="33">
        <v>43040.193564814814</v>
      </c>
      <c r="AG990" s="33">
        <f t="shared" si="20"/>
        <v>43039.901898148149</v>
      </c>
    </row>
    <row r="991" spans="20:33" x14ac:dyDescent="0.45">
      <c r="T991">
        <v>35.740229999999997</v>
      </c>
      <c r="U991">
        <v>3.3777599999999999</v>
      </c>
      <c r="V991">
        <v>0.32139000000000001</v>
      </c>
      <c r="W991">
        <v>0.27126</v>
      </c>
      <c r="AD991">
        <v>578</v>
      </c>
      <c r="AE991">
        <v>17.100000000000001</v>
      </c>
      <c r="AF991" s="33">
        <v>43040.19358796296</v>
      </c>
      <c r="AG991" s="33">
        <f t="shared" si="20"/>
        <v>43039.901921296296</v>
      </c>
    </row>
    <row r="992" spans="20:33" x14ac:dyDescent="0.45">
      <c r="T992">
        <v>35.751950000000001</v>
      </c>
      <c r="U992">
        <v>3.3912599999999999</v>
      </c>
      <c r="V992">
        <v>0.32212000000000002</v>
      </c>
      <c r="W992">
        <v>0.27154</v>
      </c>
      <c r="X992">
        <v>6</v>
      </c>
      <c r="Y992">
        <v>0.14085</v>
      </c>
      <c r="Z992">
        <v>0.42631999999999998</v>
      </c>
      <c r="AA992">
        <v>0.35272999999999999</v>
      </c>
      <c r="AB992">
        <v>0.28399999999999997</v>
      </c>
      <c r="AC992">
        <v>0.25457999999999997</v>
      </c>
      <c r="AD992">
        <v>575.70000000000005</v>
      </c>
      <c r="AE992">
        <v>17.100000000000001</v>
      </c>
      <c r="AF992" s="33">
        <v>43040.193657407406</v>
      </c>
      <c r="AG992" s="33">
        <f t="shared" si="20"/>
        <v>43039.901990740742</v>
      </c>
    </row>
    <row r="993" spans="20:33" x14ac:dyDescent="0.45">
      <c r="T993">
        <v>35.741210000000002</v>
      </c>
      <c r="U993">
        <v>3.387</v>
      </c>
      <c r="V993">
        <v>0.32066</v>
      </c>
      <c r="W993">
        <v>0.27144000000000001</v>
      </c>
      <c r="AD993">
        <v>579.29999999999995</v>
      </c>
      <c r="AE993">
        <v>17.100000000000001</v>
      </c>
      <c r="AF993" s="33">
        <v>43040.193680555552</v>
      </c>
      <c r="AG993" s="33">
        <f t="shared" si="20"/>
        <v>43039.902013888888</v>
      </c>
    </row>
    <row r="994" spans="20:33" x14ac:dyDescent="0.45">
      <c r="T994">
        <v>35.742190000000001</v>
      </c>
      <c r="U994">
        <v>3.40509</v>
      </c>
      <c r="V994">
        <v>0.32074999999999998</v>
      </c>
      <c r="W994">
        <v>0.27134999999999998</v>
      </c>
      <c r="X994">
        <v>6</v>
      </c>
      <c r="Y994">
        <v>0.14333000000000001</v>
      </c>
      <c r="Z994">
        <v>0.42458000000000001</v>
      </c>
      <c r="AA994">
        <v>0.34916000000000003</v>
      </c>
      <c r="AB994">
        <v>0.28272000000000003</v>
      </c>
      <c r="AC994">
        <v>0.25385000000000002</v>
      </c>
      <c r="AD994">
        <v>577.70000000000005</v>
      </c>
      <c r="AE994">
        <v>17.100000000000001</v>
      </c>
      <c r="AF994" s="33">
        <v>43040.193738425929</v>
      </c>
      <c r="AG994" s="33">
        <f t="shared" si="20"/>
        <v>43039.902071759265</v>
      </c>
    </row>
    <row r="995" spans="20:33" x14ac:dyDescent="0.45">
      <c r="T995">
        <v>35.743160000000003</v>
      </c>
      <c r="U995">
        <v>3.4054799999999998</v>
      </c>
      <c r="V995">
        <v>0.32019999999999998</v>
      </c>
      <c r="W995">
        <v>0.27144000000000001</v>
      </c>
      <c r="AD995">
        <v>578.79999999999995</v>
      </c>
      <c r="AE995">
        <v>17.100000000000001</v>
      </c>
      <c r="AF995" s="33">
        <v>43040.193773148145</v>
      </c>
      <c r="AG995" s="33">
        <f t="shared" si="20"/>
        <v>43039.902106481481</v>
      </c>
    </row>
    <row r="996" spans="20:33" x14ac:dyDescent="0.45">
      <c r="T996">
        <v>35.743160000000003</v>
      </c>
      <c r="U996">
        <v>3.4143300000000001</v>
      </c>
      <c r="V996">
        <v>0.32046999999999998</v>
      </c>
      <c r="W996">
        <v>0.27154</v>
      </c>
      <c r="X996">
        <v>6</v>
      </c>
      <c r="Y996">
        <v>0.14021</v>
      </c>
      <c r="Z996">
        <v>0.42503999999999997</v>
      </c>
      <c r="AA996">
        <v>0.35061999999999999</v>
      </c>
      <c r="AB996">
        <v>0.28226000000000001</v>
      </c>
      <c r="AC996">
        <v>0.25422</v>
      </c>
      <c r="AD996">
        <v>579.20000000000005</v>
      </c>
      <c r="AE996">
        <v>17.100000000000001</v>
      </c>
      <c r="AF996" s="33">
        <v>43040.193831018521</v>
      </c>
      <c r="AG996" s="33">
        <f t="shared" si="20"/>
        <v>43039.902164351857</v>
      </c>
    </row>
    <row r="997" spans="20:33" x14ac:dyDescent="0.45">
      <c r="T997">
        <v>35.744140000000002</v>
      </c>
      <c r="U997">
        <v>3.4235699999999998</v>
      </c>
      <c r="V997">
        <v>0.31983</v>
      </c>
      <c r="W997">
        <v>0.27107999999999999</v>
      </c>
      <c r="AD997">
        <v>580.1</v>
      </c>
      <c r="AE997">
        <v>17.100000000000001</v>
      </c>
      <c r="AF997" s="33">
        <v>43040.193865740737</v>
      </c>
      <c r="AG997" s="33">
        <f t="shared" si="20"/>
        <v>43039.902199074073</v>
      </c>
    </row>
    <row r="998" spans="20:33" x14ac:dyDescent="0.45">
      <c r="T998">
        <v>35.74512</v>
      </c>
      <c r="U998">
        <v>3.4327999999999999</v>
      </c>
      <c r="V998">
        <v>0.32056000000000001</v>
      </c>
      <c r="W998">
        <v>0.27062000000000003</v>
      </c>
      <c r="X998">
        <v>6</v>
      </c>
      <c r="Y998">
        <v>0.14249999999999999</v>
      </c>
      <c r="Z998">
        <v>0.42338999999999999</v>
      </c>
      <c r="AA998">
        <v>0.34906999999999999</v>
      </c>
      <c r="AB998">
        <v>0.28417999999999999</v>
      </c>
      <c r="AC998">
        <v>0.25440000000000002</v>
      </c>
      <c r="AD998">
        <v>579.79999999999995</v>
      </c>
      <c r="AE998">
        <v>17.100000000000001</v>
      </c>
      <c r="AF998" s="33">
        <v>43040.193923611114</v>
      </c>
      <c r="AG998" s="33">
        <f t="shared" si="20"/>
        <v>43039.90225694445</v>
      </c>
    </row>
    <row r="999" spans="20:33" x14ac:dyDescent="0.45">
      <c r="T999">
        <v>35.734369999999998</v>
      </c>
      <c r="U999">
        <v>3.4373900000000002</v>
      </c>
      <c r="V999">
        <v>0.32074999999999998</v>
      </c>
      <c r="W999">
        <v>0.27044000000000001</v>
      </c>
      <c r="AD999">
        <v>582.5</v>
      </c>
      <c r="AE999">
        <v>17.100000000000001</v>
      </c>
      <c r="AF999" s="33">
        <v>43040.19394675926</v>
      </c>
      <c r="AG999" s="33">
        <f t="shared" si="20"/>
        <v>43039.902280092596</v>
      </c>
    </row>
    <row r="1000" spans="20:33" x14ac:dyDescent="0.45">
      <c r="T1000">
        <v>35.734369999999998</v>
      </c>
      <c r="U1000">
        <v>3.4373900000000002</v>
      </c>
      <c r="V1000">
        <v>0.32001000000000002</v>
      </c>
      <c r="W1000">
        <v>0.27099000000000001</v>
      </c>
      <c r="X1000">
        <v>6</v>
      </c>
      <c r="Y1000">
        <v>0.14186000000000001</v>
      </c>
      <c r="Z1000">
        <v>0.42458000000000001</v>
      </c>
      <c r="AA1000">
        <v>0.35191</v>
      </c>
      <c r="AB1000">
        <v>0.28354000000000001</v>
      </c>
      <c r="AC1000">
        <v>0.25330000000000003</v>
      </c>
      <c r="AD1000">
        <v>583.20000000000005</v>
      </c>
      <c r="AE1000">
        <v>17.100000000000001</v>
      </c>
      <c r="AF1000" s="33">
        <v>43040.194016203706</v>
      </c>
      <c r="AG1000" s="33">
        <f t="shared" si="20"/>
        <v>43039.902349537042</v>
      </c>
    </row>
    <row r="1001" spans="20:33" x14ac:dyDescent="0.45">
      <c r="T1001">
        <v>35.735349999999997</v>
      </c>
      <c r="U1001">
        <v>3.4554800000000001</v>
      </c>
      <c r="V1001">
        <v>0.32056000000000001</v>
      </c>
      <c r="W1001">
        <v>0.27089000000000002</v>
      </c>
      <c r="AD1001">
        <v>584.79999999999995</v>
      </c>
      <c r="AE1001">
        <v>17.2</v>
      </c>
      <c r="AF1001" s="33">
        <v>43040.194039351853</v>
      </c>
      <c r="AG1001" s="33">
        <f t="shared" si="20"/>
        <v>43039.902372685188</v>
      </c>
    </row>
    <row r="1002" spans="20:33" x14ac:dyDescent="0.45">
      <c r="T1002">
        <v>35.736330000000002</v>
      </c>
      <c r="U1002">
        <v>3.45587</v>
      </c>
      <c r="V1002">
        <v>0.31928000000000001</v>
      </c>
      <c r="W1002">
        <v>0.27071000000000001</v>
      </c>
      <c r="X1002">
        <v>6</v>
      </c>
      <c r="Y1002">
        <v>0.14324000000000001</v>
      </c>
      <c r="Z1002">
        <v>0.42476000000000003</v>
      </c>
      <c r="AA1002">
        <v>0.35374</v>
      </c>
      <c r="AB1002">
        <v>0.28272000000000003</v>
      </c>
      <c r="AC1002">
        <v>0.25412000000000001</v>
      </c>
      <c r="AD1002">
        <v>585.6</v>
      </c>
      <c r="AE1002">
        <v>17.100000000000001</v>
      </c>
      <c r="AF1002" s="33">
        <v>43040.194108796299</v>
      </c>
      <c r="AG1002" s="33">
        <f t="shared" si="20"/>
        <v>43039.902442129634</v>
      </c>
    </row>
    <row r="1003" spans="20:33" x14ac:dyDescent="0.45">
      <c r="T1003">
        <v>35.724609999999998</v>
      </c>
      <c r="U1003">
        <v>3.4600599999999999</v>
      </c>
      <c r="V1003">
        <v>0.31918999999999997</v>
      </c>
      <c r="W1003">
        <v>0.27071000000000001</v>
      </c>
      <c r="AD1003">
        <v>586.9</v>
      </c>
      <c r="AE1003">
        <v>17.2</v>
      </c>
      <c r="AF1003" s="33">
        <v>43040.194131944445</v>
      </c>
      <c r="AG1003" s="33">
        <f t="shared" si="20"/>
        <v>43039.902465277781</v>
      </c>
    </row>
    <row r="1004" spans="20:33" x14ac:dyDescent="0.45">
      <c r="T1004">
        <v>35.726559999999999</v>
      </c>
      <c r="U1004">
        <v>3.4696899999999999</v>
      </c>
      <c r="V1004">
        <v>0.31891000000000003</v>
      </c>
      <c r="W1004">
        <v>0.27044000000000001</v>
      </c>
      <c r="X1004">
        <v>6</v>
      </c>
      <c r="Y1004">
        <v>0.1426</v>
      </c>
      <c r="Z1004">
        <v>0.42338999999999999</v>
      </c>
      <c r="AA1004">
        <v>0.35365000000000002</v>
      </c>
      <c r="AB1004">
        <v>0.28272000000000003</v>
      </c>
      <c r="AC1004">
        <v>0.25430999999999998</v>
      </c>
      <c r="AD1004">
        <v>587.79999999999995</v>
      </c>
      <c r="AE1004">
        <v>17.2</v>
      </c>
      <c r="AF1004" s="33">
        <v>43040.194189814814</v>
      </c>
      <c r="AG1004" s="33">
        <f t="shared" si="20"/>
        <v>43039.90252314815</v>
      </c>
    </row>
    <row r="1005" spans="20:33" x14ac:dyDescent="0.45">
      <c r="T1005">
        <v>35.727539999999998</v>
      </c>
      <c r="U1005">
        <v>3.4789300000000001</v>
      </c>
      <c r="V1005">
        <v>0.31863999999999998</v>
      </c>
      <c r="W1005">
        <v>0.27079999999999999</v>
      </c>
      <c r="AD1005">
        <v>588.20000000000005</v>
      </c>
      <c r="AE1005">
        <v>17.100000000000001</v>
      </c>
      <c r="AF1005" s="33">
        <v>43040.194224537037</v>
      </c>
      <c r="AG1005" s="33">
        <f t="shared" si="20"/>
        <v>43039.902557870373</v>
      </c>
    </row>
    <row r="1006" spans="20:33" x14ac:dyDescent="0.45">
      <c r="T1006">
        <v>35.715820000000001</v>
      </c>
      <c r="U1006">
        <v>3.4742700000000002</v>
      </c>
      <c r="V1006">
        <v>0.31873000000000001</v>
      </c>
      <c r="W1006">
        <v>0.27089000000000002</v>
      </c>
      <c r="X1006">
        <v>6</v>
      </c>
      <c r="Y1006">
        <v>0.14498</v>
      </c>
      <c r="Z1006">
        <v>0.42320000000000002</v>
      </c>
      <c r="AA1006">
        <v>0.35126000000000002</v>
      </c>
      <c r="AB1006">
        <v>0.28354000000000001</v>
      </c>
      <c r="AC1006">
        <v>0.25448999999999999</v>
      </c>
      <c r="AD1006">
        <v>585.4</v>
      </c>
      <c r="AE1006">
        <v>17.100000000000001</v>
      </c>
      <c r="AF1006" s="33">
        <v>43040.194282407407</v>
      </c>
      <c r="AG1006" s="33">
        <f t="shared" si="20"/>
        <v>43039.902615740742</v>
      </c>
    </row>
    <row r="1007" spans="20:33" x14ac:dyDescent="0.45">
      <c r="T1007">
        <v>35.715820000000001</v>
      </c>
      <c r="U1007">
        <v>3.48312</v>
      </c>
      <c r="V1007">
        <v>0.31846000000000002</v>
      </c>
      <c r="W1007">
        <v>0.27126</v>
      </c>
      <c r="AD1007">
        <v>591.6</v>
      </c>
      <c r="AE1007">
        <v>17.2</v>
      </c>
      <c r="AF1007" s="33">
        <v>43040.19431712963</v>
      </c>
      <c r="AG1007" s="33">
        <f t="shared" si="20"/>
        <v>43039.902650462966</v>
      </c>
    </row>
    <row r="1008" spans="20:33" x14ac:dyDescent="0.45">
      <c r="T1008">
        <v>35.716799999999999</v>
      </c>
      <c r="U1008">
        <v>3.4835099999999999</v>
      </c>
      <c r="V1008">
        <v>0.31983</v>
      </c>
      <c r="W1008">
        <v>0.27044000000000001</v>
      </c>
      <c r="X1008">
        <v>6</v>
      </c>
      <c r="Y1008">
        <v>0.14580000000000001</v>
      </c>
      <c r="Z1008">
        <v>0.42476000000000003</v>
      </c>
      <c r="AA1008">
        <v>0.35099000000000002</v>
      </c>
      <c r="AB1008">
        <v>0.28316999999999998</v>
      </c>
      <c r="AC1008">
        <v>0.25457999999999997</v>
      </c>
      <c r="AD1008">
        <v>589.4</v>
      </c>
      <c r="AE1008">
        <v>17.100000000000001</v>
      </c>
      <c r="AF1008" s="33">
        <v>43040.194374999999</v>
      </c>
      <c r="AG1008" s="33">
        <f t="shared" si="20"/>
        <v>43039.902708333335</v>
      </c>
    </row>
    <row r="1009" spans="20:33" x14ac:dyDescent="0.45">
      <c r="T1009">
        <v>35.716799999999999</v>
      </c>
      <c r="U1009">
        <v>3.5012099999999999</v>
      </c>
      <c r="V1009">
        <v>0.31928000000000001</v>
      </c>
      <c r="W1009">
        <v>0.27044000000000001</v>
      </c>
      <c r="AD1009">
        <v>590.20000000000005</v>
      </c>
      <c r="AE1009">
        <v>17.2</v>
      </c>
      <c r="AF1009" s="33">
        <v>43040.194398148145</v>
      </c>
      <c r="AG1009" s="33">
        <f t="shared" si="20"/>
        <v>43039.902731481481</v>
      </c>
    </row>
    <row r="1010" spans="20:33" x14ac:dyDescent="0.45">
      <c r="T1010">
        <v>35.716799999999999</v>
      </c>
      <c r="U1010">
        <v>3.5012099999999999</v>
      </c>
      <c r="V1010">
        <v>0.31846000000000002</v>
      </c>
      <c r="W1010">
        <v>0.26998</v>
      </c>
      <c r="X1010">
        <v>6</v>
      </c>
      <c r="Y1010">
        <v>0.14186000000000001</v>
      </c>
      <c r="Z1010">
        <v>0.42357</v>
      </c>
      <c r="AA1010">
        <v>0.34667999999999999</v>
      </c>
      <c r="AB1010">
        <v>0.27739999999999998</v>
      </c>
      <c r="AC1010">
        <v>0.25320999999999999</v>
      </c>
      <c r="AD1010">
        <v>590.4</v>
      </c>
      <c r="AE1010">
        <v>17.100000000000001</v>
      </c>
      <c r="AF1010" s="33">
        <v>43040.194467592592</v>
      </c>
      <c r="AG1010" s="33">
        <f t="shared" si="20"/>
        <v>43039.902800925927</v>
      </c>
    </row>
    <row r="1011" spans="20:33" x14ac:dyDescent="0.45">
      <c r="T1011">
        <v>35.71875</v>
      </c>
      <c r="U1011">
        <v>3.5108299999999999</v>
      </c>
      <c r="V1011">
        <v>0.31827</v>
      </c>
      <c r="W1011">
        <v>0.27034000000000002</v>
      </c>
      <c r="AD1011">
        <v>590.29999999999995</v>
      </c>
      <c r="AE1011">
        <v>17.2</v>
      </c>
      <c r="AF1011" s="33">
        <v>43040.194490740738</v>
      </c>
      <c r="AG1011" s="33">
        <f t="shared" si="20"/>
        <v>43039.902824074074</v>
      </c>
    </row>
    <row r="1012" spans="20:33" x14ac:dyDescent="0.45">
      <c r="T1012">
        <v>35.719729999999998</v>
      </c>
      <c r="U1012">
        <v>3.52007</v>
      </c>
      <c r="V1012">
        <v>0.31873000000000001</v>
      </c>
      <c r="W1012">
        <v>0.27107999999999999</v>
      </c>
      <c r="X1012">
        <v>6</v>
      </c>
      <c r="Y1012">
        <v>0.14379</v>
      </c>
      <c r="Z1012">
        <v>0.4244</v>
      </c>
      <c r="AA1012">
        <v>0.35126000000000002</v>
      </c>
      <c r="AB1012">
        <v>0.28143000000000001</v>
      </c>
      <c r="AC1012">
        <v>0.25477</v>
      </c>
      <c r="AD1012">
        <v>597.20000000000005</v>
      </c>
      <c r="AE1012">
        <v>17.2</v>
      </c>
      <c r="AF1012" s="33">
        <v>43040.194560185184</v>
      </c>
      <c r="AG1012" s="33">
        <f t="shared" si="20"/>
        <v>43039.90289351852</v>
      </c>
    </row>
    <row r="1013" spans="20:33" x14ac:dyDescent="0.45">
      <c r="T1013">
        <v>35.719729999999998</v>
      </c>
      <c r="U1013">
        <v>3.5289199999999998</v>
      </c>
      <c r="V1013">
        <v>0.31901000000000002</v>
      </c>
      <c r="W1013">
        <v>0.27079999999999999</v>
      </c>
      <c r="AD1013">
        <v>595.5</v>
      </c>
      <c r="AE1013">
        <v>17.2</v>
      </c>
      <c r="AF1013" s="33">
        <v>43040.19458333333</v>
      </c>
      <c r="AG1013" s="33">
        <f t="shared" si="20"/>
        <v>43039.902916666666</v>
      </c>
    </row>
    <row r="1014" spans="20:33" x14ac:dyDescent="0.45">
      <c r="T1014">
        <v>35.720700000000001</v>
      </c>
      <c r="U1014">
        <v>3.53816</v>
      </c>
      <c r="V1014">
        <v>0.31808999999999998</v>
      </c>
      <c r="W1014">
        <v>0.27052999999999999</v>
      </c>
      <c r="X1014">
        <v>6</v>
      </c>
      <c r="Y1014">
        <v>0.14524999999999999</v>
      </c>
      <c r="Z1014">
        <v>0.42283999999999999</v>
      </c>
      <c r="AA1014">
        <v>0.35181000000000001</v>
      </c>
      <c r="AB1014">
        <v>0.28151999999999999</v>
      </c>
      <c r="AC1014">
        <v>0.25440000000000002</v>
      </c>
      <c r="AD1014">
        <v>593.79999999999995</v>
      </c>
      <c r="AE1014">
        <v>17.2</v>
      </c>
      <c r="AF1014" s="33">
        <v>43040.194652777776</v>
      </c>
      <c r="AG1014" s="33">
        <f t="shared" si="20"/>
        <v>43039.902986111112</v>
      </c>
    </row>
    <row r="1015" spans="20:33" x14ac:dyDescent="0.45">
      <c r="T1015">
        <v>35.721679999999999</v>
      </c>
      <c r="U1015">
        <v>3.5385499999999999</v>
      </c>
      <c r="V1015">
        <v>0.31891000000000003</v>
      </c>
      <c r="W1015">
        <v>0.27052999999999999</v>
      </c>
      <c r="AD1015">
        <v>600.70000000000005</v>
      </c>
      <c r="AE1015">
        <v>17.2</v>
      </c>
      <c r="AF1015" s="33">
        <v>43040.194675925923</v>
      </c>
      <c r="AG1015" s="33">
        <f t="shared" si="20"/>
        <v>43039.903009259258</v>
      </c>
    </row>
    <row r="1016" spans="20:33" x14ac:dyDescent="0.45">
      <c r="T1016">
        <v>35.721679999999999</v>
      </c>
      <c r="U1016">
        <v>3.5562499999999999</v>
      </c>
      <c r="V1016">
        <v>0.31863999999999998</v>
      </c>
      <c r="W1016">
        <v>0.27016000000000001</v>
      </c>
      <c r="X1016">
        <v>6</v>
      </c>
      <c r="Y1016">
        <v>0.14626</v>
      </c>
      <c r="Z1016">
        <v>0.42430000000000001</v>
      </c>
      <c r="AA1016">
        <v>0.35116999999999998</v>
      </c>
      <c r="AB1016">
        <v>0.28188999999999997</v>
      </c>
      <c r="AC1016">
        <v>0.25412000000000001</v>
      </c>
      <c r="AD1016">
        <v>597.6</v>
      </c>
      <c r="AE1016">
        <v>17.2</v>
      </c>
      <c r="AF1016" s="33">
        <v>43040.194733796299</v>
      </c>
      <c r="AG1016" s="33">
        <f t="shared" si="20"/>
        <v>43039.903067129635</v>
      </c>
    </row>
    <row r="1017" spans="20:33" x14ac:dyDescent="0.45">
      <c r="T1017">
        <v>35.721679999999999</v>
      </c>
      <c r="U1017">
        <v>3.5562499999999999</v>
      </c>
      <c r="V1017">
        <v>0.31791000000000003</v>
      </c>
      <c r="W1017">
        <v>0.27052999999999999</v>
      </c>
      <c r="AD1017">
        <v>598</v>
      </c>
      <c r="AE1017">
        <v>17.2</v>
      </c>
      <c r="AF1017" s="33">
        <v>43040.194768518515</v>
      </c>
      <c r="AG1017" s="33">
        <f t="shared" si="20"/>
        <v>43039.903101851851</v>
      </c>
    </row>
    <row r="1018" spans="20:33" x14ac:dyDescent="0.45">
      <c r="T1018">
        <v>35.722659999999998</v>
      </c>
      <c r="U1018">
        <v>3.56548</v>
      </c>
      <c r="V1018">
        <v>0.31846000000000002</v>
      </c>
      <c r="W1018">
        <v>0.27016000000000001</v>
      </c>
      <c r="X1018">
        <v>6</v>
      </c>
      <c r="Y1018">
        <v>0.14846000000000001</v>
      </c>
      <c r="Z1018">
        <v>0.42174</v>
      </c>
      <c r="AA1018">
        <v>0.35154000000000002</v>
      </c>
      <c r="AB1018">
        <v>0.28344999999999998</v>
      </c>
      <c r="AC1018">
        <v>0.25457999999999997</v>
      </c>
      <c r="AD1018">
        <v>599.4</v>
      </c>
      <c r="AE1018">
        <v>17.2</v>
      </c>
      <c r="AF1018" s="33">
        <v>43040.194826388892</v>
      </c>
      <c r="AG1018" s="33">
        <f t="shared" si="20"/>
        <v>43039.903159722227</v>
      </c>
    </row>
    <row r="1019" spans="20:33" x14ac:dyDescent="0.45">
      <c r="T1019">
        <v>35.72363</v>
      </c>
      <c r="U1019">
        <v>3.5747200000000001</v>
      </c>
      <c r="V1019">
        <v>0.31791000000000003</v>
      </c>
      <c r="W1019">
        <v>0.27071000000000001</v>
      </c>
      <c r="AD1019">
        <v>602.20000000000005</v>
      </c>
      <c r="AE1019">
        <v>17.2</v>
      </c>
      <c r="AF1019" s="33">
        <v>43040.194849537038</v>
      </c>
      <c r="AG1019" s="33">
        <f t="shared" si="20"/>
        <v>43039.903182870374</v>
      </c>
    </row>
    <row r="1020" spans="20:33" x14ac:dyDescent="0.45">
      <c r="T1020">
        <v>35.724609999999998</v>
      </c>
      <c r="U1020">
        <v>3.5839599999999998</v>
      </c>
      <c r="V1020">
        <v>0.31791000000000003</v>
      </c>
      <c r="W1020">
        <v>0.27107999999999999</v>
      </c>
      <c r="X1020">
        <v>6</v>
      </c>
      <c r="Y1020">
        <v>0.14854999999999999</v>
      </c>
      <c r="Z1020">
        <v>0.42283999999999999</v>
      </c>
      <c r="AA1020">
        <v>0.35199999999999998</v>
      </c>
      <c r="AB1020">
        <v>0.28253</v>
      </c>
      <c r="AC1020">
        <v>0.25394</v>
      </c>
      <c r="AD1020">
        <v>597</v>
      </c>
      <c r="AE1020">
        <v>17.2</v>
      </c>
      <c r="AF1020" s="33">
        <v>43040.194918981484</v>
      </c>
      <c r="AG1020" s="33">
        <f t="shared" ref="AG1020:AG1083" si="21">AF1020-7/24</f>
        <v>43039.90325231482</v>
      </c>
    </row>
    <row r="1021" spans="20:33" x14ac:dyDescent="0.45">
      <c r="T1021">
        <v>35.71387</v>
      </c>
      <c r="U1021">
        <v>3.5796800000000002</v>
      </c>
      <c r="V1021">
        <v>0.318</v>
      </c>
      <c r="W1021">
        <v>0.27052999999999999</v>
      </c>
      <c r="AD1021">
        <v>604.1</v>
      </c>
      <c r="AE1021">
        <v>17.2</v>
      </c>
      <c r="AF1021" s="33">
        <v>43040.19494212963</v>
      </c>
      <c r="AG1021" s="33">
        <f t="shared" si="21"/>
        <v>43039.903275462966</v>
      </c>
    </row>
    <row r="1022" spans="20:33" x14ac:dyDescent="0.45">
      <c r="T1022">
        <v>35.71387</v>
      </c>
      <c r="U1022">
        <v>3.58853</v>
      </c>
      <c r="V1022">
        <v>0.31791000000000003</v>
      </c>
      <c r="W1022">
        <v>0.27062000000000003</v>
      </c>
      <c r="X1022">
        <v>6</v>
      </c>
      <c r="Y1022">
        <v>0.14754</v>
      </c>
      <c r="Z1022">
        <v>0.42174</v>
      </c>
      <c r="AA1022">
        <v>0.35181000000000001</v>
      </c>
      <c r="AB1022">
        <v>0.28143000000000001</v>
      </c>
      <c r="AC1022">
        <v>0.25430999999999998</v>
      </c>
      <c r="AD1022">
        <v>603.9</v>
      </c>
      <c r="AE1022">
        <v>17.2</v>
      </c>
      <c r="AF1022" s="33">
        <v>43040.195011574076</v>
      </c>
      <c r="AG1022" s="33">
        <f t="shared" si="21"/>
        <v>43039.903344907412</v>
      </c>
    </row>
    <row r="1023" spans="20:33" x14ac:dyDescent="0.45">
      <c r="T1023">
        <v>35.725580000000001</v>
      </c>
      <c r="U1023">
        <v>3.6020500000000002</v>
      </c>
      <c r="V1023">
        <v>0.31580000000000003</v>
      </c>
      <c r="W1023">
        <v>0.27062000000000003</v>
      </c>
      <c r="AD1023">
        <v>605.1</v>
      </c>
      <c r="AE1023">
        <v>17.2</v>
      </c>
      <c r="AF1023" s="33">
        <v>43040.195034722223</v>
      </c>
      <c r="AG1023" s="33">
        <f t="shared" si="21"/>
        <v>43039.903368055559</v>
      </c>
    </row>
    <row r="1024" spans="20:33" x14ac:dyDescent="0.45">
      <c r="T1024">
        <v>35.714840000000002</v>
      </c>
      <c r="U1024">
        <v>3.5977700000000001</v>
      </c>
      <c r="V1024">
        <v>0.31690000000000002</v>
      </c>
      <c r="W1024">
        <v>0.27044000000000001</v>
      </c>
      <c r="X1024">
        <v>6</v>
      </c>
      <c r="Y1024">
        <v>0.15001999999999999</v>
      </c>
      <c r="Z1024">
        <v>0.42165000000000002</v>
      </c>
      <c r="AA1024">
        <v>0.35108</v>
      </c>
      <c r="AB1024">
        <v>0.28308</v>
      </c>
      <c r="AC1024">
        <v>0.25422</v>
      </c>
      <c r="AD1024">
        <v>605.70000000000005</v>
      </c>
      <c r="AE1024">
        <v>17.2</v>
      </c>
      <c r="AF1024" s="33">
        <v>43040.195104166669</v>
      </c>
      <c r="AG1024" s="33">
        <f t="shared" si="21"/>
        <v>43039.903437500005</v>
      </c>
    </row>
    <row r="1025" spans="20:33" x14ac:dyDescent="0.45">
      <c r="T1025">
        <v>35.715820000000001</v>
      </c>
      <c r="U1025">
        <v>3.6070099999999998</v>
      </c>
      <c r="V1025">
        <v>0.31808999999999998</v>
      </c>
      <c r="W1025">
        <v>0.27079999999999999</v>
      </c>
      <c r="AD1025">
        <v>606.29999999999995</v>
      </c>
      <c r="AE1025">
        <v>17.2</v>
      </c>
      <c r="AF1025" s="33">
        <v>43040.195127314815</v>
      </c>
      <c r="AG1025" s="33">
        <f t="shared" si="21"/>
        <v>43039.903460648151</v>
      </c>
    </row>
    <row r="1026" spans="20:33" x14ac:dyDescent="0.45">
      <c r="T1026">
        <v>35.715820000000001</v>
      </c>
      <c r="U1026">
        <v>3.6158600000000001</v>
      </c>
      <c r="V1026">
        <v>0.31652999999999998</v>
      </c>
      <c r="W1026">
        <v>0.27079999999999999</v>
      </c>
      <c r="X1026">
        <v>6</v>
      </c>
      <c r="Y1026">
        <v>0.14580000000000001</v>
      </c>
      <c r="Z1026">
        <v>0.42220000000000002</v>
      </c>
      <c r="AA1026">
        <v>0.35061999999999999</v>
      </c>
      <c r="AB1026">
        <v>0.28253</v>
      </c>
      <c r="AC1026">
        <v>0.25467000000000001</v>
      </c>
      <c r="AD1026">
        <v>605.29999999999995</v>
      </c>
      <c r="AE1026">
        <v>17.2</v>
      </c>
      <c r="AF1026" s="33">
        <v>43040.195196759261</v>
      </c>
      <c r="AG1026" s="33">
        <f t="shared" si="21"/>
        <v>43039.903530092597</v>
      </c>
    </row>
    <row r="1027" spans="20:33" x14ac:dyDescent="0.45">
      <c r="T1027">
        <v>35.706049999999998</v>
      </c>
      <c r="U1027">
        <v>3.6208300000000002</v>
      </c>
      <c r="V1027">
        <v>0.31808999999999998</v>
      </c>
      <c r="W1027">
        <v>0.27144000000000001</v>
      </c>
      <c r="AD1027">
        <v>608.9</v>
      </c>
      <c r="AE1027">
        <v>17.3</v>
      </c>
      <c r="AF1027" s="33">
        <v>43040.195219907408</v>
      </c>
      <c r="AG1027" s="33">
        <f t="shared" si="21"/>
        <v>43039.903553240743</v>
      </c>
    </row>
    <row r="1028" spans="20:33" x14ac:dyDescent="0.45">
      <c r="T1028">
        <v>35.706049999999998</v>
      </c>
      <c r="U1028">
        <v>3.6208300000000002</v>
      </c>
      <c r="V1028">
        <v>0.31652999999999998</v>
      </c>
      <c r="W1028">
        <v>0.27016000000000001</v>
      </c>
      <c r="X1028">
        <v>6</v>
      </c>
      <c r="Y1028">
        <v>0.14571000000000001</v>
      </c>
      <c r="Z1028">
        <v>0.42064000000000001</v>
      </c>
      <c r="AA1028">
        <v>0.35081000000000001</v>
      </c>
      <c r="AB1028">
        <v>0.28171000000000002</v>
      </c>
      <c r="AC1028">
        <v>0.25522</v>
      </c>
      <c r="AD1028">
        <v>608.79999999999995</v>
      </c>
      <c r="AE1028">
        <v>17.2</v>
      </c>
      <c r="AF1028" s="33">
        <v>43040.195289351854</v>
      </c>
      <c r="AG1028" s="33">
        <f t="shared" si="21"/>
        <v>43039.903622685189</v>
      </c>
    </row>
    <row r="1029" spans="20:33" x14ac:dyDescent="0.45">
      <c r="T1029">
        <v>35.695309999999999</v>
      </c>
      <c r="U1029">
        <v>3.6254</v>
      </c>
      <c r="V1029">
        <v>0.31597999999999998</v>
      </c>
      <c r="W1029">
        <v>0.27079999999999999</v>
      </c>
      <c r="AD1029">
        <v>607.20000000000005</v>
      </c>
      <c r="AE1029">
        <v>17.2</v>
      </c>
      <c r="AF1029" s="33">
        <v>43040.1953125</v>
      </c>
      <c r="AG1029" s="33">
        <f t="shared" si="21"/>
        <v>43039.903645833336</v>
      </c>
    </row>
    <row r="1030" spans="20:33" x14ac:dyDescent="0.45">
      <c r="T1030">
        <v>35.695309999999999</v>
      </c>
      <c r="U1030">
        <v>3.6254</v>
      </c>
      <c r="V1030">
        <v>0.31690000000000002</v>
      </c>
      <c r="W1030">
        <v>0.27044000000000001</v>
      </c>
      <c r="X1030">
        <v>6</v>
      </c>
      <c r="Y1030">
        <v>0.14452000000000001</v>
      </c>
      <c r="Z1030">
        <v>0.42119000000000001</v>
      </c>
      <c r="AA1030">
        <v>0.35272999999999999</v>
      </c>
      <c r="AB1030">
        <v>0.28061000000000003</v>
      </c>
      <c r="AC1030">
        <v>0.25495000000000001</v>
      </c>
      <c r="AD1030">
        <v>607.29999999999995</v>
      </c>
      <c r="AE1030">
        <v>17.2</v>
      </c>
      <c r="AF1030" s="33">
        <v>43040.195370370369</v>
      </c>
      <c r="AG1030" s="33">
        <f t="shared" si="21"/>
        <v>43039.903703703705</v>
      </c>
    </row>
    <row r="1031" spans="20:33" x14ac:dyDescent="0.45">
      <c r="T1031">
        <v>35.696289999999998</v>
      </c>
      <c r="U1031">
        <v>3.63463</v>
      </c>
      <c r="V1031">
        <v>0.31672</v>
      </c>
      <c r="W1031">
        <v>0.27044000000000001</v>
      </c>
      <c r="AD1031">
        <v>613.70000000000005</v>
      </c>
      <c r="AE1031">
        <v>17.2</v>
      </c>
      <c r="AF1031" s="33">
        <v>43040.195405092592</v>
      </c>
      <c r="AG1031" s="33">
        <f t="shared" si="21"/>
        <v>43039.903738425928</v>
      </c>
    </row>
    <row r="1032" spans="20:33" x14ac:dyDescent="0.45">
      <c r="T1032">
        <v>35.696289999999998</v>
      </c>
      <c r="U1032">
        <v>3.6434799999999998</v>
      </c>
      <c r="V1032">
        <v>0.31607000000000002</v>
      </c>
      <c r="W1032">
        <v>0.27062000000000003</v>
      </c>
      <c r="X1032">
        <v>6</v>
      </c>
      <c r="Y1032">
        <v>0.14956</v>
      </c>
      <c r="Z1032">
        <v>0.42255999999999999</v>
      </c>
      <c r="AA1032">
        <v>0.35447000000000001</v>
      </c>
      <c r="AB1032">
        <v>0.28106999999999999</v>
      </c>
      <c r="AC1032">
        <v>0.25394</v>
      </c>
      <c r="AD1032">
        <v>609</v>
      </c>
      <c r="AE1032">
        <v>17.2</v>
      </c>
      <c r="AF1032" s="33">
        <v>43040.195462962962</v>
      </c>
      <c r="AG1032" s="33">
        <f t="shared" si="21"/>
        <v>43039.903796296298</v>
      </c>
    </row>
    <row r="1033" spans="20:33" x14ac:dyDescent="0.45">
      <c r="T1033">
        <v>35.685549999999999</v>
      </c>
      <c r="U1033">
        <v>3.6392000000000002</v>
      </c>
      <c r="V1033">
        <v>0.31617000000000001</v>
      </c>
      <c r="W1033">
        <v>0.27044000000000001</v>
      </c>
      <c r="AD1033">
        <v>616</v>
      </c>
      <c r="AE1033">
        <v>17.2</v>
      </c>
      <c r="AF1033" s="33">
        <v>43040.195486111108</v>
      </c>
      <c r="AG1033" s="33">
        <f t="shared" si="21"/>
        <v>43039.903819444444</v>
      </c>
    </row>
    <row r="1034" spans="20:33" x14ac:dyDescent="0.45">
      <c r="T1034">
        <v>35.685549999999999</v>
      </c>
      <c r="U1034">
        <v>3.6392000000000002</v>
      </c>
      <c r="V1034">
        <v>0.31617000000000001</v>
      </c>
      <c r="W1034">
        <v>0.27006999999999998</v>
      </c>
      <c r="X1034">
        <v>6</v>
      </c>
      <c r="Y1034">
        <v>0.15029000000000001</v>
      </c>
      <c r="Z1034">
        <v>0.42283999999999999</v>
      </c>
      <c r="AA1034">
        <v>0.35108</v>
      </c>
      <c r="AB1034">
        <v>0.28143000000000001</v>
      </c>
      <c r="AC1034">
        <v>0.25394</v>
      </c>
      <c r="AD1034">
        <v>613.5</v>
      </c>
      <c r="AE1034">
        <v>17.2</v>
      </c>
      <c r="AF1034" s="33">
        <v>43040.195555555554</v>
      </c>
      <c r="AG1034" s="33">
        <f t="shared" si="21"/>
        <v>43039.90388888889</v>
      </c>
    </row>
    <row r="1035" spans="20:33" x14ac:dyDescent="0.45">
      <c r="T1035">
        <v>35.686520000000002</v>
      </c>
      <c r="U1035">
        <v>3.6572900000000002</v>
      </c>
      <c r="V1035">
        <v>0.31690000000000002</v>
      </c>
      <c r="W1035">
        <v>0.27016000000000001</v>
      </c>
      <c r="AD1035">
        <v>614.9</v>
      </c>
      <c r="AE1035">
        <v>17.2</v>
      </c>
      <c r="AF1035" s="33">
        <v>43040.1955787037</v>
      </c>
      <c r="AG1035" s="33">
        <f t="shared" si="21"/>
        <v>43039.903912037036</v>
      </c>
    </row>
    <row r="1036" spans="20:33" x14ac:dyDescent="0.45">
      <c r="T1036">
        <v>35.698239999999998</v>
      </c>
      <c r="U1036">
        <v>3.6619600000000001</v>
      </c>
      <c r="V1036">
        <v>0.31552000000000002</v>
      </c>
      <c r="W1036">
        <v>0.27034000000000002</v>
      </c>
      <c r="X1036">
        <v>6</v>
      </c>
      <c r="Y1036">
        <v>0.14938000000000001</v>
      </c>
      <c r="Z1036">
        <v>0.42109999999999997</v>
      </c>
      <c r="AA1036">
        <v>0.35016000000000003</v>
      </c>
      <c r="AB1036">
        <v>0.28106999999999999</v>
      </c>
      <c r="AC1036">
        <v>0.25477</v>
      </c>
      <c r="AD1036">
        <v>613.9</v>
      </c>
      <c r="AE1036">
        <v>17.3</v>
      </c>
      <c r="AF1036" s="33">
        <v>43040.195648148147</v>
      </c>
      <c r="AG1036" s="33">
        <f t="shared" si="21"/>
        <v>43039.903981481482</v>
      </c>
    </row>
    <row r="1037" spans="20:33" x14ac:dyDescent="0.45">
      <c r="T1037">
        <v>35.698239999999998</v>
      </c>
      <c r="U1037">
        <v>3.6619600000000001</v>
      </c>
      <c r="V1037">
        <v>0.31625999999999999</v>
      </c>
      <c r="W1037">
        <v>0.27016000000000001</v>
      </c>
      <c r="AD1037">
        <v>617.20000000000005</v>
      </c>
      <c r="AE1037">
        <v>17.3</v>
      </c>
      <c r="AF1037" s="33">
        <v>43040.195671296293</v>
      </c>
      <c r="AG1037" s="33">
        <f t="shared" si="21"/>
        <v>43039.904004629629</v>
      </c>
    </row>
    <row r="1038" spans="20:33" x14ac:dyDescent="0.45">
      <c r="T1038">
        <v>35.699219999999997</v>
      </c>
      <c r="U1038">
        <v>3.6711900000000002</v>
      </c>
      <c r="V1038">
        <v>0.31534000000000001</v>
      </c>
      <c r="W1038">
        <v>0.27006999999999998</v>
      </c>
      <c r="X1038">
        <v>6</v>
      </c>
      <c r="Y1038">
        <v>0.14938000000000001</v>
      </c>
      <c r="Z1038">
        <v>0.41963</v>
      </c>
      <c r="AA1038">
        <v>0.35108</v>
      </c>
      <c r="AB1038">
        <v>0.28061000000000003</v>
      </c>
      <c r="AC1038">
        <v>0.25367000000000001</v>
      </c>
      <c r="AD1038">
        <v>614.79999999999995</v>
      </c>
      <c r="AE1038">
        <v>17.3</v>
      </c>
      <c r="AF1038" s="33">
        <v>43040.195740740739</v>
      </c>
      <c r="AG1038" s="33">
        <f t="shared" si="21"/>
        <v>43039.904074074075</v>
      </c>
    </row>
    <row r="1039" spans="20:33" x14ac:dyDescent="0.45">
      <c r="T1039">
        <v>35.688479999999998</v>
      </c>
      <c r="U1039">
        <v>3.6757599999999999</v>
      </c>
      <c r="V1039">
        <v>0.31534000000000001</v>
      </c>
      <c r="W1039">
        <v>0.26989000000000002</v>
      </c>
      <c r="AD1039">
        <v>616.5</v>
      </c>
      <c r="AE1039">
        <v>17.3</v>
      </c>
      <c r="AF1039" s="33">
        <v>43040.195763888885</v>
      </c>
      <c r="AG1039" s="33">
        <f t="shared" si="21"/>
        <v>43039.904097222221</v>
      </c>
    </row>
    <row r="1040" spans="20:33" x14ac:dyDescent="0.45">
      <c r="T1040">
        <v>35.711910000000003</v>
      </c>
      <c r="U1040">
        <v>3.6850999999999998</v>
      </c>
      <c r="V1040">
        <v>0.31516</v>
      </c>
      <c r="W1040">
        <v>0.26989000000000002</v>
      </c>
      <c r="X1040">
        <v>6</v>
      </c>
      <c r="Y1040">
        <v>0.14863999999999999</v>
      </c>
      <c r="Z1040">
        <v>0.42201</v>
      </c>
      <c r="AA1040">
        <v>0.35382999999999998</v>
      </c>
      <c r="AB1040">
        <v>0.28061000000000003</v>
      </c>
      <c r="AC1040">
        <v>0.25292999999999999</v>
      </c>
      <c r="AD1040">
        <v>620.70000000000005</v>
      </c>
      <c r="AE1040">
        <v>17.3</v>
      </c>
      <c r="AF1040" s="33">
        <v>43040.195833333331</v>
      </c>
      <c r="AG1040" s="33">
        <f t="shared" si="21"/>
        <v>43039.904166666667</v>
      </c>
    </row>
    <row r="1041" spans="20:33" x14ac:dyDescent="0.45">
      <c r="T1041">
        <v>35.700189999999999</v>
      </c>
      <c r="U1041">
        <v>3.6804299999999999</v>
      </c>
      <c r="V1041">
        <v>0.31524999999999997</v>
      </c>
      <c r="W1041">
        <v>0.26989000000000002</v>
      </c>
      <c r="AD1041">
        <v>616.9</v>
      </c>
      <c r="AE1041">
        <v>17.3</v>
      </c>
      <c r="AF1041" s="33">
        <v>43040.195856481485</v>
      </c>
      <c r="AG1041" s="33">
        <f t="shared" si="21"/>
        <v>43039.904189814821</v>
      </c>
    </row>
    <row r="1042" spans="20:33" x14ac:dyDescent="0.45">
      <c r="T1042">
        <v>35.701169999999998</v>
      </c>
      <c r="U1042">
        <v>3.68967</v>
      </c>
      <c r="V1042">
        <v>0.31552000000000002</v>
      </c>
      <c r="W1042">
        <v>0.27044000000000001</v>
      </c>
      <c r="X1042">
        <v>6</v>
      </c>
      <c r="Y1042">
        <v>0.15396000000000001</v>
      </c>
      <c r="Z1042">
        <v>0.42054999999999998</v>
      </c>
      <c r="AA1042">
        <v>0.35171999999999998</v>
      </c>
      <c r="AB1042">
        <v>0.27950999999999998</v>
      </c>
      <c r="AC1042">
        <v>0.25440000000000002</v>
      </c>
      <c r="AD1042">
        <v>618.5</v>
      </c>
      <c r="AE1042">
        <v>17.3</v>
      </c>
      <c r="AF1042" s="33">
        <v>43040.195925925924</v>
      </c>
      <c r="AG1042" s="33">
        <f t="shared" si="21"/>
        <v>43039.90425925926</v>
      </c>
    </row>
    <row r="1043" spans="20:33" x14ac:dyDescent="0.45">
      <c r="T1043">
        <v>35.712890000000002</v>
      </c>
      <c r="U1043">
        <v>3.7031800000000001</v>
      </c>
      <c r="V1043">
        <v>0.31516</v>
      </c>
      <c r="W1043">
        <v>0.27016000000000001</v>
      </c>
      <c r="AD1043">
        <v>618</v>
      </c>
      <c r="AE1043">
        <v>17.2</v>
      </c>
      <c r="AF1043" s="33">
        <v>43040.195949074077</v>
      </c>
      <c r="AG1043" s="33">
        <f t="shared" si="21"/>
        <v>43039.904282407413</v>
      </c>
    </row>
    <row r="1044" spans="20:33" x14ac:dyDescent="0.45">
      <c r="T1044">
        <v>35.701169999999998</v>
      </c>
      <c r="U1044">
        <v>3.68967</v>
      </c>
      <c r="V1044">
        <v>0.31534000000000001</v>
      </c>
      <c r="W1044">
        <v>0.26998</v>
      </c>
      <c r="X1044">
        <v>6</v>
      </c>
      <c r="Y1044">
        <v>0.15340999999999999</v>
      </c>
      <c r="Z1044">
        <v>0.41916999999999999</v>
      </c>
      <c r="AA1044">
        <v>0.35171999999999998</v>
      </c>
      <c r="AB1044">
        <v>0.28125</v>
      </c>
      <c r="AC1044">
        <v>0.25385000000000002</v>
      </c>
      <c r="AD1044">
        <v>619.79999999999995</v>
      </c>
      <c r="AE1044">
        <v>17.3</v>
      </c>
      <c r="AF1044" s="33">
        <v>43040.196006944447</v>
      </c>
      <c r="AG1044" s="33">
        <f t="shared" si="21"/>
        <v>43039.904340277782</v>
      </c>
    </row>
    <row r="1045" spans="20:33" x14ac:dyDescent="0.45">
      <c r="T1045">
        <v>35.701169999999998</v>
      </c>
      <c r="U1045">
        <v>3.6985199999999998</v>
      </c>
      <c r="V1045">
        <v>0.31487999999999999</v>
      </c>
      <c r="W1045">
        <v>0.26978999999999997</v>
      </c>
      <c r="AD1045">
        <v>616.5</v>
      </c>
      <c r="AE1045">
        <v>17.2</v>
      </c>
      <c r="AF1045" s="33">
        <v>43040.19604166667</v>
      </c>
      <c r="AG1045" s="33">
        <f t="shared" si="21"/>
        <v>43039.904375000006</v>
      </c>
    </row>
    <row r="1046" spans="20:33" x14ac:dyDescent="0.45">
      <c r="T1046">
        <v>35.690429999999999</v>
      </c>
      <c r="U1046">
        <v>3.6942400000000002</v>
      </c>
      <c r="V1046">
        <v>0.31452000000000002</v>
      </c>
      <c r="W1046">
        <v>0.27006999999999998</v>
      </c>
      <c r="X1046">
        <v>6</v>
      </c>
      <c r="Y1046">
        <v>0.15203</v>
      </c>
      <c r="Z1046">
        <v>0.42127999999999999</v>
      </c>
      <c r="AA1046">
        <v>0.35209000000000001</v>
      </c>
      <c r="AB1046">
        <v>0.27988000000000002</v>
      </c>
      <c r="AC1046">
        <v>0.25339</v>
      </c>
      <c r="AD1046">
        <v>616.79999999999995</v>
      </c>
      <c r="AE1046">
        <v>17.3</v>
      </c>
      <c r="AF1046" s="33">
        <v>43040.196099537039</v>
      </c>
      <c r="AG1046" s="33">
        <f t="shared" si="21"/>
        <v>43039.904432870375</v>
      </c>
    </row>
    <row r="1047" spans="20:33" x14ac:dyDescent="0.45">
      <c r="T1047">
        <v>35.690429999999999</v>
      </c>
      <c r="U1047">
        <v>3.7030799999999999</v>
      </c>
      <c r="V1047">
        <v>0.31542999999999999</v>
      </c>
      <c r="W1047">
        <v>0.27044000000000001</v>
      </c>
      <c r="AD1047">
        <v>626.79999999999995</v>
      </c>
      <c r="AE1047">
        <v>17.3</v>
      </c>
      <c r="AF1047" s="33">
        <v>43040.196122685185</v>
      </c>
      <c r="AG1047" s="33">
        <f t="shared" si="21"/>
        <v>43039.904456018521</v>
      </c>
    </row>
    <row r="1048" spans="20:33" x14ac:dyDescent="0.45">
      <c r="T1048">
        <v>35.679690000000001</v>
      </c>
      <c r="U1048">
        <v>3.6987999999999999</v>
      </c>
      <c r="V1048">
        <v>0.31597999999999998</v>
      </c>
      <c r="W1048">
        <v>0.26998</v>
      </c>
      <c r="X1048">
        <v>6</v>
      </c>
      <c r="Y1048">
        <v>0.15487999999999999</v>
      </c>
      <c r="Z1048">
        <v>0.42064000000000001</v>
      </c>
      <c r="AA1048">
        <v>0.35126000000000002</v>
      </c>
      <c r="AB1048">
        <v>0.27997</v>
      </c>
      <c r="AC1048">
        <v>0.25467000000000001</v>
      </c>
      <c r="AD1048">
        <v>624.6</v>
      </c>
      <c r="AE1048">
        <v>17.3</v>
      </c>
      <c r="AF1048" s="33">
        <v>43040.196192129632</v>
      </c>
      <c r="AG1048" s="33">
        <f t="shared" si="21"/>
        <v>43039.904525462967</v>
      </c>
    </row>
    <row r="1049" spans="20:33" x14ac:dyDescent="0.45">
      <c r="T1049">
        <v>35.679690000000001</v>
      </c>
      <c r="U1049">
        <v>3.6987999999999999</v>
      </c>
      <c r="V1049">
        <v>0.31534000000000001</v>
      </c>
      <c r="W1049">
        <v>0.27034000000000002</v>
      </c>
      <c r="X1049">
        <v>6</v>
      </c>
      <c r="Y1049">
        <v>0.15423000000000001</v>
      </c>
      <c r="Z1049">
        <v>0.41963</v>
      </c>
      <c r="AA1049">
        <v>0.35374</v>
      </c>
      <c r="AB1049">
        <v>0.27988000000000002</v>
      </c>
      <c r="AC1049">
        <v>0.25448999999999999</v>
      </c>
      <c r="AD1049">
        <v>623</v>
      </c>
      <c r="AE1049">
        <v>17.3</v>
      </c>
      <c r="AF1049" s="33">
        <v>43040.196215277778</v>
      </c>
      <c r="AG1049" s="33">
        <f t="shared" si="21"/>
        <v>43039.904548611114</v>
      </c>
    </row>
    <row r="1050" spans="20:33" x14ac:dyDescent="0.45">
      <c r="T1050">
        <v>35.668939999999999</v>
      </c>
      <c r="U1050">
        <v>3.6945199999999998</v>
      </c>
      <c r="V1050">
        <v>0.31469999999999998</v>
      </c>
      <c r="W1050">
        <v>0.26998</v>
      </c>
      <c r="AD1050">
        <v>621</v>
      </c>
      <c r="AE1050">
        <v>17.3</v>
      </c>
      <c r="AF1050" s="33">
        <v>43040.196284722224</v>
      </c>
      <c r="AG1050" s="33">
        <f t="shared" si="21"/>
        <v>43039.90461805556</v>
      </c>
    </row>
    <row r="1051" spans="20:33" x14ac:dyDescent="0.45">
      <c r="T1051">
        <v>35.668939999999999</v>
      </c>
      <c r="U1051">
        <v>3.7033700000000001</v>
      </c>
      <c r="V1051">
        <v>0.31589</v>
      </c>
      <c r="W1051">
        <v>0.27024999999999999</v>
      </c>
      <c r="X1051">
        <v>6</v>
      </c>
      <c r="Y1051">
        <v>0.15670999999999999</v>
      </c>
      <c r="Z1051">
        <v>0.42026999999999998</v>
      </c>
      <c r="AA1051">
        <v>0.34888000000000002</v>
      </c>
      <c r="AB1051">
        <v>0.28015000000000001</v>
      </c>
      <c r="AC1051">
        <v>0.25412000000000001</v>
      </c>
      <c r="AD1051">
        <v>623.5</v>
      </c>
      <c r="AE1051">
        <v>17.3</v>
      </c>
      <c r="AF1051" s="33">
        <v>43040.196342592593</v>
      </c>
      <c r="AG1051" s="33">
        <f t="shared" si="21"/>
        <v>43039.904675925929</v>
      </c>
    </row>
    <row r="1052" spans="20:33" x14ac:dyDescent="0.45">
      <c r="T1052">
        <v>35.668939999999999</v>
      </c>
      <c r="U1052">
        <v>3.7033700000000001</v>
      </c>
      <c r="V1052">
        <v>0.31406000000000001</v>
      </c>
      <c r="W1052">
        <v>0.27006999999999998</v>
      </c>
      <c r="AD1052">
        <v>624.20000000000005</v>
      </c>
      <c r="AE1052">
        <v>17.3</v>
      </c>
      <c r="AF1052" s="33">
        <v>43040.196377314816</v>
      </c>
      <c r="AG1052" s="33">
        <f t="shared" si="21"/>
        <v>43039.904710648152</v>
      </c>
    </row>
    <row r="1053" spans="20:33" x14ac:dyDescent="0.45">
      <c r="T1053">
        <v>35.657229999999998</v>
      </c>
      <c r="U1053">
        <v>3.6987000000000001</v>
      </c>
      <c r="V1053">
        <v>0.31452000000000002</v>
      </c>
      <c r="W1053">
        <v>0.27024999999999999</v>
      </c>
      <c r="X1053">
        <v>6</v>
      </c>
      <c r="Y1053">
        <v>0.14938000000000001</v>
      </c>
      <c r="Z1053">
        <v>0.41963</v>
      </c>
      <c r="AA1053">
        <v>0.35282000000000002</v>
      </c>
      <c r="AB1053">
        <v>0.27933000000000002</v>
      </c>
      <c r="AC1053">
        <v>0.25394</v>
      </c>
      <c r="AD1053">
        <v>625.79999999999995</v>
      </c>
      <c r="AE1053">
        <v>17.3</v>
      </c>
      <c r="AF1053" s="33">
        <v>43040.196435185186</v>
      </c>
      <c r="AG1053" s="33">
        <f t="shared" si="21"/>
        <v>43039.904768518521</v>
      </c>
    </row>
    <row r="1054" spans="20:33" x14ac:dyDescent="0.45">
      <c r="T1054">
        <v>35.658200000000001</v>
      </c>
      <c r="U1054">
        <v>3.69909</v>
      </c>
      <c r="V1054">
        <v>0.31424000000000002</v>
      </c>
      <c r="W1054">
        <v>0.27062000000000003</v>
      </c>
      <c r="AD1054">
        <v>623.5</v>
      </c>
      <c r="AE1054">
        <v>17.3</v>
      </c>
      <c r="AF1054" s="33">
        <v>43040.196469907409</v>
      </c>
      <c r="AG1054" s="33">
        <f t="shared" si="21"/>
        <v>43039.904803240745</v>
      </c>
    </row>
    <row r="1055" spans="20:33" x14ac:dyDescent="0.45">
      <c r="T1055">
        <v>35.657229999999998</v>
      </c>
      <c r="U1055">
        <v>3.6987000000000001</v>
      </c>
      <c r="V1055">
        <v>0.31323000000000001</v>
      </c>
      <c r="W1055">
        <v>0.27024999999999999</v>
      </c>
      <c r="X1055">
        <v>6</v>
      </c>
      <c r="Y1055">
        <v>0.15862999999999999</v>
      </c>
      <c r="Z1055">
        <v>0.42054999999999998</v>
      </c>
      <c r="AA1055">
        <v>0.35163</v>
      </c>
      <c r="AB1055">
        <v>0.27977999999999997</v>
      </c>
      <c r="AC1055">
        <v>0.25402999999999998</v>
      </c>
      <c r="AD1055">
        <v>624.5</v>
      </c>
      <c r="AE1055">
        <v>17.3</v>
      </c>
      <c r="AF1055" s="33">
        <v>43040.196527777778</v>
      </c>
      <c r="AG1055" s="33">
        <f t="shared" si="21"/>
        <v>43039.904861111114</v>
      </c>
    </row>
    <row r="1056" spans="20:33" x14ac:dyDescent="0.45">
      <c r="T1056">
        <v>35.668939999999999</v>
      </c>
      <c r="U1056">
        <v>3.7033700000000001</v>
      </c>
      <c r="V1056">
        <v>0.31406000000000001</v>
      </c>
      <c r="W1056">
        <v>0.27024999999999999</v>
      </c>
      <c r="AD1056">
        <v>625.5</v>
      </c>
      <c r="AE1056">
        <v>17.3</v>
      </c>
      <c r="AF1056" s="33">
        <v>43040.196550925924</v>
      </c>
      <c r="AG1056" s="33">
        <f t="shared" si="21"/>
        <v>43039.90488425926</v>
      </c>
    </row>
    <row r="1057" spans="20:33" x14ac:dyDescent="0.45">
      <c r="T1057">
        <v>35.668939999999999</v>
      </c>
      <c r="U1057">
        <v>3.7122199999999999</v>
      </c>
      <c r="V1057">
        <v>0.31414999999999998</v>
      </c>
      <c r="W1057">
        <v>0.27062000000000003</v>
      </c>
      <c r="X1057">
        <v>6</v>
      </c>
      <c r="Y1057">
        <v>0.15662000000000001</v>
      </c>
      <c r="Z1057">
        <v>0.41898999999999997</v>
      </c>
      <c r="AA1057">
        <v>0.35081000000000001</v>
      </c>
      <c r="AB1057">
        <v>0.27950999999999998</v>
      </c>
      <c r="AC1057">
        <v>0.25430999999999998</v>
      </c>
      <c r="AD1057">
        <v>627.6</v>
      </c>
      <c r="AE1057">
        <v>17.3</v>
      </c>
      <c r="AF1057" s="33">
        <v>43040.196608796294</v>
      </c>
      <c r="AG1057" s="33">
        <f t="shared" si="21"/>
        <v>43039.904942129629</v>
      </c>
    </row>
    <row r="1058" spans="20:33" x14ac:dyDescent="0.45">
      <c r="T1058">
        <v>35.669919999999998</v>
      </c>
      <c r="U1058">
        <v>3.7126100000000002</v>
      </c>
      <c r="V1058">
        <v>0.31397000000000003</v>
      </c>
      <c r="W1058">
        <v>0.27079999999999999</v>
      </c>
      <c r="AD1058">
        <v>624.79999999999995</v>
      </c>
      <c r="AE1058">
        <v>17.3</v>
      </c>
      <c r="AF1058" s="33">
        <v>43040.196643518517</v>
      </c>
      <c r="AG1058" s="33">
        <f t="shared" si="21"/>
        <v>43039.904976851853</v>
      </c>
    </row>
    <row r="1059" spans="20:33" x14ac:dyDescent="0.45">
      <c r="T1059">
        <v>35.68262</v>
      </c>
      <c r="U1059">
        <v>3.7265199999999998</v>
      </c>
      <c r="V1059">
        <v>0.31378</v>
      </c>
      <c r="W1059">
        <v>0.27089000000000002</v>
      </c>
      <c r="X1059">
        <v>6</v>
      </c>
      <c r="Y1059">
        <v>0.15561</v>
      </c>
      <c r="Z1059">
        <v>0.41826000000000002</v>
      </c>
      <c r="AA1059">
        <v>0.35108</v>
      </c>
      <c r="AB1059">
        <v>0.27933000000000002</v>
      </c>
      <c r="AC1059">
        <v>0.25412000000000001</v>
      </c>
      <c r="AD1059">
        <v>628.1</v>
      </c>
      <c r="AE1059">
        <v>17.3</v>
      </c>
      <c r="AF1059" s="33">
        <v>43040.196701388886</v>
      </c>
      <c r="AG1059" s="33">
        <f t="shared" si="21"/>
        <v>43039.905034722222</v>
      </c>
    </row>
    <row r="1060" spans="20:33" x14ac:dyDescent="0.45">
      <c r="T1060">
        <v>35.68262</v>
      </c>
      <c r="U1060">
        <v>3.7265199999999998</v>
      </c>
      <c r="V1060">
        <v>0.31296000000000002</v>
      </c>
      <c r="W1060">
        <v>0.27016000000000001</v>
      </c>
      <c r="AD1060">
        <v>628.70000000000005</v>
      </c>
      <c r="AE1060">
        <v>17.3</v>
      </c>
      <c r="AF1060" s="33">
        <v>43040.196736111109</v>
      </c>
      <c r="AG1060" s="33">
        <f t="shared" si="21"/>
        <v>43039.905069444445</v>
      </c>
    </row>
    <row r="1061" spans="20:33" x14ac:dyDescent="0.45">
      <c r="T1061">
        <v>35.68262</v>
      </c>
      <c r="U1061">
        <v>3.7265199999999998</v>
      </c>
      <c r="V1061">
        <v>0.31369000000000002</v>
      </c>
      <c r="W1061">
        <v>0.26998</v>
      </c>
      <c r="X1061">
        <v>6</v>
      </c>
      <c r="Y1061">
        <v>0.16284999999999999</v>
      </c>
      <c r="Z1061">
        <v>0.4199</v>
      </c>
      <c r="AA1061">
        <v>0.35217999999999999</v>
      </c>
      <c r="AB1061">
        <v>0.27887000000000001</v>
      </c>
      <c r="AC1061">
        <v>0.25440000000000002</v>
      </c>
      <c r="AD1061">
        <v>628.20000000000005</v>
      </c>
      <c r="AE1061">
        <v>17.3</v>
      </c>
      <c r="AF1061" s="33">
        <v>43040.196793981479</v>
      </c>
      <c r="AG1061" s="33">
        <f t="shared" si="21"/>
        <v>43039.905127314814</v>
      </c>
    </row>
    <row r="1062" spans="20:33" x14ac:dyDescent="0.45">
      <c r="T1062">
        <v>35.693359999999998</v>
      </c>
      <c r="U1062">
        <v>3.7307999999999999</v>
      </c>
      <c r="V1062">
        <v>0.31304999999999999</v>
      </c>
      <c r="W1062">
        <v>0.26989000000000002</v>
      </c>
      <c r="AD1062">
        <v>624.4</v>
      </c>
      <c r="AE1062">
        <v>17.3</v>
      </c>
      <c r="AF1062" s="33">
        <v>43040.196828703702</v>
      </c>
      <c r="AG1062" s="33">
        <f t="shared" si="21"/>
        <v>43039.905162037037</v>
      </c>
    </row>
    <row r="1063" spans="20:33" x14ac:dyDescent="0.45">
      <c r="T1063">
        <v>35.705080000000002</v>
      </c>
      <c r="U1063">
        <v>3.7354699999999998</v>
      </c>
      <c r="V1063">
        <v>0.31461</v>
      </c>
      <c r="W1063">
        <v>0.27071000000000001</v>
      </c>
      <c r="X1063">
        <v>6</v>
      </c>
      <c r="Y1063">
        <v>0.16056000000000001</v>
      </c>
      <c r="Z1063">
        <v>0.41835</v>
      </c>
      <c r="AA1063">
        <v>0.35236000000000001</v>
      </c>
      <c r="AB1063">
        <v>0.27905000000000002</v>
      </c>
      <c r="AC1063">
        <v>0.25422</v>
      </c>
      <c r="AD1063">
        <v>630.5</v>
      </c>
      <c r="AE1063">
        <v>17.3</v>
      </c>
      <c r="AF1063" s="33">
        <v>43040.196886574071</v>
      </c>
      <c r="AG1063" s="33">
        <f t="shared" si="21"/>
        <v>43039.905219907407</v>
      </c>
    </row>
    <row r="1064" spans="20:33" x14ac:dyDescent="0.45">
      <c r="T1064">
        <v>35.705080000000002</v>
      </c>
      <c r="U1064">
        <v>3.7354699999999998</v>
      </c>
      <c r="V1064">
        <v>0.31276999999999999</v>
      </c>
      <c r="W1064">
        <v>0.26943</v>
      </c>
      <c r="AD1064">
        <v>630.5</v>
      </c>
      <c r="AE1064">
        <v>17.2</v>
      </c>
      <c r="AF1064" s="33">
        <v>43040.196909722225</v>
      </c>
      <c r="AG1064" s="33">
        <f t="shared" si="21"/>
        <v>43039.90524305556</v>
      </c>
    </row>
    <row r="1065" spans="20:33" x14ac:dyDescent="0.45">
      <c r="T1065">
        <v>35.716799999999999</v>
      </c>
      <c r="U1065">
        <v>3.7401300000000002</v>
      </c>
      <c r="V1065">
        <v>0.31313999999999997</v>
      </c>
      <c r="W1065">
        <v>0.27044000000000001</v>
      </c>
      <c r="X1065">
        <v>6</v>
      </c>
      <c r="Y1065">
        <v>0.16175</v>
      </c>
      <c r="Z1065">
        <v>0.41861999999999999</v>
      </c>
      <c r="AA1065">
        <v>0.35071000000000002</v>
      </c>
      <c r="AB1065">
        <v>0.27905000000000002</v>
      </c>
      <c r="AC1065">
        <v>0.25522</v>
      </c>
      <c r="AD1065">
        <v>630.20000000000005</v>
      </c>
      <c r="AE1065">
        <v>17.3</v>
      </c>
      <c r="AF1065" s="33">
        <v>43040.196967592594</v>
      </c>
      <c r="AG1065" s="33">
        <f t="shared" si="21"/>
        <v>43039.90530092593</v>
      </c>
    </row>
    <row r="1066" spans="20:33" x14ac:dyDescent="0.45">
      <c r="T1066">
        <v>35.72851</v>
      </c>
      <c r="U1066">
        <v>3.7448000000000001</v>
      </c>
      <c r="V1066">
        <v>0.31369000000000002</v>
      </c>
      <c r="W1066">
        <v>0.26978999999999997</v>
      </c>
      <c r="AD1066">
        <v>630.1</v>
      </c>
      <c r="AE1066">
        <v>17.3</v>
      </c>
      <c r="AF1066" s="33">
        <v>43040.197002314817</v>
      </c>
      <c r="AG1066" s="33">
        <f t="shared" si="21"/>
        <v>43039.905335648153</v>
      </c>
    </row>
    <row r="1067" spans="20:33" x14ac:dyDescent="0.45">
      <c r="T1067">
        <v>35.72851</v>
      </c>
      <c r="U1067">
        <v>3.7448000000000001</v>
      </c>
      <c r="V1067">
        <v>0.31296000000000002</v>
      </c>
      <c r="W1067">
        <v>0.27024999999999999</v>
      </c>
      <c r="X1067">
        <v>6</v>
      </c>
      <c r="Y1067">
        <v>0.16367000000000001</v>
      </c>
      <c r="Z1067">
        <v>0.41898999999999997</v>
      </c>
      <c r="AA1067">
        <v>0.35254999999999997</v>
      </c>
      <c r="AB1067">
        <v>0.27850000000000003</v>
      </c>
      <c r="AC1067">
        <v>0.25422</v>
      </c>
      <c r="AD1067">
        <v>629.20000000000005</v>
      </c>
      <c r="AE1067">
        <v>17.3</v>
      </c>
      <c r="AF1067" s="33">
        <v>43040.197060185186</v>
      </c>
      <c r="AG1067" s="33">
        <f t="shared" si="21"/>
        <v>43039.905393518522</v>
      </c>
    </row>
    <row r="1068" spans="20:33" x14ac:dyDescent="0.45">
      <c r="T1068">
        <v>35.739260000000002</v>
      </c>
      <c r="U1068">
        <v>3.7490800000000002</v>
      </c>
      <c r="V1068">
        <v>0.31323000000000001</v>
      </c>
      <c r="W1068">
        <v>0.27024999999999999</v>
      </c>
      <c r="AD1068">
        <v>630</v>
      </c>
      <c r="AE1068">
        <v>17.3</v>
      </c>
      <c r="AF1068" s="33">
        <v>43040.197094907409</v>
      </c>
      <c r="AG1068" s="33">
        <f t="shared" si="21"/>
        <v>43039.905428240745</v>
      </c>
    </row>
    <row r="1069" spans="20:33" x14ac:dyDescent="0.45">
      <c r="T1069">
        <v>35.750979999999998</v>
      </c>
      <c r="U1069">
        <v>3.7537400000000001</v>
      </c>
      <c r="V1069">
        <v>0.31286999999999998</v>
      </c>
      <c r="W1069">
        <v>0.27016000000000001</v>
      </c>
      <c r="X1069">
        <v>6</v>
      </c>
      <c r="Y1069">
        <v>0.1623</v>
      </c>
      <c r="Z1069">
        <v>0.4199</v>
      </c>
      <c r="AA1069">
        <v>0.35291</v>
      </c>
      <c r="AB1069">
        <v>0.27832000000000001</v>
      </c>
      <c r="AC1069">
        <v>0.25347999999999998</v>
      </c>
      <c r="AD1069">
        <v>631.20000000000005</v>
      </c>
      <c r="AE1069">
        <v>17.3</v>
      </c>
      <c r="AF1069" s="33">
        <v>43040.197152777779</v>
      </c>
      <c r="AG1069" s="33">
        <f t="shared" si="21"/>
        <v>43039.905486111114</v>
      </c>
    </row>
    <row r="1070" spans="20:33" x14ac:dyDescent="0.45">
      <c r="T1070">
        <v>35.750979999999998</v>
      </c>
      <c r="U1070">
        <v>3.7537400000000001</v>
      </c>
      <c r="V1070">
        <v>0.31213000000000002</v>
      </c>
      <c r="W1070">
        <v>0.27034000000000002</v>
      </c>
      <c r="AD1070">
        <v>631.5</v>
      </c>
      <c r="AE1070">
        <v>17.3</v>
      </c>
      <c r="AF1070" s="33">
        <v>43040.197187500002</v>
      </c>
      <c r="AG1070" s="33">
        <f t="shared" si="21"/>
        <v>43039.905520833338</v>
      </c>
    </row>
    <row r="1071" spans="20:33" x14ac:dyDescent="0.45">
      <c r="T1071">
        <v>35.750979999999998</v>
      </c>
      <c r="U1071">
        <v>3.7537400000000001</v>
      </c>
      <c r="V1071">
        <v>0.31241000000000002</v>
      </c>
      <c r="W1071">
        <v>0.27044000000000001</v>
      </c>
      <c r="X1071">
        <v>6</v>
      </c>
      <c r="Y1071">
        <v>0.16275999999999999</v>
      </c>
      <c r="Z1071">
        <v>0.41596</v>
      </c>
      <c r="AA1071">
        <v>0.34961999999999999</v>
      </c>
      <c r="AB1071">
        <v>0.28033000000000002</v>
      </c>
      <c r="AC1071">
        <v>0.25385000000000002</v>
      </c>
      <c r="AD1071">
        <v>632.29999999999995</v>
      </c>
      <c r="AE1071">
        <v>17.3</v>
      </c>
      <c r="AF1071" s="33">
        <v>43040.197245370371</v>
      </c>
      <c r="AG1071" s="33">
        <f t="shared" si="21"/>
        <v>43039.905578703707</v>
      </c>
    </row>
    <row r="1072" spans="20:33" x14ac:dyDescent="0.45">
      <c r="T1072">
        <v>35.762689999999999</v>
      </c>
      <c r="U1072">
        <v>3.7584</v>
      </c>
      <c r="V1072">
        <v>0.31195000000000001</v>
      </c>
      <c r="W1072">
        <v>0.27052999999999999</v>
      </c>
      <c r="AD1072">
        <v>628.9</v>
      </c>
      <c r="AE1072">
        <v>17.399999999999999</v>
      </c>
      <c r="AF1072" s="33">
        <v>43040.197268518517</v>
      </c>
      <c r="AG1072" s="33">
        <f t="shared" si="21"/>
        <v>43039.905601851853</v>
      </c>
    </row>
    <row r="1073" spans="20:33" x14ac:dyDescent="0.45">
      <c r="T1073">
        <v>35.774410000000003</v>
      </c>
      <c r="U1073">
        <v>3.7630699999999999</v>
      </c>
      <c r="V1073">
        <v>0.31213000000000002</v>
      </c>
      <c r="W1073">
        <v>0.27024999999999999</v>
      </c>
      <c r="X1073">
        <v>6</v>
      </c>
      <c r="Y1073">
        <v>0.16220999999999999</v>
      </c>
      <c r="Z1073">
        <v>0.42054999999999998</v>
      </c>
      <c r="AA1073">
        <v>0.35171999999999998</v>
      </c>
      <c r="AB1073">
        <v>0.27933000000000002</v>
      </c>
      <c r="AC1073">
        <v>0.25357000000000002</v>
      </c>
      <c r="AD1073">
        <v>630.5</v>
      </c>
      <c r="AE1073">
        <v>17.3</v>
      </c>
      <c r="AF1073" s="33">
        <v>43040.197326388887</v>
      </c>
      <c r="AG1073" s="33">
        <f t="shared" si="21"/>
        <v>43039.905659722222</v>
      </c>
    </row>
    <row r="1074" spans="20:33" x14ac:dyDescent="0.45">
      <c r="T1074">
        <v>35.78613</v>
      </c>
      <c r="U1074">
        <v>3.7677299999999998</v>
      </c>
      <c r="V1074">
        <v>0.31223000000000001</v>
      </c>
      <c r="W1074">
        <v>0.27024999999999999</v>
      </c>
      <c r="AD1074">
        <v>631.70000000000005</v>
      </c>
      <c r="AE1074">
        <v>17.399999999999999</v>
      </c>
      <c r="AF1074" s="33">
        <v>43040.19736111111</v>
      </c>
      <c r="AG1074" s="33">
        <f t="shared" si="21"/>
        <v>43039.905694444446</v>
      </c>
    </row>
    <row r="1075" spans="20:33" x14ac:dyDescent="0.45">
      <c r="T1075">
        <v>35.78613</v>
      </c>
      <c r="U1075">
        <v>3.77657</v>
      </c>
      <c r="V1075">
        <v>0.31203999999999998</v>
      </c>
      <c r="W1075">
        <v>0.26998</v>
      </c>
      <c r="X1075">
        <v>6</v>
      </c>
      <c r="Y1075">
        <v>0.16569</v>
      </c>
      <c r="Z1075">
        <v>0.41733999999999999</v>
      </c>
      <c r="AA1075">
        <v>0.35327999999999998</v>
      </c>
      <c r="AB1075">
        <v>0.27867999999999998</v>
      </c>
      <c r="AC1075">
        <v>0.25375999999999999</v>
      </c>
      <c r="AD1075">
        <v>631.29999999999995</v>
      </c>
      <c r="AE1075">
        <v>17.3</v>
      </c>
      <c r="AF1075" s="33">
        <v>43040.197418981479</v>
      </c>
      <c r="AG1075" s="33">
        <f t="shared" si="21"/>
        <v>43039.905752314815</v>
      </c>
    </row>
    <row r="1076" spans="20:33" x14ac:dyDescent="0.45">
      <c r="T1076">
        <v>35.78613</v>
      </c>
      <c r="U1076">
        <v>3.7677299999999998</v>
      </c>
      <c r="V1076">
        <v>0.31258999999999998</v>
      </c>
      <c r="W1076">
        <v>0.27034000000000002</v>
      </c>
      <c r="AD1076">
        <v>634.5</v>
      </c>
      <c r="AE1076">
        <v>17.399999999999999</v>
      </c>
      <c r="AF1076" s="33">
        <v>43040.197453703702</v>
      </c>
      <c r="AG1076" s="33">
        <f t="shared" si="21"/>
        <v>43039.905787037038</v>
      </c>
    </row>
    <row r="1077" spans="20:33" x14ac:dyDescent="0.45">
      <c r="T1077">
        <v>35.796869999999998</v>
      </c>
      <c r="U1077">
        <v>3.7719999999999998</v>
      </c>
      <c r="V1077">
        <v>0.31231999999999999</v>
      </c>
      <c r="W1077">
        <v>0.27016000000000001</v>
      </c>
      <c r="X1077">
        <v>6</v>
      </c>
      <c r="Y1077">
        <v>0.16797999999999999</v>
      </c>
      <c r="Z1077">
        <v>0.41615000000000002</v>
      </c>
      <c r="AA1077">
        <v>0.35136000000000001</v>
      </c>
      <c r="AB1077">
        <v>0.27960000000000002</v>
      </c>
      <c r="AC1077">
        <v>0.25440000000000002</v>
      </c>
      <c r="AD1077">
        <v>632.70000000000005</v>
      </c>
      <c r="AE1077">
        <v>17.3</v>
      </c>
      <c r="AF1077" s="33">
        <v>43040.197511574072</v>
      </c>
      <c r="AG1077" s="33">
        <f t="shared" si="21"/>
        <v>43039.905844907407</v>
      </c>
    </row>
    <row r="1078" spans="20:33" x14ac:dyDescent="0.45">
      <c r="T1078">
        <v>35.808590000000002</v>
      </c>
      <c r="U1078">
        <v>3.7766500000000001</v>
      </c>
      <c r="V1078">
        <v>0.31231999999999999</v>
      </c>
      <c r="W1078">
        <v>0.27006999999999998</v>
      </c>
      <c r="AD1078">
        <v>627.9</v>
      </c>
      <c r="AE1078">
        <v>17.3</v>
      </c>
      <c r="AF1078" s="33">
        <v>43040.197546296295</v>
      </c>
      <c r="AG1078" s="33">
        <f t="shared" si="21"/>
        <v>43039.90587962963</v>
      </c>
    </row>
    <row r="1079" spans="20:33" x14ac:dyDescent="0.45">
      <c r="T1079">
        <v>35.808590000000002</v>
      </c>
      <c r="U1079">
        <v>3.7766500000000001</v>
      </c>
      <c r="V1079">
        <v>0.31195000000000001</v>
      </c>
      <c r="W1079">
        <v>0.27044000000000001</v>
      </c>
      <c r="X1079">
        <v>6</v>
      </c>
      <c r="Y1079">
        <v>0.16716</v>
      </c>
      <c r="Z1079">
        <v>0.41798000000000002</v>
      </c>
      <c r="AA1079">
        <v>0.35227000000000003</v>
      </c>
      <c r="AB1079">
        <v>0.28051999999999999</v>
      </c>
      <c r="AC1079">
        <v>0.25412000000000001</v>
      </c>
      <c r="AD1079">
        <v>627.29999999999995</v>
      </c>
      <c r="AE1079">
        <v>17.399999999999999</v>
      </c>
      <c r="AF1079" s="33">
        <v>43040.197604166664</v>
      </c>
      <c r="AG1079" s="33">
        <f t="shared" si="21"/>
        <v>43039.9059375</v>
      </c>
    </row>
    <row r="1080" spans="20:33" x14ac:dyDescent="0.45">
      <c r="T1080">
        <v>35.808590000000002</v>
      </c>
      <c r="U1080">
        <v>3.7766500000000001</v>
      </c>
      <c r="V1080">
        <v>0.31276999999999999</v>
      </c>
      <c r="W1080">
        <v>0.27016000000000001</v>
      </c>
      <c r="AD1080">
        <v>631.70000000000005</v>
      </c>
      <c r="AE1080">
        <v>17.399999999999999</v>
      </c>
      <c r="AF1080" s="33">
        <v>43040.197627314818</v>
      </c>
      <c r="AG1080" s="33">
        <f t="shared" si="21"/>
        <v>43039.905960648153</v>
      </c>
    </row>
    <row r="1081" spans="20:33" x14ac:dyDescent="0.45">
      <c r="T1081">
        <v>35.820309999999999</v>
      </c>
      <c r="U1081">
        <v>3.7813099999999999</v>
      </c>
      <c r="V1081">
        <v>0.31213000000000002</v>
      </c>
      <c r="W1081">
        <v>0.26998</v>
      </c>
      <c r="X1081">
        <v>6</v>
      </c>
      <c r="Y1081">
        <v>0.17165</v>
      </c>
      <c r="Z1081">
        <v>0.41760999999999998</v>
      </c>
      <c r="AA1081">
        <v>0.35191</v>
      </c>
      <c r="AB1081">
        <v>0.27757999999999999</v>
      </c>
      <c r="AC1081">
        <v>0.25457999999999997</v>
      </c>
      <c r="AD1081">
        <v>628.70000000000005</v>
      </c>
      <c r="AE1081">
        <v>17.3</v>
      </c>
      <c r="AF1081" s="33">
        <v>43040.197696759256</v>
      </c>
      <c r="AG1081" s="33">
        <f t="shared" si="21"/>
        <v>43039.906030092592</v>
      </c>
    </row>
    <row r="1082" spans="20:33" x14ac:dyDescent="0.45">
      <c r="T1082">
        <v>35.820309999999999</v>
      </c>
      <c r="U1082">
        <v>3.7813099999999999</v>
      </c>
      <c r="V1082">
        <v>0.31203999999999998</v>
      </c>
      <c r="W1082">
        <v>0.27016000000000001</v>
      </c>
      <c r="AD1082">
        <v>628.29999999999995</v>
      </c>
      <c r="AE1082">
        <v>17.399999999999999</v>
      </c>
      <c r="AF1082" s="33">
        <v>43040.19771990741</v>
      </c>
      <c r="AG1082" s="33">
        <f t="shared" si="21"/>
        <v>43039.906053240746</v>
      </c>
    </row>
    <row r="1083" spans="20:33" x14ac:dyDescent="0.45">
      <c r="T1083">
        <v>35.832030000000003</v>
      </c>
      <c r="U1083">
        <v>3.7859699999999998</v>
      </c>
      <c r="V1083">
        <v>0.31058000000000002</v>
      </c>
      <c r="W1083">
        <v>0.27034000000000002</v>
      </c>
      <c r="X1083">
        <v>6</v>
      </c>
      <c r="Y1083">
        <v>0.17127999999999999</v>
      </c>
      <c r="Z1083">
        <v>0.41743000000000002</v>
      </c>
      <c r="AA1083">
        <v>0.35236000000000001</v>
      </c>
      <c r="AB1083">
        <v>0.27757999999999999</v>
      </c>
      <c r="AC1083">
        <v>0.25412000000000001</v>
      </c>
      <c r="AD1083">
        <v>627.79999999999995</v>
      </c>
      <c r="AE1083">
        <v>17.399999999999999</v>
      </c>
      <c r="AF1083" s="33">
        <v>43040.197789351849</v>
      </c>
      <c r="AG1083" s="33">
        <f t="shared" si="21"/>
        <v>43039.906122685185</v>
      </c>
    </row>
    <row r="1084" spans="20:33" x14ac:dyDescent="0.45">
      <c r="T1084">
        <v>35.842770000000002</v>
      </c>
      <c r="U1084">
        <v>3.78138</v>
      </c>
      <c r="V1084">
        <v>0.31231999999999999</v>
      </c>
      <c r="W1084">
        <v>0.26989000000000002</v>
      </c>
      <c r="AD1084">
        <v>632.1</v>
      </c>
      <c r="AE1084">
        <v>17.399999999999999</v>
      </c>
      <c r="AF1084" s="33">
        <v>43040.197812500002</v>
      </c>
      <c r="AG1084" s="33">
        <f t="shared" ref="AG1084:AG1147" si="22">AF1084-7/24</f>
        <v>43039.906145833338</v>
      </c>
    </row>
    <row r="1085" spans="20:33" x14ac:dyDescent="0.45">
      <c r="T1085">
        <v>35.842770000000002</v>
      </c>
      <c r="U1085">
        <v>3.78138</v>
      </c>
      <c r="V1085">
        <v>0.31223000000000001</v>
      </c>
      <c r="W1085">
        <v>0.27062000000000003</v>
      </c>
      <c r="X1085">
        <v>6</v>
      </c>
      <c r="Y1085">
        <v>0.17338999999999999</v>
      </c>
      <c r="Z1085">
        <v>0.41807</v>
      </c>
      <c r="AA1085">
        <v>0.34971000000000002</v>
      </c>
      <c r="AB1085">
        <v>0.27731</v>
      </c>
      <c r="AC1085">
        <v>0.25357000000000002</v>
      </c>
      <c r="AD1085">
        <v>632.20000000000005</v>
      </c>
      <c r="AE1085">
        <v>17.399999999999999</v>
      </c>
      <c r="AF1085" s="33">
        <v>43040.197870370372</v>
      </c>
      <c r="AG1085" s="33">
        <f t="shared" si="22"/>
        <v>43039.906203703707</v>
      </c>
    </row>
    <row r="1086" spans="20:33" x14ac:dyDescent="0.45">
      <c r="T1086">
        <v>35.85351</v>
      </c>
      <c r="U1086">
        <v>3.78565</v>
      </c>
      <c r="V1086">
        <v>0.31140000000000001</v>
      </c>
      <c r="W1086">
        <v>0.26998</v>
      </c>
      <c r="AD1086">
        <v>634.9</v>
      </c>
      <c r="AE1086">
        <v>17.399999999999999</v>
      </c>
      <c r="AF1086" s="33">
        <v>43040.197905092595</v>
      </c>
      <c r="AG1086" s="33">
        <f t="shared" si="22"/>
        <v>43039.90623842593</v>
      </c>
    </row>
    <row r="1087" spans="20:33" x14ac:dyDescent="0.45">
      <c r="T1087">
        <v>35.865229999999997</v>
      </c>
      <c r="U1087">
        <v>3.7902999999999998</v>
      </c>
      <c r="V1087">
        <v>0.31122</v>
      </c>
      <c r="W1087">
        <v>0.27006999999999998</v>
      </c>
      <c r="X1087">
        <v>6</v>
      </c>
      <c r="Y1087">
        <v>0.17146</v>
      </c>
      <c r="Z1087">
        <v>0.41642000000000001</v>
      </c>
      <c r="AA1087">
        <v>0.35382999999999998</v>
      </c>
      <c r="AB1087">
        <v>0.27812999999999999</v>
      </c>
      <c r="AC1087">
        <v>0.25402999999999998</v>
      </c>
      <c r="AD1087">
        <v>631.20000000000005</v>
      </c>
      <c r="AE1087">
        <v>17.399999999999999</v>
      </c>
      <c r="AF1087" s="33">
        <v>43040.197962962964</v>
      </c>
      <c r="AG1087" s="33">
        <f t="shared" si="22"/>
        <v>43039.9062962963</v>
      </c>
    </row>
    <row r="1088" spans="20:33" x14ac:dyDescent="0.45">
      <c r="T1088">
        <v>35.876950000000001</v>
      </c>
      <c r="U1088">
        <v>3.79494</v>
      </c>
      <c r="V1088">
        <v>0.31002999999999997</v>
      </c>
      <c r="W1088">
        <v>0.27052999999999999</v>
      </c>
      <c r="AD1088">
        <v>637.29999999999995</v>
      </c>
      <c r="AE1088">
        <v>17.399999999999999</v>
      </c>
      <c r="AF1088" s="33">
        <v>43040.19798611111</v>
      </c>
      <c r="AG1088" s="33">
        <f t="shared" si="22"/>
        <v>43039.906319444446</v>
      </c>
    </row>
    <row r="1089" spans="20:33" x14ac:dyDescent="0.45">
      <c r="T1089">
        <v>35.887689999999999</v>
      </c>
      <c r="U1089">
        <v>3.7991999999999999</v>
      </c>
      <c r="V1089">
        <v>0.31039</v>
      </c>
      <c r="W1089">
        <v>0.27034000000000002</v>
      </c>
      <c r="X1089">
        <v>6</v>
      </c>
      <c r="Y1089">
        <v>0.17613999999999999</v>
      </c>
      <c r="Z1089">
        <v>0.41771000000000003</v>
      </c>
      <c r="AA1089">
        <v>0.35089999999999999</v>
      </c>
      <c r="AB1089">
        <v>0.27867999999999998</v>
      </c>
      <c r="AC1089">
        <v>0.25477</v>
      </c>
      <c r="AD1089">
        <v>632.20000000000005</v>
      </c>
      <c r="AE1089">
        <v>17.399999999999999</v>
      </c>
      <c r="AF1089" s="33">
        <v>43040.198055555556</v>
      </c>
      <c r="AG1089" s="33">
        <f t="shared" si="22"/>
        <v>43039.906388888892</v>
      </c>
    </row>
    <row r="1090" spans="20:33" x14ac:dyDescent="0.45">
      <c r="T1090">
        <v>35.91113</v>
      </c>
      <c r="U1090">
        <v>3.7996400000000001</v>
      </c>
      <c r="V1090">
        <v>0.31047999999999998</v>
      </c>
      <c r="W1090">
        <v>0.27016000000000001</v>
      </c>
      <c r="AD1090">
        <v>633.5</v>
      </c>
      <c r="AE1090">
        <v>17.399999999999999</v>
      </c>
      <c r="AF1090" s="33">
        <v>43040.198078703703</v>
      </c>
      <c r="AG1090" s="33">
        <f t="shared" si="22"/>
        <v>43039.906412037039</v>
      </c>
    </row>
    <row r="1091" spans="20:33" x14ac:dyDescent="0.45">
      <c r="T1091">
        <v>35.921869999999998</v>
      </c>
      <c r="U1091">
        <v>3.8039000000000001</v>
      </c>
      <c r="V1091">
        <v>0.31168000000000001</v>
      </c>
      <c r="W1091">
        <v>0.27062000000000003</v>
      </c>
      <c r="X1091">
        <v>6</v>
      </c>
      <c r="Y1091">
        <v>0.17724000000000001</v>
      </c>
      <c r="Z1091">
        <v>0.41670000000000001</v>
      </c>
      <c r="AA1091">
        <v>0.35199999999999998</v>
      </c>
      <c r="AB1091">
        <v>0.27694000000000002</v>
      </c>
      <c r="AC1091">
        <v>0.25394</v>
      </c>
      <c r="AD1091">
        <v>634.9</v>
      </c>
      <c r="AE1091">
        <v>17.399999999999999</v>
      </c>
      <c r="AF1091" s="33">
        <v>43040.198148148149</v>
      </c>
      <c r="AG1091" s="33">
        <f t="shared" si="22"/>
        <v>43039.906481481485</v>
      </c>
    </row>
    <row r="1092" spans="20:33" x14ac:dyDescent="0.45">
      <c r="T1092">
        <v>35.921869999999998</v>
      </c>
      <c r="U1092">
        <v>3.8039000000000001</v>
      </c>
      <c r="V1092">
        <v>0.31093999999999999</v>
      </c>
      <c r="W1092">
        <v>0.27079999999999999</v>
      </c>
      <c r="AD1092">
        <v>631.70000000000005</v>
      </c>
      <c r="AE1092">
        <v>17.399999999999999</v>
      </c>
      <c r="AF1092" s="33">
        <v>43040.198171296295</v>
      </c>
      <c r="AG1092" s="33">
        <f t="shared" si="22"/>
        <v>43039.906504629631</v>
      </c>
    </row>
    <row r="1093" spans="20:33" x14ac:dyDescent="0.45">
      <c r="T1093">
        <v>36.266599999999997</v>
      </c>
      <c r="U1093">
        <v>3.8158099999999999</v>
      </c>
      <c r="V1093">
        <v>0.30984</v>
      </c>
      <c r="W1093">
        <v>0.26998</v>
      </c>
      <c r="AF1093" s="33">
        <v>43040.198958333334</v>
      </c>
      <c r="AG1093" s="33">
        <f t="shared" si="22"/>
        <v>43039.90729166667</v>
      </c>
    </row>
    <row r="1094" spans="20:33" x14ac:dyDescent="0.45">
      <c r="T1094">
        <v>36.277340000000002</v>
      </c>
      <c r="U1094">
        <v>3.8111600000000001</v>
      </c>
      <c r="V1094">
        <v>0.31039</v>
      </c>
      <c r="W1094">
        <v>0.27071000000000001</v>
      </c>
      <c r="X1094">
        <v>6</v>
      </c>
      <c r="Y1094">
        <v>0.22672</v>
      </c>
      <c r="Z1094">
        <v>0.42915999999999999</v>
      </c>
      <c r="AA1094">
        <v>0.37142999999999998</v>
      </c>
      <c r="AB1094">
        <v>0.27859</v>
      </c>
      <c r="AC1094">
        <v>0.25503999999999999</v>
      </c>
      <c r="AF1094" s="33">
        <v>43040.199074074073</v>
      </c>
      <c r="AG1094" s="33">
        <f t="shared" si="22"/>
        <v>43039.907407407409</v>
      </c>
    </row>
    <row r="1095" spans="20:33" x14ac:dyDescent="0.45">
      <c r="T1095">
        <v>36.300780000000003</v>
      </c>
      <c r="U1095">
        <v>3.8203499999999999</v>
      </c>
      <c r="V1095">
        <v>0.31286999999999998</v>
      </c>
      <c r="W1095">
        <v>0.27189999999999998</v>
      </c>
      <c r="AF1095" s="33">
        <v>43040.199120370373</v>
      </c>
      <c r="AG1095" s="33">
        <f t="shared" si="22"/>
        <v>43039.907453703709</v>
      </c>
    </row>
    <row r="1096" spans="20:33" x14ac:dyDescent="0.45">
      <c r="T1096">
        <v>36.311520000000002</v>
      </c>
      <c r="U1096">
        <v>3.8157000000000001</v>
      </c>
      <c r="V1096">
        <v>0.30965999999999999</v>
      </c>
      <c r="W1096">
        <v>0.27034000000000002</v>
      </c>
      <c r="X1096">
        <v>6</v>
      </c>
      <c r="Y1096">
        <v>0.22900999999999999</v>
      </c>
      <c r="Z1096">
        <v>0.42201</v>
      </c>
      <c r="AA1096">
        <v>0.35951</v>
      </c>
      <c r="AB1096">
        <v>0.27667000000000003</v>
      </c>
      <c r="AC1096">
        <v>0.25422</v>
      </c>
      <c r="AF1096" s="33">
        <v>43040.199178240742</v>
      </c>
      <c r="AG1096" s="33">
        <f t="shared" si="22"/>
        <v>43039.907511574078</v>
      </c>
    </row>
    <row r="1097" spans="20:33" x14ac:dyDescent="0.45">
      <c r="T1097">
        <v>36.333010000000002</v>
      </c>
      <c r="U1097">
        <v>3.8152499999999998</v>
      </c>
      <c r="V1097">
        <v>0.30882999999999999</v>
      </c>
      <c r="W1097">
        <v>0.27126</v>
      </c>
      <c r="AF1097" s="33">
        <v>43040.199212962965</v>
      </c>
      <c r="AG1097" s="33">
        <f t="shared" si="22"/>
        <v>43039.907546296301</v>
      </c>
    </row>
    <row r="1098" spans="20:33" x14ac:dyDescent="0.45">
      <c r="T1098">
        <v>36.356439999999999</v>
      </c>
      <c r="U1098">
        <v>3.82443</v>
      </c>
      <c r="V1098">
        <v>0.30937999999999999</v>
      </c>
      <c r="W1098">
        <v>0.27126</v>
      </c>
      <c r="X1098">
        <v>6</v>
      </c>
      <c r="Y1098">
        <v>0.22727</v>
      </c>
      <c r="Z1098">
        <v>0.42099999999999999</v>
      </c>
      <c r="AA1098">
        <v>0.35639999999999999</v>
      </c>
      <c r="AB1098">
        <v>0.27400999999999998</v>
      </c>
      <c r="AC1098">
        <v>0.25402999999999998</v>
      </c>
      <c r="AF1098" s="33">
        <v>43040.199270833335</v>
      </c>
      <c r="AG1098" s="33">
        <f t="shared" si="22"/>
        <v>43039.90760416667</v>
      </c>
    </row>
    <row r="1099" spans="20:33" x14ac:dyDescent="0.45">
      <c r="T1099">
        <v>36.367190000000001</v>
      </c>
      <c r="U1099">
        <v>3.8197700000000001</v>
      </c>
      <c r="V1099">
        <v>0.30957000000000001</v>
      </c>
      <c r="W1099">
        <v>0.27126</v>
      </c>
      <c r="AF1099" s="33">
        <v>43040.199305555558</v>
      </c>
      <c r="AG1099" s="33">
        <f t="shared" si="22"/>
        <v>43039.907638888893</v>
      </c>
    </row>
    <row r="1100" spans="20:33" x14ac:dyDescent="0.45">
      <c r="T1100">
        <v>36.366210000000002</v>
      </c>
      <c r="U1100">
        <v>3.8193899999999998</v>
      </c>
      <c r="V1100">
        <v>0.31020999999999999</v>
      </c>
      <c r="W1100">
        <v>0.27144000000000001</v>
      </c>
      <c r="X1100">
        <v>6</v>
      </c>
      <c r="Y1100">
        <v>0.22095000000000001</v>
      </c>
      <c r="Z1100">
        <v>0.41560000000000002</v>
      </c>
      <c r="AA1100">
        <v>0.35382999999999998</v>
      </c>
      <c r="AB1100">
        <v>0.27621000000000001</v>
      </c>
      <c r="AC1100">
        <v>0.25394</v>
      </c>
      <c r="AF1100" s="33">
        <v>43040.199363425927</v>
      </c>
      <c r="AG1100" s="33">
        <f t="shared" si="22"/>
        <v>43039.907696759263</v>
      </c>
    </row>
    <row r="1101" spans="20:33" x14ac:dyDescent="0.45">
      <c r="T1101">
        <v>36.388669999999998</v>
      </c>
      <c r="U1101">
        <v>3.8193100000000002</v>
      </c>
      <c r="V1101">
        <v>0.30984</v>
      </c>
      <c r="W1101">
        <v>0.27062000000000003</v>
      </c>
      <c r="AF1101" s="33">
        <v>43040.19939814815</v>
      </c>
      <c r="AG1101" s="33">
        <f t="shared" si="22"/>
        <v>43039.907731481486</v>
      </c>
    </row>
    <row r="1102" spans="20:33" x14ac:dyDescent="0.45">
      <c r="T1102">
        <v>36.376950000000001</v>
      </c>
      <c r="U1102">
        <v>3.80585</v>
      </c>
      <c r="V1102">
        <v>0.30929000000000001</v>
      </c>
      <c r="W1102">
        <v>0.27016000000000001</v>
      </c>
      <c r="X1102">
        <v>6</v>
      </c>
      <c r="Y1102">
        <v>0.21389</v>
      </c>
      <c r="Z1102">
        <v>0.41760999999999998</v>
      </c>
      <c r="AA1102">
        <v>0.35565999999999998</v>
      </c>
      <c r="AB1102">
        <v>0.27603</v>
      </c>
      <c r="AC1102">
        <v>0.25477</v>
      </c>
      <c r="AF1102" s="33">
        <v>43040.199456018519</v>
      </c>
      <c r="AG1102" s="33">
        <f t="shared" si="22"/>
        <v>43039.907789351855</v>
      </c>
    </row>
    <row r="1103" spans="20:33" x14ac:dyDescent="0.45">
      <c r="T1103">
        <v>36.445309999999999</v>
      </c>
      <c r="U1103">
        <v>3.8237100000000002</v>
      </c>
      <c r="V1103">
        <v>0.30856</v>
      </c>
      <c r="W1103">
        <v>0.27089000000000002</v>
      </c>
      <c r="AF1103" s="33">
        <v>43040.199479166666</v>
      </c>
      <c r="AG1103" s="33">
        <f t="shared" si="22"/>
        <v>43039.907812500001</v>
      </c>
    </row>
    <row r="1104" spans="20:33" x14ac:dyDescent="0.45">
      <c r="T1104">
        <v>36.558590000000002</v>
      </c>
      <c r="U1104">
        <v>3.8590200000000001</v>
      </c>
      <c r="V1104">
        <v>0.30837999999999999</v>
      </c>
      <c r="W1104">
        <v>0.27071000000000001</v>
      </c>
      <c r="X1104">
        <v>6</v>
      </c>
      <c r="Y1104">
        <v>0.21151</v>
      </c>
      <c r="Z1104">
        <v>0.41560000000000002</v>
      </c>
      <c r="AA1104">
        <v>0.35538999999999998</v>
      </c>
      <c r="AB1104">
        <v>0.27822999999999998</v>
      </c>
      <c r="AC1104">
        <v>0.25531999999999999</v>
      </c>
      <c r="AF1104" s="33">
        <v>43040.199537037035</v>
      </c>
      <c r="AG1104" s="33">
        <f t="shared" si="22"/>
        <v>43039.907870370371</v>
      </c>
    </row>
    <row r="1105" spans="20:33" x14ac:dyDescent="0.45">
      <c r="T1105">
        <v>36.650390000000002</v>
      </c>
      <c r="U1105">
        <v>3.8858600000000001</v>
      </c>
      <c r="V1105">
        <v>0.30919999999999997</v>
      </c>
      <c r="W1105">
        <v>0.27079999999999999</v>
      </c>
      <c r="AF1105" s="33">
        <v>43040.199571759258</v>
      </c>
      <c r="AG1105" s="33">
        <f t="shared" si="22"/>
        <v>43039.907905092594</v>
      </c>
    </row>
    <row r="1106" spans="20:33" x14ac:dyDescent="0.45">
      <c r="T1106">
        <v>36.696289999999998</v>
      </c>
      <c r="U1106">
        <v>3.9036900000000001</v>
      </c>
      <c r="V1106">
        <v>0.30837999999999999</v>
      </c>
      <c r="W1106">
        <v>0.27034000000000002</v>
      </c>
      <c r="X1106">
        <v>6</v>
      </c>
      <c r="Y1106">
        <v>0.20849000000000001</v>
      </c>
      <c r="Z1106">
        <v>0.41514000000000001</v>
      </c>
      <c r="AA1106">
        <v>0.35254999999999997</v>
      </c>
      <c r="AB1106">
        <v>0.27694000000000002</v>
      </c>
      <c r="AC1106">
        <v>0.25477</v>
      </c>
      <c r="AF1106" s="33">
        <v>43040.199629629627</v>
      </c>
      <c r="AG1106" s="33">
        <f t="shared" si="22"/>
        <v>43039.907962962963</v>
      </c>
    </row>
    <row r="1107" spans="20:33" x14ac:dyDescent="0.45">
      <c r="T1107">
        <v>36.764650000000003</v>
      </c>
      <c r="U1107">
        <v>3.9302000000000001</v>
      </c>
      <c r="V1107">
        <v>0.30792000000000003</v>
      </c>
      <c r="W1107">
        <v>0.27024999999999999</v>
      </c>
      <c r="AF1107" s="33">
        <v>43040.199664351851</v>
      </c>
      <c r="AG1107" s="33">
        <f t="shared" si="22"/>
        <v>43039.907997685186</v>
      </c>
    </row>
    <row r="1108" spans="20:33" x14ac:dyDescent="0.45">
      <c r="T1108">
        <v>36.845700000000001</v>
      </c>
      <c r="U1108">
        <v>3.9527000000000001</v>
      </c>
      <c r="V1108">
        <v>0.30691000000000002</v>
      </c>
      <c r="W1108">
        <v>0.27071000000000001</v>
      </c>
      <c r="X1108">
        <v>6</v>
      </c>
      <c r="Y1108">
        <v>0.20838999999999999</v>
      </c>
      <c r="Z1108">
        <v>0.41632999999999998</v>
      </c>
      <c r="AA1108">
        <v>0.35475000000000001</v>
      </c>
      <c r="AB1108">
        <v>0.27473999999999998</v>
      </c>
      <c r="AC1108">
        <v>0.25531999999999999</v>
      </c>
      <c r="AF1108" s="33">
        <v>43040.19972222222</v>
      </c>
      <c r="AG1108" s="33">
        <f t="shared" si="22"/>
        <v>43039.908055555556</v>
      </c>
    </row>
    <row r="1109" spans="20:33" x14ac:dyDescent="0.45">
      <c r="T1109">
        <v>36.914059999999999</v>
      </c>
      <c r="U1109">
        <v>3.97912</v>
      </c>
      <c r="V1109">
        <v>0.30847000000000002</v>
      </c>
      <c r="W1109">
        <v>0.26998</v>
      </c>
      <c r="AF1109" s="33">
        <v>43040.199756944443</v>
      </c>
      <c r="AG1109" s="33">
        <f t="shared" si="22"/>
        <v>43039.908090277779</v>
      </c>
    </row>
    <row r="1110" spans="20:33" x14ac:dyDescent="0.45">
      <c r="T1110">
        <v>36.923830000000002</v>
      </c>
      <c r="U1110">
        <v>3.9740000000000002</v>
      </c>
      <c r="V1110">
        <v>0.30645</v>
      </c>
      <c r="W1110">
        <v>0.26978999999999997</v>
      </c>
      <c r="X1110">
        <v>6</v>
      </c>
      <c r="Y1110">
        <v>0.20565</v>
      </c>
      <c r="Z1110">
        <v>0.41504999999999997</v>
      </c>
      <c r="AA1110">
        <v>0.35365000000000002</v>
      </c>
      <c r="AB1110">
        <v>0.27657999999999999</v>
      </c>
      <c r="AC1110">
        <v>0.25467000000000001</v>
      </c>
      <c r="AF1110" s="33">
        <v>43040.199814814812</v>
      </c>
      <c r="AG1110" s="33">
        <f t="shared" si="22"/>
        <v>43039.908148148148</v>
      </c>
    </row>
    <row r="1111" spans="20:33" x14ac:dyDescent="0.45">
      <c r="T1111">
        <v>36.913080000000001</v>
      </c>
      <c r="U1111">
        <v>3.9698600000000002</v>
      </c>
      <c r="V1111">
        <v>0.30856</v>
      </c>
      <c r="W1111">
        <v>0.27099000000000001</v>
      </c>
      <c r="AF1111" s="33">
        <v>43040.199837962966</v>
      </c>
      <c r="AG1111" s="33">
        <f t="shared" si="22"/>
        <v>43039.908171296302</v>
      </c>
    </row>
    <row r="1112" spans="20:33" x14ac:dyDescent="0.45">
      <c r="T1112">
        <v>36.923830000000002</v>
      </c>
      <c r="U1112">
        <v>3.9740000000000002</v>
      </c>
      <c r="V1112">
        <v>0.30728</v>
      </c>
      <c r="W1112">
        <v>0.27016000000000001</v>
      </c>
      <c r="X1112">
        <v>6</v>
      </c>
      <c r="Y1112">
        <v>0.20161000000000001</v>
      </c>
      <c r="Z1112">
        <v>0.41238999999999998</v>
      </c>
      <c r="AA1112">
        <v>0.35455999999999999</v>
      </c>
      <c r="AB1112">
        <v>0.27548</v>
      </c>
      <c r="AC1112">
        <v>0.25412000000000001</v>
      </c>
      <c r="AF1112" s="33">
        <v>43040.199895833335</v>
      </c>
      <c r="AG1112" s="33">
        <f t="shared" si="22"/>
        <v>43039.908229166671</v>
      </c>
    </row>
    <row r="1113" spans="20:33" x14ac:dyDescent="0.45">
      <c r="T1113">
        <v>36.946289999999998</v>
      </c>
      <c r="U1113">
        <v>3.9737900000000002</v>
      </c>
      <c r="V1113">
        <v>0.30728</v>
      </c>
      <c r="W1113">
        <v>0.27107999999999999</v>
      </c>
      <c r="AF1113" s="33">
        <v>43040.199930555558</v>
      </c>
      <c r="AG1113" s="33">
        <f t="shared" si="22"/>
        <v>43039.908263888894</v>
      </c>
    </row>
    <row r="1114" spans="20:33" x14ac:dyDescent="0.45">
      <c r="T1114">
        <v>36.958010000000002</v>
      </c>
      <c r="U1114">
        <v>3.97831</v>
      </c>
      <c r="V1114">
        <v>0.30809999999999998</v>
      </c>
      <c r="W1114">
        <v>0.27062000000000003</v>
      </c>
      <c r="X1114">
        <v>6</v>
      </c>
      <c r="Y1114">
        <v>0.19969000000000001</v>
      </c>
      <c r="Z1114">
        <v>0.41311999999999999</v>
      </c>
      <c r="AA1114">
        <v>0.35144999999999998</v>
      </c>
      <c r="AB1114">
        <v>0.27629999999999999</v>
      </c>
      <c r="AC1114">
        <v>0.25402999999999998</v>
      </c>
      <c r="AF1114" s="33">
        <v>43040.199988425928</v>
      </c>
      <c r="AG1114" s="33">
        <f t="shared" si="22"/>
        <v>43039.908321759263</v>
      </c>
    </row>
    <row r="1115" spans="20:33" x14ac:dyDescent="0.45">
      <c r="T1115">
        <v>36.96875</v>
      </c>
      <c r="U1115">
        <v>3.97357</v>
      </c>
      <c r="V1115">
        <v>0.30728</v>
      </c>
      <c r="W1115">
        <v>0.27034000000000002</v>
      </c>
      <c r="AF1115" s="33">
        <v>43040.200023148151</v>
      </c>
      <c r="AG1115" s="33">
        <f t="shared" si="22"/>
        <v>43039.908356481486</v>
      </c>
    </row>
    <row r="1116" spans="20:33" x14ac:dyDescent="0.45">
      <c r="T1116">
        <v>36.957030000000003</v>
      </c>
      <c r="U1116">
        <v>3.9690500000000002</v>
      </c>
      <c r="V1116">
        <v>0.30746000000000001</v>
      </c>
      <c r="W1116">
        <v>0.27024999999999999</v>
      </c>
      <c r="X1116">
        <v>6</v>
      </c>
      <c r="Y1116">
        <v>0.20161000000000001</v>
      </c>
      <c r="Z1116">
        <v>0.41394999999999998</v>
      </c>
      <c r="AA1116">
        <v>0.35272999999999999</v>
      </c>
      <c r="AB1116">
        <v>0.27501999999999999</v>
      </c>
      <c r="AC1116">
        <v>0.25440000000000002</v>
      </c>
      <c r="AF1116" s="33">
        <v>43040.20008101852</v>
      </c>
      <c r="AG1116" s="33">
        <f t="shared" si="22"/>
        <v>43039.908414351856</v>
      </c>
    </row>
    <row r="1117" spans="20:33" x14ac:dyDescent="0.45">
      <c r="T1117">
        <v>36.991210000000002</v>
      </c>
      <c r="U1117">
        <v>3.9822199999999999</v>
      </c>
      <c r="V1117">
        <v>0.30764000000000002</v>
      </c>
      <c r="W1117">
        <v>0.27052999999999999</v>
      </c>
      <c r="AF1117" s="33">
        <v>43040.200115740743</v>
      </c>
      <c r="AG1117" s="33">
        <f t="shared" si="22"/>
        <v>43039.908449074079</v>
      </c>
    </row>
    <row r="1118" spans="20:33" x14ac:dyDescent="0.45">
      <c r="T1118">
        <v>37.001950000000001</v>
      </c>
      <c r="U1118">
        <v>3.9774699999999998</v>
      </c>
      <c r="V1118">
        <v>0.30728</v>
      </c>
      <c r="W1118">
        <v>0.26998</v>
      </c>
      <c r="X1118">
        <v>6</v>
      </c>
      <c r="Y1118">
        <v>0.20069999999999999</v>
      </c>
      <c r="Z1118">
        <v>0.41413</v>
      </c>
      <c r="AA1118">
        <v>0.35181000000000001</v>
      </c>
      <c r="AB1118">
        <v>0.27603</v>
      </c>
      <c r="AC1118">
        <v>0.25457999999999997</v>
      </c>
      <c r="AF1118" s="33">
        <v>43040.200173611112</v>
      </c>
      <c r="AG1118" s="33">
        <f t="shared" si="22"/>
        <v>43039.908506944448</v>
      </c>
    </row>
    <row r="1119" spans="20:33" x14ac:dyDescent="0.45">
      <c r="T1119">
        <v>37.001950000000001</v>
      </c>
      <c r="U1119">
        <v>3.9774699999999998</v>
      </c>
      <c r="V1119">
        <v>0.30708999999999997</v>
      </c>
      <c r="W1119">
        <v>0.27024999999999999</v>
      </c>
      <c r="AF1119" s="33">
        <v>43040.200196759259</v>
      </c>
      <c r="AG1119" s="33">
        <f t="shared" si="22"/>
        <v>43039.908530092594</v>
      </c>
    </row>
    <row r="1120" spans="20:33" x14ac:dyDescent="0.45">
      <c r="T1120">
        <v>37.012689999999999</v>
      </c>
      <c r="U1120">
        <v>3.9727299999999999</v>
      </c>
      <c r="V1120">
        <v>0.30653999999999998</v>
      </c>
      <c r="W1120">
        <v>0.27071000000000001</v>
      </c>
      <c r="X1120">
        <v>6</v>
      </c>
      <c r="Y1120">
        <v>0.20299</v>
      </c>
      <c r="Z1120">
        <v>0.41248000000000001</v>
      </c>
      <c r="AA1120">
        <v>0.35475000000000001</v>
      </c>
      <c r="AB1120">
        <v>0.27473999999999998</v>
      </c>
      <c r="AC1120">
        <v>0.25385000000000002</v>
      </c>
      <c r="AF1120" s="33">
        <v>43040.200254629628</v>
      </c>
      <c r="AG1120" s="33">
        <f t="shared" si="22"/>
        <v>43039.908587962964</v>
      </c>
    </row>
    <row r="1121" spans="20:33" x14ac:dyDescent="0.45">
      <c r="T1121">
        <v>37.024410000000003</v>
      </c>
      <c r="U1121">
        <v>3.9772400000000001</v>
      </c>
      <c r="V1121">
        <v>0.30681999999999998</v>
      </c>
      <c r="W1121">
        <v>0.26989000000000002</v>
      </c>
      <c r="AF1121" s="33">
        <v>43040.200289351851</v>
      </c>
      <c r="AG1121" s="33">
        <f t="shared" si="22"/>
        <v>43039.908622685187</v>
      </c>
    </row>
    <row r="1122" spans="20:33" x14ac:dyDescent="0.45">
      <c r="T1122">
        <v>37.023440000000001</v>
      </c>
      <c r="U1122">
        <v>3.9768599999999998</v>
      </c>
      <c r="V1122">
        <v>0.30764000000000002</v>
      </c>
      <c r="W1122">
        <v>0.26989000000000002</v>
      </c>
      <c r="X1122">
        <v>6</v>
      </c>
      <c r="Y1122">
        <v>0.20235</v>
      </c>
      <c r="Z1122">
        <v>0.41486000000000001</v>
      </c>
      <c r="AA1122">
        <v>0.35374</v>
      </c>
      <c r="AB1122">
        <v>0.27548</v>
      </c>
      <c r="AC1122">
        <v>0.25467000000000001</v>
      </c>
      <c r="AF1122" s="33">
        <v>43040.20034722222</v>
      </c>
      <c r="AG1122" s="33">
        <f t="shared" si="22"/>
        <v>43039.908680555556</v>
      </c>
    </row>
    <row r="1123" spans="20:33" x14ac:dyDescent="0.45">
      <c r="T1123">
        <v>37.035159999999998</v>
      </c>
      <c r="U1123">
        <v>3.9724900000000001</v>
      </c>
      <c r="V1123">
        <v>0.30708999999999997</v>
      </c>
      <c r="W1123">
        <v>0.27006999999999998</v>
      </c>
      <c r="AF1123" s="33">
        <v>43040.200381944444</v>
      </c>
      <c r="AG1123" s="33">
        <f t="shared" si="22"/>
        <v>43039.908715277779</v>
      </c>
    </row>
    <row r="1124" spans="20:33" x14ac:dyDescent="0.45">
      <c r="T1124">
        <v>37.045900000000003</v>
      </c>
      <c r="U1124">
        <v>3.97662</v>
      </c>
      <c r="V1124">
        <v>0.30645</v>
      </c>
      <c r="W1124">
        <v>0.26978999999999997</v>
      </c>
      <c r="X1124">
        <v>6</v>
      </c>
      <c r="Y1124">
        <v>0.20702000000000001</v>
      </c>
      <c r="Z1124">
        <v>0.41394999999999998</v>
      </c>
      <c r="AA1124">
        <v>0.35300999999999999</v>
      </c>
      <c r="AB1124">
        <v>0.27528999999999998</v>
      </c>
      <c r="AC1124">
        <v>0.25440000000000002</v>
      </c>
      <c r="AF1124" s="33">
        <v>43040.200439814813</v>
      </c>
      <c r="AG1124" s="33">
        <f t="shared" si="22"/>
        <v>43039.908773148149</v>
      </c>
    </row>
    <row r="1125" spans="20:33" x14ac:dyDescent="0.45">
      <c r="T1125">
        <v>37.05762</v>
      </c>
      <c r="U1125">
        <v>3.9811299999999998</v>
      </c>
      <c r="V1125">
        <v>0.30728</v>
      </c>
      <c r="W1125">
        <v>0.26989000000000002</v>
      </c>
      <c r="AF1125" s="33">
        <v>43040.200474537036</v>
      </c>
      <c r="AG1125" s="33">
        <f t="shared" si="22"/>
        <v>43039.908807870372</v>
      </c>
    </row>
    <row r="1126" spans="20:33" x14ac:dyDescent="0.45">
      <c r="T1126">
        <v>37.05762</v>
      </c>
      <c r="U1126">
        <v>3.9722400000000002</v>
      </c>
      <c r="V1126">
        <v>0.30708999999999997</v>
      </c>
      <c r="W1126">
        <v>0.26989000000000002</v>
      </c>
      <c r="X1126">
        <v>6</v>
      </c>
      <c r="Y1126">
        <v>0.2039</v>
      </c>
      <c r="Z1126">
        <v>0.41238999999999998</v>
      </c>
      <c r="AA1126">
        <v>0.35327999999999998</v>
      </c>
      <c r="AB1126">
        <v>0.27566000000000002</v>
      </c>
      <c r="AC1126">
        <v>0.25347999999999998</v>
      </c>
      <c r="AF1126" s="33">
        <v>43040.200532407405</v>
      </c>
      <c r="AG1126" s="33">
        <f t="shared" si="22"/>
        <v>43039.908865740741</v>
      </c>
    </row>
    <row r="1127" spans="20:33" x14ac:dyDescent="0.45">
      <c r="T1127">
        <v>37.056640000000002</v>
      </c>
      <c r="U1127">
        <v>3.9629799999999999</v>
      </c>
      <c r="V1127">
        <v>0.30626999999999999</v>
      </c>
      <c r="W1127">
        <v>0.26998</v>
      </c>
      <c r="AF1127" s="33">
        <v>43040.200555555559</v>
      </c>
      <c r="AG1127" s="33">
        <f t="shared" si="22"/>
        <v>43039.908888888895</v>
      </c>
    </row>
    <row r="1128" spans="20:33" x14ac:dyDescent="0.45">
      <c r="T1128">
        <v>37.056640000000002</v>
      </c>
      <c r="U1128">
        <v>3.9718599999999999</v>
      </c>
      <c r="V1128">
        <v>0.30626999999999999</v>
      </c>
      <c r="W1128">
        <v>0.27034000000000002</v>
      </c>
      <c r="X1128">
        <v>6</v>
      </c>
      <c r="Y1128">
        <v>0.20629</v>
      </c>
      <c r="Z1128">
        <v>0.41175</v>
      </c>
      <c r="AA1128">
        <v>0.35154000000000002</v>
      </c>
      <c r="AB1128">
        <v>0.27465000000000001</v>
      </c>
      <c r="AC1128">
        <v>0.25430999999999998</v>
      </c>
      <c r="AF1128" s="33">
        <v>43040.200613425928</v>
      </c>
      <c r="AG1128" s="33">
        <f t="shared" si="22"/>
        <v>43039.908946759264</v>
      </c>
    </row>
    <row r="1129" spans="20:33" x14ac:dyDescent="0.45">
      <c r="T1129">
        <v>37.06738</v>
      </c>
      <c r="U1129">
        <v>3.9671099999999999</v>
      </c>
      <c r="V1129">
        <v>0.30663000000000001</v>
      </c>
      <c r="W1129">
        <v>0.27052999999999999</v>
      </c>
      <c r="AF1129" s="33">
        <v>43040.200648148151</v>
      </c>
      <c r="AG1129" s="33">
        <f t="shared" si="22"/>
        <v>43039.908981481487</v>
      </c>
    </row>
    <row r="1130" spans="20:33" x14ac:dyDescent="0.45">
      <c r="T1130">
        <v>37.078119999999998</v>
      </c>
      <c r="U1130">
        <v>3.9623499999999998</v>
      </c>
      <c r="V1130">
        <v>0.30608999999999997</v>
      </c>
      <c r="W1130">
        <v>0.27107999999999999</v>
      </c>
      <c r="X1130">
        <v>6</v>
      </c>
      <c r="Y1130">
        <v>0.20316999999999999</v>
      </c>
      <c r="Z1130">
        <v>0.41248000000000001</v>
      </c>
      <c r="AA1130">
        <v>0.35126000000000002</v>
      </c>
      <c r="AB1130">
        <v>0.27493000000000001</v>
      </c>
      <c r="AC1130">
        <v>0.25385000000000002</v>
      </c>
      <c r="AF1130" s="33">
        <v>43040.200706018521</v>
      </c>
      <c r="AG1130" s="33">
        <f t="shared" si="22"/>
        <v>43039.909039351856</v>
      </c>
    </row>
    <row r="1131" spans="20:33" x14ac:dyDescent="0.45">
      <c r="T1131">
        <v>37.078119999999998</v>
      </c>
      <c r="U1131">
        <v>3.9534600000000002</v>
      </c>
      <c r="V1131">
        <v>0.30636000000000002</v>
      </c>
      <c r="W1131">
        <v>0.26998</v>
      </c>
      <c r="AF1131" s="33">
        <v>43040.200740740744</v>
      </c>
      <c r="AG1131" s="33">
        <f t="shared" si="22"/>
        <v>43039.909074074079</v>
      </c>
    </row>
    <row r="1132" spans="20:33" x14ac:dyDescent="0.45">
      <c r="T1132">
        <v>37.089840000000002</v>
      </c>
      <c r="U1132">
        <v>3.9579599999999999</v>
      </c>
      <c r="V1132">
        <v>0.30608999999999997</v>
      </c>
      <c r="W1132">
        <v>0.27044000000000001</v>
      </c>
      <c r="X1132">
        <v>6</v>
      </c>
      <c r="Y1132">
        <v>0.20693</v>
      </c>
      <c r="Z1132">
        <v>0.41175</v>
      </c>
      <c r="AA1132">
        <v>0.35392000000000001</v>
      </c>
      <c r="AB1132">
        <v>0.27538000000000001</v>
      </c>
      <c r="AC1132">
        <v>0.25422</v>
      </c>
      <c r="AF1132" s="33">
        <v>43040.200798611113</v>
      </c>
      <c r="AG1132" s="33">
        <f t="shared" si="22"/>
        <v>43039.909131944449</v>
      </c>
    </row>
    <row r="1133" spans="20:33" x14ac:dyDescent="0.45">
      <c r="T1133">
        <v>37.087890000000002</v>
      </c>
      <c r="U1133">
        <v>3.9483199999999998</v>
      </c>
      <c r="V1133">
        <v>0.307</v>
      </c>
      <c r="W1133">
        <v>0.27062000000000003</v>
      </c>
      <c r="AF1133" s="33">
        <v>43040.200833333336</v>
      </c>
      <c r="AG1133" s="33">
        <f t="shared" si="22"/>
        <v>43039.909166666672</v>
      </c>
    </row>
    <row r="1134" spans="20:33" x14ac:dyDescent="0.45">
      <c r="T1134">
        <v>37.09863</v>
      </c>
      <c r="U1134">
        <v>3.9524499999999998</v>
      </c>
      <c r="V1134">
        <v>0.30663000000000001</v>
      </c>
      <c r="W1134">
        <v>0.27016000000000001</v>
      </c>
      <c r="X1134">
        <v>6</v>
      </c>
      <c r="Y1134">
        <v>0.20830000000000001</v>
      </c>
      <c r="Z1134">
        <v>0.41010000000000002</v>
      </c>
      <c r="AA1134">
        <v>0.35181000000000001</v>
      </c>
      <c r="AB1134">
        <v>0.27465000000000001</v>
      </c>
      <c r="AC1134">
        <v>0.25457999999999997</v>
      </c>
      <c r="AF1134" s="33">
        <v>43040.200891203705</v>
      </c>
      <c r="AG1134" s="33">
        <f t="shared" si="22"/>
        <v>43039.909224537041</v>
      </c>
    </row>
    <row r="1135" spans="20:33" x14ac:dyDescent="0.45">
      <c r="T1135">
        <v>37.110349999999997</v>
      </c>
      <c r="U1135">
        <v>3.9480599999999999</v>
      </c>
      <c r="V1135">
        <v>0.30598999999999998</v>
      </c>
      <c r="W1135">
        <v>0.27024999999999999</v>
      </c>
      <c r="AF1135" s="33">
        <v>43040.200914351852</v>
      </c>
      <c r="AG1135" s="33">
        <f t="shared" si="22"/>
        <v>43039.909247685187</v>
      </c>
    </row>
    <row r="1136" spans="20:33" x14ac:dyDescent="0.45">
      <c r="T1136">
        <v>37.122070000000001</v>
      </c>
      <c r="U1136">
        <v>3.9525600000000001</v>
      </c>
      <c r="V1136">
        <v>0.30636000000000002</v>
      </c>
      <c r="W1136">
        <v>0.26961000000000002</v>
      </c>
      <c r="X1136">
        <v>6</v>
      </c>
      <c r="Y1136">
        <v>0.20794000000000001</v>
      </c>
      <c r="Z1136">
        <v>0.40964</v>
      </c>
      <c r="AA1136">
        <v>0.35071000000000002</v>
      </c>
      <c r="AB1136">
        <v>0.27428999999999998</v>
      </c>
      <c r="AC1136">
        <v>0.25375999999999999</v>
      </c>
      <c r="AF1136" s="33">
        <v>43040.200972222221</v>
      </c>
      <c r="AG1136" s="33">
        <f t="shared" si="22"/>
        <v>43039.909305555557</v>
      </c>
    </row>
    <row r="1137" spans="20:33" x14ac:dyDescent="0.45">
      <c r="T1137">
        <v>37.121090000000002</v>
      </c>
      <c r="U1137">
        <v>3.9432999999999998</v>
      </c>
      <c r="V1137">
        <v>0.30488999999999999</v>
      </c>
      <c r="W1137">
        <v>0.27052999999999999</v>
      </c>
      <c r="AF1137" s="33">
        <v>43040.201006944444</v>
      </c>
      <c r="AG1137" s="33">
        <f t="shared" si="22"/>
        <v>43039.90934027778</v>
      </c>
    </row>
    <row r="1138" spans="20:33" x14ac:dyDescent="0.45">
      <c r="T1138">
        <v>37.131830000000001</v>
      </c>
      <c r="U1138">
        <v>3.9474200000000002</v>
      </c>
      <c r="V1138">
        <v>0.30653999999999998</v>
      </c>
      <c r="W1138">
        <v>0.26978999999999997</v>
      </c>
      <c r="X1138">
        <v>6</v>
      </c>
      <c r="Y1138">
        <v>0.21104999999999999</v>
      </c>
      <c r="Z1138">
        <v>0.41019</v>
      </c>
      <c r="AA1138">
        <v>0.35217999999999999</v>
      </c>
      <c r="AB1138">
        <v>0.27328000000000002</v>
      </c>
      <c r="AC1138">
        <v>0.25367000000000001</v>
      </c>
      <c r="AF1138" s="33">
        <v>43040.201064814813</v>
      </c>
      <c r="AG1138" s="33">
        <f t="shared" si="22"/>
        <v>43039.909398148149</v>
      </c>
    </row>
    <row r="1139" spans="20:33" x14ac:dyDescent="0.45">
      <c r="T1139">
        <v>37.142580000000002</v>
      </c>
      <c r="U1139">
        <v>3.94265</v>
      </c>
      <c r="V1139">
        <v>0.30590000000000001</v>
      </c>
      <c r="W1139">
        <v>0.27034000000000002</v>
      </c>
      <c r="AF1139" s="33">
        <v>43040.201099537036</v>
      </c>
      <c r="AG1139" s="33">
        <f t="shared" si="22"/>
        <v>43039.909432870372</v>
      </c>
    </row>
    <row r="1140" spans="20:33" x14ac:dyDescent="0.45">
      <c r="T1140">
        <v>37.142580000000002</v>
      </c>
      <c r="U1140">
        <v>3.94265</v>
      </c>
      <c r="V1140">
        <v>0.30517</v>
      </c>
      <c r="W1140">
        <v>0.26989000000000002</v>
      </c>
      <c r="X1140">
        <v>6</v>
      </c>
      <c r="Y1140">
        <v>0.21087</v>
      </c>
      <c r="Z1140">
        <v>0.40945999999999999</v>
      </c>
      <c r="AA1140">
        <v>0.35061999999999999</v>
      </c>
      <c r="AB1140">
        <v>0.27483999999999997</v>
      </c>
      <c r="AC1140">
        <v>0.25367000000000001</v>
      </c>
      <c r="AF1140" s="33">
        <v>43040.201157407406</v>
      </c>
      <c r="AG1140" s="33">
        <f t="shared" si="22"/>
        <v>43039.909490740742</v>
      </c>
    </row>
    <row r="1141" spans="20:33" x14ac:dyDescent="0.45">
      <c r="T1141">
        <v>37.154299999999999</v>
      </c>
      <c r="U1141">
        <v>3.9382600000000001</v>
      </c>
      <c r="V1141">
        <v>0.30543999999999999</v>
      </c>
      <c r="W1141">
        <v>0.26989000000000002</v>
      </c>
      <c r="AF1141" s="33">
        <v>43040.201192129629</v>
      </c>
      <c r="AG1141" s="33">
        <f t="shared" si="22"/>
        <v>43039.909525462965</v>
      </c>
    </row>
    <row r="1142" spans="20:33" x14ac:dyDescent="0.45">
      <c r="T1142">
        <v>37.176760000000002</v>
      </c>
      <c r="U1142">
        <v>3.9468700000000001</v>
      </c>
      <c r="V1142">
        <v>0.30645</v>
      </c>
      <c r="W1142">
        <v>0.27071000000000001</v>
      </c>
      <c r="X1142">
        <v>6</v>
      </c>
      <c r="Y1142">
        <v>0.21307000000000001</v>
      </c>
      <c r="Z1142">
        <v>0.40917999999999999</v>
      </c>
      <c r="AA1142">
        <v>0.35254999999999997</v>
      </c>
      <c r="AB1142">
        <v>0.27318999999999999</v>
      </c>
      <c r="AC1142">
        <v>0.25357000000000002</v>
      </c>
      <c r="AF1142" s="33">
        <v>43040.201249999998</v>
      </c>
      <c r="AG1142" s="33">
        <f t="shared" si="22"/>
        <v>43039.909583333334</v>
      </c>
    </row>
    <row r="1143" spans="20:33" x14ac:dyDescent="0.45">
      <c r="T1143">
        <v>37.1875</v>
      </c>
      <c r="U1143">
        <v>3.9420899999999999</v>
      </c>
      <c r="V1143">
        <v>0.30581000000000003</v>
      </c>
      <c r="W1143">
        <v>0.26998</v>
      </c>
      <c r="AF1143" s="33">
        <v>43040.201273148145</v>
      </c>
      <c r="AG1143" s="33">
        <f t="shared" si="22"/>
        <v>43039.90960648148</v>
      </c>
    </row>
    <row r="1144" spans="20:33" x14ac:dyDescent="0.45">
      <c r="T1144">
        <v>37.175780000000003</v>
      </c>
      <c r="U1144">
        <v>3.9287100000000001</v>
      </c>
      <c r="V1144">
        <v>0.30517</v>
      </c>
      <c r="W1144">
        <v>0.27024999999999999</v>
      </c>
      <c r="X1144">
        <v>6</v>
      </c>
      <c r="Y1144">
        <v>0.21113999999999999</v>
      </c>
      <c r="Z1144">
        <v>0.40972999999999998</v>
      </c>
      <c r="AA1144">
        <v>0.35217999999999999</v>
      </c>
      <c r="AB1144">
        <v>0.27575</v>
      </c>
      <c r="AC1144">
        <v>0.25385000000000002</v>
      </c>
      <c r="AF1144" s="33">
        <v>43040.201331018521</v>
      </c>
      <c r="AG1144" s="33">
        <f t="shared" si="22"/>
        <v>43039.909664351857</v>
      </c>
    </row>
    <row r="1145" spans="20:33" x14ac:dyDescent="0.45">
      <c r="T1145">
        <v>37.173830000000002</v>
      </c>
      <c r="U1145">
        <v>3.9190700000000001</v>
      </c>
      <c r="V1145">
        <v>0.30581000000000003</v>
      </c>
      <c r="W1145">
        <v>0.27024999999999999</v>
      </c>
      <c r="AF1145" s="33">
        <v>43040.201365740744</v>
      </c>
      <c r="AG1145" s="33">
        <f t="shared" si="22"/>
        <v>43039.90969907408</v>
      </c>
    </row>
    <row r="1146" spans="20:33" x14ac:dyDescent="0.45">
      <c r="T1146">
        <v>37.185549999999999</v>
      </c>
      <c r="U1146">
        <v>3.9235600000000002</v>
      </c>
      <c r="V1146">
        <v>0.30508000000000002</v>
      </c>
      <c r="W1146">
        <v>0.26823999999999998</v>
      </c>
      <c r="X1146">
        <v>6</v>
      </c>
      <c r="Y1146">
        <v>0.21728</v>
      </c>
      <c r="Z1146">
        <v>0.41092000000000001</v>
      </c>
      <c r="AA1146">
        <v>0.35282000000000002</v>
      </c>
      <c r="AB1146">
        <v>0.27392</v>
      </c>
      <c r="AC1146">
        <v>0.25412000000000001</v>
      </c>
      <c r="AF1146" s="33">
        <v>43040.201435185183</v>
      </c>
      <c r="AG1146" s="33">
        <f t="shared" si="22"/>
        <v>43039.909768518519</v>
      </c>
    </row>
    <row r="1147" spans="20:33" x14ac:dyDescent="0.45">
      <c r="T1147">
        <v>37.184570000000001</v>
      </c>
      <c r="U1147">
        <v>3.9142999999999999</v>
      </c>
      <c r="V1147">
        <v>0.30488999999999999</v>
      </c>
      <c r="W1147">
        <v>0.27006999999999998</v>
      </c>
      <c r="AF1147" s="33">
        <v>43040.201469907406</v>
      </c>
      <c r="AG1147" s="33">
        <f t="shared" si="22"/>
        <v>43039.909803240742</v>
      </c>
    </row>
    <row r="1148" spans="20:33" x14ac:dyDescent="0.45">
      <c r="T1148">
        <v>37.229489999999998</v>
      </c>
      <c r="U1148">
        <v>3.9226000000000001</v>
      </c>
      <c r="V1148">
        <v>0.30480000000000002</v>
      </c>
      <c r="W1148">
        <v>0.26998</v>
      </c>
      <c r="X1148">
        <v>6</v>
      </c>
      <c r="Y1148">
        <v>0.21801999999999999</v>
      </c>
      <c r="Z1148">
        <v>0.40761999999999998</v>
      </c>
      <c r="AA1148">
        <v>0.34961999999999999</v>
      </c>
      <c r="AB1148">
        <v>0.27245000000000003</v>
      </c>
      <c r="AC1148">
        <v>0.25402999999999998</v>
      </c>
      <c r="AF1148" s="33">
        <v>43040.201527777775</v>
      </c>
      <c r="AG1148" s="33">
        <f t="shared" ref="AG1148:AG1211" si="23">AF1148-7/24</f>
        <v>43039.909861111111</v>
      </c>
    </row>
    <row r="1149" spans="20:33" x14ac:dyDescent="0.45">
      <c r="T1149">
        <v>37.251950000000001</v>
      </c>
      <c r="U1149">
        <v>3.9222999999999999</v>
      </c>
      <c r="V1149">
        <v>0.30488999999999999</v>
      </c>
      <c r="W1149">
        <v>0.27034000000000002</v>
      </c>
      <c r="AF1149" s="33">
        <v>43040.201562499999</v>
      </c>
      <c r="AG1149" s="33">
        <f t="shared" si="23"/>
        <v>43039.909895833334</v>
      </c>
    </row>
    <row r="1150" spans="20:33" x14ac:dyDescent="0.45">
      <c r="T1150">
        <v>37.274410000000003</v>
      </c>
      <c r="U1150">
        <v>3.9220000000000002</v>
      </c>
      <c r="V1150">
        <v>0.30535000000000001</v>
      </c>
      <c r="W1150">
        <v>0.26943</v>
      </c>
      <c r="X1150">
        <v>6</v>
      </c>
      <c r="Y1150">
        <v>0.21901999999999999</v>
      </c>
      <c r="Z1150">
        <v>0.40808</v>
      </c>
      <c r="AA1150">
        <v>0.35116999999999998</v>
      </c>
      <c r="AB1150">
        <v>0.27392</v>
      </c>
      <c r="AC1150">
        <v>0.25385000000000002</v>
      </c>
      <c r="AF1150" s="33">
        <v>43040.201620370368</v>
      </c>
      <c r="AG1150" s="33">
        <f t="shared" si="23"/>
        <v>43039.909953703704</v>
      </c>
    </row>
    <row r="1151" spans="20:33" x14ac:dyDescent="0.45">
      <c r="T1151">
        <v>37.285159999999998</v>
      </c>
      <c r="U1151">
        <v>3.9260999999999999</v>
      </c>
      <c r="V1151">
        <v>0.30434</v>
      </c>
      <c r="W1151">
        <v>0.26989000000000002</v>
      </c>
      <c r="AF1151" s="33">
        <v>43040.201643518521</v>
      </c>
      <c r="AG1151" s="33">
        <f t="shared" si="23"/>
        <v>43039.909976851857</v>
      </c>
    </row>
    <row r="1152" spans="20:33" x14ac:dyDescent="0.45">
      <c r="T1152">
        <v>37.285159999999998</v>
      </c>
      <c r="U1152">
        <v>3.9172099999999999</v>
      </c>
      <c r="V1152">
        <v>0.30470999999999998</v>
      </c>
      <c r="W1152">
        <v>0.27006999999999998</v>
      </c>
      <c r="X1152">
        <v>6</v>
      </c>
      <c r="Y1152">
        <v>0.22278000000000001</v>
      </c>
      <c r="Z1152">
        <v>0.40955000000000003</v>
      </c>
      <c r="AA1152">
        <v>0.35291</v>
      </c>
      <c r="AB1152">
        <v>0.27373999999999998</v>
      </c>
      <c r="AC1152">
        <v>0.25375999999999999</v>
      </c>
      <c r="AF1152" s="33">
        <v>43040.201701388891</v>
      </c>
      <c r="AG1152" s="33">
        <f t="shared" si="23"/>
        <v>43039.910034722227</v>
      </c>
    </row>
    <row r="1153" spans="20:33" x14ac:dyDescent="0.45">
      <c r="T1153">
        <v>37.283200000000001</v>
      </c>
      <c r="U1153">
        <v>3.9075700000000002</v>
      </c>
      <c r="V1153">
        <v>0.30443999999999999</v>
      </c>
      <c r="W1153">
        <v>0.27006999999999998</v>
      </c>
      <c r="AF1153" s="33">
        <v>43040.201736111114</v>
      </c>
      <c r="AG1153" s="33">
        <f t="shared" si="23"/>
        <v>43039.91006944445</v>
      </c>
    </row>
    <row r="1154" spans="20:33" x14ac:dyDescent="0.45">
      <c r="T1154">
        <v>37.294919999999998</v>
      </c>
      <c r="U1154">
        <v>3.9031500000000001</v>
      </c>
      <c r="V1154">
        <v>0.30498999999999998</v>
      </c>
      <c r="W1154">
        <v>0.26978999999999997</v>
      </c>
      <c r="X1154">
        <v>6</v>
      </c>
      <c r="Y1154">
        <v>0.21837999999999999</v>
      </c>
      <c r="Z1154">
        <v>0.40899999999999997</v>
      </c>
      <c r="AA1154">
        <v>0.35081000000000001</v>
      </c>
      <c r="AB1154">
        <v>0.27318999999999999</v>
      </c>
      <c r="AC1154">
        <v>0.25375999999999999</v>
      </c>
      <c r="AF1154" s="33">
        <v>43040.201793981483</v>
      </c>
      <c r="AG1154" s="33">
        <f t="shared" si="23"/>
        <v>43039.910127314819</v>
      </c>
    </row>
    <row r="1155" spans="20:33" x14ac:dyDescent="0.45">
      <c r="T1155">
        <v>37.304690000000001</v>
      </c>
      <c r="U1155">
        <v>3.89798</v>
      </c>
      <c r="V1155">
        <v>0.30508000000000002</v>
      </c>
      <c r="W1155">
        <v>0.26989000000000002</v>
      </c>
      <c r="AF1155" s="33">
        <v>43040.201828703706</v>
      </c>
      <c r="AG1155" s="33">
        <f t="shared" si="23"/>
        <v>43039.910162037042</v>
      </c>
    </row>
    <row r="1156" spans="20:33" x14ac:dyDescent="0.45">
      <c r="T1156">
        <v>37.327150000000003</v>
      </c>
      <c r="U1156">
        <v>3.8976600000000001</v>
      </c>
      <c r="V1156">
        <v>0.30397999999999997</v>
      </c>
      <c r="W1156">
        <v>0.26998</v>
      </c>
      <c r="X1156">
        <v>6</v>
      </c>
      <c r="Y1156">
        <v>0.21994</v>
      </c>
      <c r="Z1156">
        <v>0.40854000000000001</v>
      </c>
      <c r="AA1156">
        <v>0.35300999999999999</v>
      </c>
      <c r="AB1156">
        <v>0.27428999999999998</v>
      </c>
      <c r="AC1156">
        <v>0.25347999999999998</v>
      </c>
      <c r="AF1156" s="33">
        <v>43040.201886574076</v>
      </c>
      <c r="AG1156" s="33">
        <f t="shared" si="23"/>
        <v>43039.910219907411</v>
      </c>
    </row>
    <row r="1157" spans="20:33" x14ac:dyDescent="0.45">
      <c r="T1157">
        <v>37.336910000000003</v>
      </c>
      <c r="U1157">
        <v>3.89249</v>
      </c>
      <c r="V1157">
        <v>0.30443999999999999</v>
      </c>
      <c r="W1157">
        <v>0.26989000000000002</v>
      </c>
      <c r="AF1157" s="33">
        <v>43040.201921296299</v>
      </c>
      <c r="AG1157" s="33">
        <f t="shared" si="23"/>
        <v>43039.910254629634</v>
      </c>
    </row>
    <row r="1158" spans="20:33" x14ac:dyDescent="0.45">
      <c r="T1158">
        <v>37.347659999999998</v>
      </c>
      <c r="U1158">
        <v>3.8788</v>
      </c>
      <c r="V1158">
        <v>0.30480000000000002</v>
      </c>
      <c r="W1158">
        <v>0.26978999999999997</v>
      </c>
      <c r="X1158">
        <v>6</v>
      </c>
      <c r="Y1158">
        <v>0.22242000000000001</v>
      </c>
      <c r="Z1158">
        <v>0.40588000000000002</v>
      </c>
      <c r="AA1158">
        <v>0.35144999999999998</v>
      </c>
      <c r="AB1158">
        <v>0.27383000000000002</v>
      </c>
      <c r="AC1158">
        <v>0.25367000000000001</v>
      </c>
      <c r="AF1158" s="33">
        <v>43040.201979166668</v>
      </c>
      <c r="AG1158" s="33">
        <f t="shared" si="23"/>
        <v>43039.910312500004</v>
      </c>
    </row>
    <row r="1159" spans="20:33" x14ac:dyDescent="0.45">
      <c r="T1159">
        <v>37.359369999999998</v>
      </c>
      <c r="U1159">
        <v>3.8832599999999999</v>
      </c>
      <c r="V1159">
        <v>0.30470999999999998</v>
      </c>
      <c r="W1159">
        <v>0.2697</v>
      </c>
      <c r="AF1159" s="33">
        <v>43040.202002314814</v>
      </c>
      <c r="AG1159" s="33">
        <f t="shared" si="23"/>
        <v>43039.91033564815</v>
      </c>
    </row>
    <row r="1160" spans="20:33" x14ac:dyDescent="0.45">
      <c r="T1160">
        <v>37.369140000000002</v>
      </c>
      <c r="U1160">
        <v>3.8780899999999998</v>
      </c>
      <c r="V1160">
        <v>0.30397999999999997</v>
      </c>
      <c r="W1160">
        <v>0.27016000000000001</v>
      </c>
      <c r="X1160">
        <v>6</v>
      </c>
      <c r="Y1160">
        <v>0.22561999999999999</v>
      </c>
      <c r="Z1160">
        <v>0.40744000000000002</v>
      </c>
      <c r="AA1160">
        <v>0.35081000000000001</v>
      </c>
      <c r="AB1160">
        <v>0.27345999999999998</v>
      </c>
      <c r="AC1160">
        <v>0.25320999999999999</v>
      </c>
      <c r="AF1160" s="33">
        <v>43040.202060185184</v>
      </c>
      <c r="AG1160" s="33">
        <f t="shared" si="23"/>
        <v>43039.910393518519</v>
      </c>
    </row>
    <row r="1161" spans="20:33" x14ac:dyDescent="0.45">
      <c r="T1161">
        <v>37.392580000000002</v>
      </c>
      <c r="U1161">
        <v>3.87812</v>
      </c>
      <c r="V1161">
        <v>0.30379</v>
      </c>
      <c r="W1161">
        <v>0.26961000000000002</v>
      </c>
      <c r="AF1161" s="33">
        <v>43040.202094907407</v>
      </c>
      <c r="AG1161" s="33">
        <f t="shared" si="23"/>
        <v>43039.910428240742</v>
      </c>
    </row>
    <row r="1162" spans="20:33" x14ac:dyDescent="0.45">
      <c r="T1162">
        <v>37.403320000000001</v>
      </c>
      <c r="U1162">
        <v>3.87331</v>
      </c>
      <c r="V1162">
        <v>0.30379</v>
      </c>
      <c r="W1162">
        <v>0.26989000000000002</v>
      </c>
      <c r="X1162">
        <v>6</v>
      </c>
      <c r="Y1162">
        <v>0.22581000000000001</v>
      </c>
      <c r="Z1162">
        <v>0.40551999999999999</v>
      </c>
      <c r="AA1162">
        <v>0.35163</v>
      </c>
      <c r="AB1162">
        <v>0.27418999999999999</v>
      </c>
      <c r="AC1162">
        <v>0.25375999999999999</v>
      </c>
      <c r="AF1162" s="33">
        <v>43040.202152777776</v>
      </c>
      <c r="AG1162" s="33">
        <f t="shared" si="23"/>
        <v>43039.910486111112</v>
      </c>
    </row>
    <row r="1163" spans="20:33" x14ac:dyDescent="0.45">
      <c r="T1163">
        <v>37.413080000000001</v>
      </c>
      <c r="U1163">
        <v>3.8681299999999998</v>
      </c>
      <c r="V1163">
        <v>0.30443999999999999</v>
      </c>
      <c r="W1163">
        <v>0.27024999999999999</v>
      </c>
      <c r="AF1163" s="33">
        <v>43040.202187499999</v>
      </c>
      <c r="AG1163" s="33">
        <f t="shared" si="23"/>
        <v>43039.910520833335</v>
      </c>
    </row>
    <row r="1164" spans="20:33" x14ac:dyDescent="0.45">
      <c r="T1164">
        <v>37.424799999999998</v>
      </c>
      <c r="U1164">
        <v>3.8636900000000001</v>
      </c>
      <c r="V1164">
        <v>0.30379</v>
      </c>
      <c r="W1164">
        <v>0.26989000000000002</v>
      </c>
      <c r="X1164">
        <v>6</v>
      </c>
      <c r="Y1164">
        <v>0.22846</v>
      </c>
      <c r="Z1164">
        <v>0.40872000000000003</v>
      </c>
      <c r="AA1164">
        <v>0.35053000000000001</v>
      </c>
      <c r="AB1164">
        <v>0.27309</v>
      </c>
      <c r="AC1164">
        <v>0.25339</v>
      </c>
      <c r="AF1164" s="33">
        <v>43040.202245370368</v>
      </c>
      <c r="AG1164" s="33">
        <f t="shared" si="23"/>
        <v>43039.910578703704</v>
      </c>
    </row>
    <row r="1165" spans="20:33" x14ac:dyDescent="0.45">
      <c r="T1165">
        <v>37.457030000000003</v>
      </c>
      <c r="U1165">
        <v>3.8670499999999999</v>
      </c>
      <c r="V1165">
        <v>0.30388999999999999</v>
      </c>
      <c r="W1165">
        <v>0.26989000000000002</v>
      </c>
      <c r="AF1165" s="33">
        <v>43040.202280092592</v>
      </c>
      <c r="AG1165" s="33">
        <f t="shared" si="23"/>
        <v>43039.910613425927</v>
      </c>
    </row>
    <row r="1166" spans="20:33" x14ac:dyDescent="0.45">
      <c r="T1166">
        <v>37.467770000000002</v>
      </c>
      <c r="U1166">
        <v>3.8622399999999999</v>
      </c>
      <c r="V1166">
        <v>0.30251</v>
      </c>
      <c r="W1166">
        <v>0.26978999999999997</v>
      </c>
      <c r="X1166">
        <v>6</v>
      </c>
      <c r="Y1166">
        <v>0.22836999999999999</v>
      </c>
      <c r="Z1166">
        <v>0.40753</v>
      </c>
      <c r="AA1166">
        <v>0.35227000000000003</v>
      </c>
      <c r="AB1166">
        <v>0.27318999999999999</v>
      </c>
      <c r="AC1166">
        <v>0.25422</v>
      </c>
      <c r="AF1166" s="33">
        <v>43040.202337962961</v>
      </c>
      <c r="AG1166" s="33">
        <f t="shared" si="23"/>
        <v>43039.910671296297</v>
      </c>
    </row>
    <row r="1167" spans="20:33" x14ac:dyDescent="0.45">
      <c r="T1167">
        <v>37.501950000000001</v>
      </c>
      <c r="U1167">
        <v>3.86632</v>
      </c>
      <c r="V1167">
        <v>0.30279</v>
      </c>
      <c r="W1167">
        <v>0.27034000000000002</v>
      </c>
      <c r="AF1167" s="33">
        <v>43040.202361111114</v>
      </c>
      <c r="AG1167" s="33">
        <f t="shared" si="23"/>
        <v>43039.91069444445</v>
      </c>
    </row>
    <row r="1168" spans="20:33" x14ac:dyDescent="0.45">
      <c r="T1168">
        <v>37.523440000000001</v>
      </c>
      <c r="U1168">
        <v>3.86557</v>
      </c>
      <c r="V1168">
        <v>0.30425000000000002</v>
      </c>
      <c r="W1168">
        <v>0.27079999999999999</v>
      </c>
      <c r="X1168">
        <v>6</v>
      </c>
      <c r="Y1168">
        <v>0.22672</v>
      </c>
      <c r="Z1168">
        <v>0.40671000000000002</v>
      </c>
      <c r="AA1168">
        <v>0.35099000000000002</v>
      </c>
      <c r="AB1168">
        <v>0.27373999999999998</v>
      </c>
      <c r="AC1168">
        <v>0.25357000000000002</v>
      </c>
      <c r="AF1168" s="33">
        <v>43040.202418981484</v>
      </c>
      <c r="AG1168" s="33">
        <f t="shared" si="23"/>
        <v>43039.91075231482</v>
      </c>
    </row>
    <row r="1169" spans="20:33" x14ac:dyDescent="0.45">
      <c r="T1169">
        <v>37.523440000000001</v>
      </c>
      <c r="U1169">
        <v>3.8566699999999998</v>
      </c>
      <c r="V1169">
        <v>0.30397999999999997</v>
      </c>
      <c r="W1169">
        <v>0.26989000000000002</v>
      </c>
      <c r="AF1169" s="33">
        <v>43040.202453703707</v>
      </c>
      <c r="AG1169" s="33">
        <f t="shared" si="23"/>
        <v>43039.910787037043</v>
      </c>
    </row>
    <row r="1170" spans="20:33" x14ac:dyDescent="0.45">
      <c r="T1170">
        <v>37.533200000000001</v>
      </c>
      <c r="U1170">
        <v>3.8514699999999999</v>
      </c>
      <c r="V1170">
        <v>0.30232999999999999</v>
      </c>
      <c r="W1170">
        <v>0.26978999999999997</v>
      </c>
      <c r="X1170">
        <v>6</v>
      </c>
      <c r="Y1170">
        <v>0.23469999999999999</v>
      </c>
      <c r="Z1170">
        <v>0.40533000000000002</v>
      </c>
      <c r="AA1170">
        <v>0.34769</v>
      </c>
      <c r="AB1170">
        <v>0.27309</v>
      </c>
      <c r="AC1170">
        <v>0.25385000000000002</v>
      </c>
      <c r="AF1170" s="33">
        <v>43040.202511574076</v>
      </c>
      <c r="AG1170" s="33">
        <f t="shared" si="23"/>
        <v>43039.910844907412</v>
      </c>
    </row>
    <row r="1171" spans="20:33" x14ac:dyDescent="0.45">
      <c r="T1171">
        <v>37.544919999999998</v>
      </c>
      <c r="U1171">
        <v>3.8470200000000001</v>
      </c>
      <c r="V1171">
        <v>0.30334</v>
      </c>
      <c r="W1171">
        <v>0.26923999999999998</v>
      </c>
      <c r="AF1171" s="33">
        <v>43040.202546296299</v>
      </c>
      <c r="AG1171" s="33">
        <f t="shared" si="23"/>
        <v>43039.910879629635</v>
      </c>
    </row>
    <row r="1172" spans="20:33" x14ac:dyDescent="0.45">
      <c r="T1172">
        <v>37.555660000000003</v>
      </c>
      <c r="U1172">
        <v>3.84219</v>
      </c>
      <c r="V1172">
        <v>0.30352000000000001</v>
      </c>
      <c r="W1172">
        <v>0.27024999999999999</v>
      </c>
      <c r="X1172">
        <v>6</v>
      </c>
      <c r="Y1172">
        <v>0.23111999999999999</v>
      </c>
      <c r="Z1172">
        <v>0.40844999999999998</v>
      </c>
      <c r="AA1172">
        <v>0.35374</v>
      </c>
      <c r="AB1172">
        <v>0.27493000000000001</v>
      </c>
      <c r="AC1172">
        <v>0.25402999999999998</v>
      </c>
      <c r="AF1172" s="33">
        <v>43040.202604166669</v>
      </c>
      <c r="AG1172" s="33">
        <f t="shared" si="23"/>
        <v>43039.910937500004</v>
      </c>
    </row>
    <row r="1173" spans="20:33" x14ac:dyDescent="0.45">
      <c r="T1173">
        <v>37.565429999999999</v>
      </c>
      <c r="U1173">
        <v>3.8369900000000001</v>
      </c>
      <c r="V1173">
        <v>0.30287999999999998</v>
      </c>
      <c r="W1173">
        <v>0.26998</v>
      </c>
      <c r="AF1173" s="33">
        <v>43040.202638888892</v>
      </c>
      <c r="AG1173" s="33">
        <f t="shared" si="23"/>
        <v>43039.910972222227</v>
      </c>
    </row>
    <row r="1174" spans="20:33" x14ac:dyDescent="0.45">
      <c r="T1174">
        <v>37.576169999999998</v>
      </c>
      <c r="U1174">
        <v>3.83216</v>
      </c>
      <c r="V1174">
        <v>0.30334</v>
      </c>
      <c r="W1174">
        <v>0.27006999999999998</v>
      </c>
      <c r="X1174">
        <v>6</v>
      </c>
      <c r="Y1174">
        <v>0.23680000000000001</v>
      </c>
      <c r="Z1174">
        <v>0.40661999999999998</v>
      </c>
      <c r="AA1174">
        <v>0.35236000000000001</v>
      </c>
      <c r="AB1174">
        <v>0.27227000000000001</v>
      </c>
      <c r="AC1174">
        <v>0.25385000000000002</v>
      </c>
      <c r="AF1174" s="33">
        <v>43040.202696759261</v>
      </c>
      <c r="AG1174" s="33">
        <f t="shared" si="23"/>
        <v>43039.911030092597</v>
      </c>
    </row>
    <row r="1175" spans="20:33" x14ac:dyDescent="0.45">
      <c r="T1175">
        <v>37.609369999999998</v>
      </c>
      <c r="U1175">
        <v>3.8358300000000001</v>
      </c>
      <c r="V1175">
        <v>0.30259999999999998</v>
      </c>
      <c r="W1175">
        <v>0.27034000000000002</v>
      </c>
      <c r="AF1175" s="33">
        <v>43040.202719907407</v>
      </c>
      <c r="AG1175" s="33">
        <f t="shared" si="23"/>
        <v>43039.911053240743</v>
      </c>
    </row>
    <row r="1176" spans="20:33" x14ac:dyDescent="0.45">
      <c r="T1176">
        <v>37.62012</v>
      </c>
      <c r="U1176">
        <v>3.8309899999999999</v>
      </c>
      <c r="V1176">
        <v>0.30306</v>
      </c>
      <c r="W1176">
        <v>0.26934000000000002</v>
      </c>
      <c r="X1176">
        <v>6</v>
      </c>
      <c r="Y1176">
        <v>0.23469999999999999</v>
      </c>
      <c r="Z1176">
        <v>0.40515000000000001</v>
      </c>
      <c r="AA1176">
        <v>0.35126000000000002</v>
      </c>
      <c r="AB1176">
        <v>0.27309</v>
      </c>
      <c r="AC1176">
        <v>0.25274999999999997</v>
      </c>
      <c r="AF1176" s="33">
        <v>43040.202789351853</v>
      </c>
      <c r="AG1176" s="33">
        <f t="shared" si="23"/>
        <v>43039.911122685189</v>
      </c>
    </row>
    <row r="1177" spans="20:33" x14ac:dyDescent="0.45">
      <c r="T1177">
        <v>37.643549999999998</v>
      </c>
      <c r="U1177">
        <v>3.8398500000000002</v>
      </c>
      <c r="V1177">
        <v>0.30314999999999998</v>
      </c>
      <c r="W1177">
        <v>0.27024999999999999</v>
      </c>
      <c r="AF1177" s="33">
        <v>43040.2028125</v>
      </c>
      <c r="AG1177" s="33">
        <f t="shared" si="23"/>
        <v>43039.911145833335</v>
      </c>
    </row>
    <row r="1178" spans="20:33" x14ac:dyDescent="0.45">
      <c r="T1178">
        <v>37.653320000000001</v>
      </c>
      <c r="U1178">
        <v>3.8257300000000001</v>
      </c>
      <c r="V1178">
        <v>0.30242000000000002</v>
      </c>
      <c r="W1178">
        <v>0.26978999999999997</v>
      </c>
      <c r="X1178">
        <v>6</v>
      </c>
      <c r="Y1178">
        <v>0.23305000000000001</v>
      </c>
      <c r="Z1178">
        <v>0.40515000000000001</v>
      </c>
      <c r="AA1178">
        <v>0.35026000000000002</v>
      </c>
      <c r="AB1178">
        <v>0.27245000000000003</v>
      </c>
      <c r="AC1178">
        <v>0.25357000000000002</v>
      </c>
      <c r="AF1178" s="33">
        <v>43040.202881944446</v>
      </c>
      <c r="AG1178" s="33">
        <f t="shared" si="23"/>
        <v>43039.911215277782</v>
      </c>
    </row>
    <row r="1179" spans="20:33" x14ac:dyDescent="0.45">
      <c r="T1179">
        <v>37.674799999999998</v>
      </c>
      <c r="U1179">
        <v>3.8249499999999999</v>
      </c>
      <c r="V1179">
        <v>0.30324000000000001</v>
      </c>
      <c r="W1179">
        <v>0.27034000000000002</v>
      </c>
      <c r="AF1179" s="33">
        <v>43040.202905092592</v>
      </c>
      <c r="AG1179" s="33">
        <f t="shared" si="23"/>
        <v>43039.911238425928</v>
      </c>
    </row>
    <row r="1180" spans="20:33" x14ac:dyDescent="0.45">
      <c r="T1180">
        <v>37.685549999999999</v>
      </c>
      <c r="U1180">
        <v>3.8201000000000001</v>
      </c>
      <c r="V1180">
        <v>0.30251</v>
      </c>
      <c r="W1180">
        <v>0.26978999999999997</v>
      </c>
      <c r="X1180">
        <v>6</v>
      </c>
      <c r="Y1180">
        <v>0.23754</v>
      </c>
      <c r="Z1180">
        <v>0.40332000000000001</v>
      </c>
      <c r="AA1180">
        <v>0.34705000000000003</v>
      </c>
      <c r="AB1180">
        <v>0.27309</v>
      </c>
      <c r="AC1180">
        <v>0.25330000000000003</v>
      </c>
      <c r="AF1180" s="33">
        <v>43040.202962962961</v>
      </c>
      <c r="AG1180" s="33">
        <f t="shared" si="23"/>
        <v>43039.911296296297</v>
      </c>
    </row>
    <row r="1181" spans="20:33" x14ac:dyDescent="0.45">
      <c r="T1181">
        <v>37.696289999999998</v>
      </c>
      <c r="U1181">
        <v>3.8152499999999998</v>
      </c>
      <c r="V1181">
        <v>0.30259999999999998</v>
      </c>
      <c r="W1181">
        <v>0.26989000000000002</v>
      </c>
      <c r="AF1181" s="33">
        <v>43040.202997685185</v>
      </c>
      <c r="AG1181" s="33">
        <f t="shared" si="23"/>
        <v>43039.91133101852</v>
      </c>
    </row>
    <row r="1182" spans="20:33" x14ac:dyDescent="0.45">
      <c r="T1182">
        <v>37.707030000000003</v>
      </c>
      <c r="U1182">
        <v>3.8104</v>
      </c>
      <c r="V1182">
        <v>0.30242000000000002</v>
      </c>
      <c r="W1182">
        <v>0.26998</v>
      </c>
      <c r="X1182">
        <v>6</v>
      </c>
      <c r="Y1182">
        <v>0.23580000000000001</v>
      </c>
      <c r="Z1182">
        <v>0.40633999999999998</v>
      </c>
      <c r="AA1182">
        <v>0.3498</v>
      </c>
      <c r="AB1182">
        <v>0.27318999999999999</v>
      </c>
      <c r="AC1182">
        <v>0.25430999999999998</v>
      </c>
      <c r="AF1182" s="33">
        <v>43040.203055555554</v>
      </c>
      <c r="AG1182" s="33">
        <f t="shared" si="23"/>
        <v>43039.91138888889</v>
      </c>
    </row>
    <row r="1183" spans="20:33" x14ac:dyDescent="0.45">
      <c r="T1183">
        <v>37.72851</v>
      </c>
      <c r="U1183">
        <v>3.8096000000000001</v>
      </c>
      <c r="V1183">
        <v>0.30297000000000002</v>
      </c>
      <c r="W1183">
        <v>0.27024999999999999</v>
      </c>
      <c r="AF1183" s="33">
        <v>43040.2030787037</v>
      </c>
      <c r="AG1183" s="33">
        <f t="shared" si="23"/>
        <v>43039.911412037036</v>
      </c>
    </row>
    <row r="1184" spans="20:33" x14ac:dyDescent="0.45">
      <c r="T1184">
        <v>37.740229999999997</v>
      </c>
      <c r="U1184">
        <v>3.80511</v>
      </c>
      <c r="V1184">
        <v>0.30214000000000002</v>
      </c>
      <c r="W1184">
        <v>0.27006999999999998</v>
      </c>
      <c r="X1184">
        <v>6</v>
      </c>
      <c r="Y1184">
        <v>0.23974000000000001</v>
      </c>
      <c r="Z1184">
        <v>0.40367999999999998</v>
      </c>
      <c r="AA1184">
        <v>0.35016000000000003</v>
      </c>
      <c r="AB1184">
        <v>0.27245000000000003</v>
      </c>
      <c r="AC1184">
        <v>0.25367000000000001</v>
      </c>
      <c r="AF1184" s="33">
        <v>43040.203148148146</v>
      </c>
      <c r="AG1184" s="33">
        <f t="shared" si="23"/>
        <v>43039.911481481482</v>
      </c>
    </row>
    <row r="1185" spans="20:33" x14ac:dyDescent="0.45">
      <c r="T1185">
        <v>37.773440000000001</v>
      </c>
      <c r="U1185">
        <v>3.8087200000000001</v>
      </c>
      <c r="V1185">
        <v>0.30204999999999999</v>
      </c>
      <c r="W1185">
        <v>0.27024999999999999</v>
      </c>
      <c r="AF1185" s="33">
        <v>43040.2031712963</v>
      </c>
      <c r="AG1185" s="33">
        <f t="shared" si="23"/>
        <v>43039.911504629636</v>
      </c>
    </row>
    <row r="1186" spans="20:33" x14ac:dyDescent="0.45">
      <c r="T1186">
        <v>37.794919999999998</v>
      </c>
      <c r="U1186">
        <v>3.8079000000000001</v>
      </c>
      <c r="V1186">
        <v>0.30196000000000001</v>
      </c>
      <c r="W1186">
        <v>0.27016000000000001</v>
      </c>
      <c r="X1186">
        <v>6</v>
      </c>
      <c r="Y1186">
        <v>0.24074000000000001</v>
      </c>
      <c r="Z1186">
        <v>0.40497</v>
      </c>
      <c r="AA1186">
        <v>0.35154000000000002</v>
      </c>
      <c r="AB1186">
        <v>0.27254</v>
      </c>
      <c r="AC1186">
        <v>0.25412000000000001</v>
      </c>
      <c r="AF1186" s="33">
        <v>43040.203240740739</v>
      </c>
      <c r="AG1186" s="33">
        <f t="shared" si="23"/>
        <v>43039.911574074074</v>
      </c>
    </row>
    <row r="1187" spans="20:33" x14ac:dyDescent="0.45">
      <c r="T1187">
        <v>37.805660000000003</v>
      </c>
      <c r="U1187">
        <v>3.8030400000000002</v>
      </c>
      <c r="V1187">
        <v>0.30224000000000001</v>
      </c>
      <c r="W1187">
        <v>0.26989000000000002</v>
      </c>
      <c r="AF1187" s="33">
        <v>43040.203263888892</v>
      </c>
      <c r="AG1187" s="33">
        <f t="shared" si="23"/>
        <v>43039.911597222228</v>
      </c>
    </row>
    <row r="1188" spans="20:33" x14ac:dyDescent="0.45">
      <c r="T1188">
        <v>37.839840000000002</v>
      </c>
      <c r="U1188">
        <v>3.8069899999999999</v>
      </c>
      <c r="V1188">
        <v>0.30259999999999998</v>
      </c>
      <c r="W1188">
        <v>0.27034000000000002</v>
      </c>
      <c r="X1188">
        <v>6</v>
      </c>
      <c r="Y1188">
        <v>0.24293999999999999</v>
      </c>
      <c r="Z1188">
        <v>0.40442</v>
      </c>
      <c r="AA1188">
        <v>0.35217999999999999</v>
      </c>
      <c r="AB1188">
        <v>0.27254</v>
      </c>
      <c r="AC1188">
        <v>0.25375999999999999</v>
      </c>
      <c r="AF1188" s="33">
        <v>43040.203333333331</v>
      </c>
      <c r="AG1188" s="33">
        <f t="shared" si="23"/>
        <v>43039.911666666667</v>
      </c>
    </row>
    <row r="1189" spans="20:33" x14ac:dyDescent="0.45">
      <c r="T1189">
        <v>37.88476</v>
      </c>
      <c r="U1189">
        <v>3.8149700000000002</v>
      </c>
      <c r="V1189">
        <v>0.30214000000000002</v>
      </c>
      <c r="W1189">
        <v>0.27006999999999998</v>
      </c>
      <c r="AF1189" s="33">
        <v>43040.203356481485</v>
      </c>
      <c r="AG1189" s="33">
        <f t="shared" si="23"/>
        <v>43039.91168981482</v>
      </c>
    </row>
    <row r="1190" spans="20:33" x14ac:dyDescent="0.45">
      <c r="T1190">
        <v>37.893549999999998</v>
      </c>
      <c r="U1190">
        <v>3.8004500000000001</v>
      </c>
      <c r="V1190">
        <v>0.30259999999999998</v>
      </c>
      <c r="W1190">
        <v>0.27006999999999998</v>
      </c>
      <c r="X1190">
        <v>6</v>
      </c>
      <c r="Y1190">
        <v>0.24395</v>
      </c>
      <c r="Z1190">
        <v>0.40075</v>
      </c>
      <c r="AA1190">
        <v>0.34183000000000002</v>
      </c>
      <c r="AB1190">
        <v>0.27309</v>
      </c>
      <c r="AC1190">
        <v>0.25422</v>
      </c>
      <c r="AF1190" s="33">
        <v>43040.203425925924</v>
      </c>
      <c r="AG1190" s="33">
        <f t="shared" si="23"/>
        <v>43039.911759259259</v>
      </c>
    </row>
    <row r="1191" spans="20:33" x14ac:dyDescent="0.45">
      <c r="T1191">
        <v>37.928710000000002</v>
      </c>
      <c r="U1191">
        <v>3.8047300000000002</v>
      </c>
      <c r="V1191">
        <v>0.30259999999999998</v>
      </c>
      <c r="W1191">
        <v>0.27006999999999998</v>
      </c>
      <c r="AF1191" s="33">
        <v>43040.203449074077</v>
      </c>
      <c r="AG1191" s="33">
        <f t="shared" si="23"/>
        <v>43039.911782407413</v>
      </c>
    </row>
    <row r="1192" spans="20:33" x14ac:dyDescent="0.45">
      <c r="T1192">
        <v>37.961910000000003</v>
      </c>
      <c r="U1192">
        <v>3.8171900000000001</v>
      </c>
      <c r="V1192">
        <v>0.30259999999999998</v>
      </c>
      <c r="W1192">
        <v>0.26951999999999998</v>
      </c>
      <c r="X1192">
        <v>6</v>
      </c>
      <c r="Y1192">
        <v>0.24423</v>
      </c>
      <c r="Z1192">
        <v>0.40616000000000002</v>
      </c>
      <c r="AA1192">
        <v>0.35006999999999999</v>
      </c>
      <c r="AB1192">
        <v>0.27272999999999997</v>
      </c>
      <c r="AC1192">
        <v>0.25330000000000003</v>
      </c>
      <c r="AF1192" s="33">
        <v>43040.203518518516</v>
      </c>
      <c r="AG1192" s="33">
        <f t="shared" si="23"/>
        <v>43039.911851851852</v>
      </c>
    </row>
    <row r="1193" spans="20:33" x14ac:dyDescent="0.45">
      <c r="T1193">
        <v>37.99512</v>
      </c>
      <c r="U1193">
        <v>3.8207200000000001</v>
      </c>
      <c r="V1193">
        <v>0.30141000000000001</v>
      </c>
      <c r="W1193">
        <v>0.27016000000000001</v>
      </c>
      <c r="AF1193" s="33">
        <v>43040.203541666669</v>
      </c>
      <c r="AG1193" s="33">
        <f t="shared" si="23"/>
        <v>43039.911875000005</v>
      </c>
    </row>
    <row r="1194" spans="20:33" x14ac:dyDescent="0.45">
      <c r="T1194">
        <v>38.04101</v>
      </c>
      <c r="U1194">
        <v>3.8200699999999999</v>
      </c>
      <c r="V1194">
        <v>0.30131999999999998</v>
      </c>
      <c r="W1194">
        <v>0.27044000000000001</v>
      </c>
      <c r="X1194">
        <v>6</v>
      </c>
      <c r="Y1194">
        <v>0.2467</v>
      </c>
      <c r="Z1194">
        <v>0.40570000000000001</v>
      </c>
      <c r="AA1194">
        <v>0.35272999999999999</v>
      </c>
      <c r="AB1194">
        <v>0.27154</v>
      </c>
      <c r="AC1194">
        <v>0.25385000000000002</v>
      </c>
      <c r="AF1194" s="33">
        <v>43040.203599537039</v>
      </c>
      <c r="AG1194" s="33">
        <f t="shared" si="23"/>
        <v>43039.911932870375</v>
      </c>
    </row>
    <row r="1195" spans="20:33" x14ac:dyDescent="0.45">
      <c r="T1195">
        <v>38.0625</v>
      </c>
      <c r="U1195">
        <v>3.8281100000000001</v>
      </c>
      <c r="V1195">
        <v>0.30187000000000003</v>
      </c>
      <c r="W1195">
        <v>0.26978999999999997</v>
      </c>
      <c r="AF1195" s="33">
        <v>43040.203634259262</v>
      </c>
      <c r="AG1195" s="33">
        <f t="shared" si="23"/>
        <v>43039.911967592598</v>
      </c>
    </row>
    <row r="1196" spans="20:33" x14ac:dyDescent="0.45">
      <c r="T1196">
        <v>38.084960000000002</v>
      </c>
      <c r="U1196">
        <v>3.8275899999999998</v>
      </c>
      <c r="V1196">
        <v>0.30123</v>
      </c>
      <c r="W1196">
        <v>0.27024999999999999</v>
      </c>
      <c r="X1196">
        <v>6</v>
      </c>
      <c r="Y1196">
        <v>0.25101000000000001</v>
      </c>
      <c r="Z1196">
        <v>0.40405000000000002</v>
      </c>
      <c r="AA1196">
        <v>0.35327999999999998</v>
      </c>
      <c r="AB1196">
        <v>0.27209</v>
      </c>
      <c r="AC1196">
        <v>0.25430999999999998</v>
      </c>
      <c r="AF1196" s="33">
        <v>43040.203692129631</v>
      </c>
      <c r="AG1196" s="33">
        <f t="shared" si="23"/>
        <v>43039.912025462967</v>
      </c>
    </row>
    <row r="1197" spans="20:33" x14ac:dyDescent="0.45">
      <c r="T1197">
        <v>38.107419999999998</v>
      </c>
      <c r="U1197">
        <v>3.82707</v>
      </c>
      <c r="V1197">
        <v>0.30131999999999998</v>
      </c>
      <c r="W1197">
        <v>0.27062000000000003</v>
      </c>
      <c r="AF1197" s="33">
        <v>43040.203715277778</v>
      </c>
      <c r="AG1197" s="33">
        <f t="shared" si="23"/>
        <v>43039.912048611113</v>
      </c>
    </row>
    <row r="1198" spans="20:33" x14ac:dyDescent="0.45">
      <c r="T1198">
        <v>38.128909999999998</v>
      </c>
      <c r="U1198">
        <v>3.8261699999999998</v>
      </c>
      <c r="V1198">
        <v>0.30131999999999998</v>
      </c>
      <c r="W1198">
        <v>0.26961000000000002</v>
      </c>
      <c r="X1198">
        <v>6</v>
      </c>
      <c r="Y1198">
        <v>0.25008999999999998</v>
      </c>
      <c r="Z1198">
        <v>0.40405000000000002</v>
      </c>
      <c r="AA1198">
        <v>0.35181000000000001</v>
      </c>
      <c r="AB1198">
        <v>0.27117000000000002</v>
      </c>
      <c r="AC1198">
        <v>0.25367000000000001</v>
      </c>
      <c r="AF1198" s="33">
        <v>43040.203784722224</v>
      </c>
      <c r="AG1198" s="33">
        <f t="shared" si="23"/>
        <v>43039.912118055559</v>
      </c>
    </row>
    <row r="1199" spans="20:33" x14ac:dyDescent="0.45">
      <c r="T1199">
        <v>38.149410000000003</v>
      </c>
      <c r="U1199">
        <v>3.8159800000000001</v>
      </c>
      <c r="V1199">
        <v>0.30131999999999998</v>
      </c>
      <c r="W1199">
        <v>0.27071000000000001</v>
      </c>
      <c r="AF1199" s="33">
        <v>43040.20380787037</v>
      </c>
      <c r="AG1199" s="33">
        <f t="shared" si="23"/>
        <v>43039.912141203706</v>
      </c>
    </row>
    <row r="1200" spans="20:33" x14ac:dyDescent="0.45">
      <c r="T1200">
        <v>38.171869999999998</v>
      </c>
      <c r="U1200">
        <v>3.8154400000000002</v>
      </c>
      <c r="V1200">
        <v>0.30141000000000001</v>
      </c>
      <c r="W1200">
        <v>0.27006999999999998</v>
      </c>
      <c r="X1200">
        <v>6</v>
      </c>
      <c r="Y1200">
        <v>0.25063999999999997</v>
      </c>
      <c r="Z1200">
        <v>0.40359</v>
      </c>
      <c r="AA1200">
        <v>0.35034999999999999</v>
      </c>
      <c r="AB1200">
        <v>0.27154</v>
      </c>
      <c r="AC1200">
        <v>0.25402999999999998</v>
      </c>
      <c r="AF1200" s="33">
        <v>43040.203877314816</v>
      </c>
      <c r="AG1200" s="33">
        <f t="shared" si="23"/>
        <v>43039.912210648152</v>
      </c>
    </row>
    <row r="1201" spans="20:33" x14ac:dyDescent="0.45">
      <c r="T1201">
        <v>38.183590000000002</v>
      </c>
      <c r="U1201">
        <v>3.8108900000000001</v>
      </c>
      <c r="V1201">
        <v>0.30076999999999998</v>
      </c>
      <c r="W1201">
        <v>0.27044000000000001</v>
      </c>
      <c r="AF1201" s="33">
        <v>43040.203900462962</v>
      </c>
      <c r="AG1201" s="33">
        <f t="shared" si="23"/>
        <v>43039.912233796298</v>
      </c>
    </row>
    <row r="1202" spans="20:33" x14ac:dyDescent="0.45">
      <c r="T1202">
        <v>38.194330000000001</v>
      </c>
      <c r="U1202">
        <v>3.8059699999999999</v>
      </c>
      <c r="V1202">
        <v>0.30114000000000002</v>
      </c>
      <c r="W1202">
        <v>0.27006999999999998</v>
      </c>
      <c r="X1202">
        <v>6</v>
      </c>
      <c r="Y1202">
        <v>0.25816</v>
      </c>
      <c r="Z1202">
        <v>0.40450999999999998</v>
      </c>
      <c r="AA1202">
        <v>0.35154000000000002</v>
      </c>
      <c r="AB1202">
        <v>0.27126</v>
      </c>
      <c r="AC1202">
        <v>0.25430999999999998</v>
      </c>
      <c r="AF1202" s="33">
        <v>43040.203969907408</v>
      </c>
      <c r="AG1202" s="33">
        <f t="shared" si="23"/>
        <v>43039.912303240744</v>
      </c>
    </row>
    <row r="1203" spans="20:33" x14ac:dyDescent="0.45">
      <c r="T1203">
        <v>38.204099999999997</v>
      </c>
      <c r="U1203">
        <v>3.8006899999999999</v>
      </c>
      <c r="V1203">
        <v>0.30114000000000002</v>
      </c>
      <c r="W1203">
        <v>0.27016000000000001</v>
      </c>
      <c r="AF1203" s="33">
        <v>43040.203993055555</v>
      </c>
      <c r="AG1203" s="33">
        <f t="shared" si="23"/>
        <v>43039.912326388891</v>
      </c>
    </row>
    <row r="1204" spans="20:33" x14ac:dyDescent="0.45">
      <c r="T1204">
        <v>37.422849999999997</v>
      </c>
      <c r="U1204">
        <v>3.3734600000000001</v>
      </c>
      <c r="V1204">
        <v>0.29985000000000001</v>
      </c>
      <c r="W1204">
        <v>0.2697</v>
      </c>
      <c r="X1204">
        <v>6</v>
      </c>
      <c r="Y1204">
        <v>0.25724000000000002</v>
      </c>
      <c r="Z1204">
        <v>0.40340999999999999</v>
      </c>
      <c r="AA1204">
        <v>0.35081000000000001</v>
      </c>
      <c r="AB1204">
        <v>0.27144000000000001</v>
      </c>
      <c r="AC1204">
        <v>0.25357000000000002</v>
      </c>
      <c r="AF1204" s="33">
        <v>43040.204062500001</v>
      </c>
      <c r="AG1204" s="33">
        <f t="shared" si="23"/>
        <v>43039.912395833337</v>
      </c>
    </row>
    <row r="1205" spans="20:33" x14ac:dyDescent="0.45">
      <c r="T1205">
        <v>38.269530000000003</v>
      </c>
      <c r="U1205">
        <v>3.5484100000000001</v>
      </c>
      <c r="V1205">
        <v>0.30535000000000001</v>
      </c>
      <c r="W1205">
        <v>0.27006999999999998</v>
      </c>
      <c r="AF1205" s="33">
        <v>43040.204085648147</v>
      </c>
      <c r="AG1205" s="33">
        <f t="shared" si="23"/>
        <v>43039.912418981483</v>
      </c>
    </row>
    <row r="1206" spans="20:33" x14ac:dyDescent="0.45">
      <c r="T1206">
        <v>39.460940000000001</v>
      </c>
      <c r="U1206">
        <v>3.8681899999999998</v>
      </c>
      <c r="V1206">
        <v>0.30397999999999997</v>
      </c>
      <c r="W1206">
        <v>0.26998</v>
      </c>
      <c r="X1206">
        <v>6</v>
      </c>
      <c r="Y1206">
        <v>0.25503999999999999</v>
      </c>
      <c r="Z1206">
        <v>0.36474000000000001</v>
      </c>
      <c r="AA1206">
        <v>0.35026000000000002</v>
      </c>
      <c r="AB1206">
        <v>0.27593000000000001</v>
      </c>
      <c r="AC1206">
        <v>0.25312000000000001</v>
      </c>
      <c r="AF1206" s="33">
        <v>43040.204155092593</v>
      </c>
      <c r="AG1206" s="33">
        <f t="shared" si="23"/>
        <v>43039.912488425929</v>
      </c>
    </row>
    <row r="1207" spans="20:33" x14ac:dyDescent="0.45">
      <c r="T1207">
        <v>40.560549999999999</v>
      </c>
      <c r="U1207">
        <v>4.15238</v>
      </c>
      <c r="V1207">
        <v>0.30269000000000001</v>
      </c>
      <c r="W1207">
        <v>0.26978999999999997</v>
      </c>
      <c r="AF1207" s="33">
        <v>43040.20417824074</v>
      </c>
      <c r="AG1207" s="33">
        <f t="shared" si="23"/>
        <v>43039.912511574075</v>
      </c>
    </row>
    <row r="1208" spans="20:33" x14ac:dyDescent="0.45">
      <c r="T1208">
        <v>41.475580000000001</v>
      </c>
      <c r="U1208">
        <v>4.3721199999999998</v>
      </c>
      <c r="V1208">
        <v>0.29920999999999998</v>
      </c>
      <c r="W1208">
        <v>0.26998</v>
      </c>
      <c r="X1208">
        <v>6</v>
      </c>
      <c r="Y1208">
        <v>0.25714999999999999</v>
      </c>
      <c r="Z1208">
        <v>0.35804999999999998</v>
      </c>
      <c r="AA1208">
        <v>0.35108</v>
      </c>
      <c r="AB1208">
        <v>0.27227000000000001</v>
      </c>
      <c r="AC1208">
        <v>0.25347999999999998</v>
      </c>
      <c r="AF1208" s="33">
        <v>43040.204236111109</v>
      </c>
      <c r="AG1208" s="33">
        <f t="shared" si="23"/>
        <v>43039.912569444445</v>
      </c>
    </row>
    <row r="1209" spans="20:33" x14ac:dyDescent="0.45">
      <c r="T1209">
        <v>42.392580000000002</v>
      </c>
      <c r="U1209">
        <v>4.5948900000000004</v>
      </c>
      <c r="V1209">
        <v>0.29591000000000001</v>
      </c>
      <c r="W1209">
        <v>0.27044000000000001</v>
      </c>
      <c r="AF1209" s="33">
        <v>43040.204270833332</v>
      </c>
      <c r="AG1209" s="33">
        <f t="shared" si="23"/>
        <v>43039.912604166668</v>
      </c>
    </row>
    <row r="1210" spans="20:33" x14ac:dyDescent="0.45">
      <c r="T1210">
        <v>43.149410000000003</v>
      </c>
      <c r="U1210">
        <v>4.7581199999999999</v>
      </c>
      <c r="V1210">
        <v>0.29454000000000002</v>
      </c>
      <c r="W1210">
        <v>0.26989000000000002</v>
      </c>
      <c r="X1210">
        <v>6</v>
      </c>
      <c r="Y1210">
        <v>0.27593000000000001</v>
      </c>
      <c r="Z1210">
        <v>0.36271999999999999</v>
      </c>
      <c r="AA1210">
        <v>0.34943000000000002</v>
      </c>
      <c r="AB1210">
        <v>0.26823999999999998</v>
      </c>
      <c r="AC1210">
        <v>0.25375999999999999</v>
      </c>
      <c r="AF1210" s="33">
        <v>43040.204328703701</v>
      </c>
      <c r="AG1210" s="33">
        <f t="shared" si="23"/>
        <v>43039.912662037037</v>
      </c>
    </row>
    <row r="1211" spans="20:33" x14ac:dyDescent="0.45">
      <c r="T1211">
        <v>43.894530000000003</v>
      </c>
      <c r="U1211">
        <v>4.9313799999999999</v>
      </c>
      <c r="V1211">
        <v>0.29233999999999999</v>
      </c>
      <c r="W1211">
        <v>0.26915</v>
      </c>
      <c r="AF1211" s="33">
        <v>43040.204351851855</v>
      </c>
      <c r="AG1211" s="33">
        <f t="shared" si="23"/>
        <v>43039.912685185191</v>
      </c>
    </row>
    <row r="1212" spans="20:33" x14ac:dyDescent="0.45">
      <c r="T1212">
        <v>44.548830000000002</v>
      </c>
      <c r="U1212">
        <v>5.0714100000000002</v>
      </c>
      <c r="V1212">
        <v>0.29014000000000001</v>
      </c>
      <c r="W1212">
        <v>0.26978999999999997</v>
      </c>
      <c r="X1212">
        <v>6</v>
      </c>
      <c r="Y1212">
        <v>0.29875000000000002</v>
      </c>
      <c r="Z1212">
        <v>0.36903999999999998</v>
      </c>
      <c r="AA1212">
        <v>0.35136000000000001</v>
      </c>
      <c r="AB1212">
        <v>0.26457000000000003</v>
      </c>
      <c r="AC1212">
        <v>0.25402999999999998</v>
      </c>
      <c r="AF1212" s="33">
        <v>43040.204421296294</v>
      </c>
      <c r="AG1212" s="33">
        <f t="shared" ref="AG1212:AG1275" si="24">AF1212-7/24</f>
        <v>43039.912754629629</v>
      </c>
    </row>
    <row r="1213" spans="20:33" x14ac:dyDescent="0.45">
      <c r="T1213">
        <v>45.06738</v>
      </c>
      <c r="U1213">
        <v>5.1742499999999998</v>
      </c>
      <c r="V1213">
        <v>0.28921999999999998</v>
      </c>
      <c r="W1213">
        <v>0.27034000000000002</v>
      </c>
      <c r="AF1213" s="33">
        <v>43040.204444444447</v>
      </c>
      <c r="AG1213" s="33">
        <f t="shared" si="24"/>
        <v>43039.912777777783</v>
      </c>
    </row>
    <row r="1214" spans="20:33" x14ac:dyDescent="0.45">
      <c r="T1214">
        <v>45.540039999999998</v>
      </c>
      <c r="U1214">
        <v>5.2698400000000003</v>
      </c>
      <c r="V1214">
        <v>0.28675</v>
      </c>
      <c r="W1214">
        <v>0.26998</v>
      </c>
      <c r="X1214">
        <v>6</v>
      </c>
      <c r="Y1214">
        <v>0.31946000000000002</v>
      </c>
      <c r="Z1214">
        <v>0.37059999999999998</v>
      </c>
      <c r="AA1214">
        <v>0.35071000000000002</v>
      </c>
      <c r="AB1214">
        <v>0.26236999999999999</v>
      </c>
      <c r="AC1214">
        <v>0.25394</v>
      </c>
      <c r="AF1214" s="33">
        <v>43040.204513888886</v>
      </c>
      <c r="AG1214" s="33">
        <f t="shared" si="24"/>
        <v>43039.912847222222</v>
      </c>
    </row>
    <row r="1215" spans="20:33" x14ac:dyDescent="0.45">
      <c r="T1215">
        <v>45.989260000000002</v>
      </c>
      <c r="U1215">
        <v>5.3565800000000001</v>
      </c>
      <c r="V1215">
        <v>0.28565000000000002</v>
      </c>
      <c r="W1215">
        <v>0.27016000000000001</v>
      </c>
      <c r="AF1215" s="33">
        <v>43040.20453703704</v>
      </c>
      <c r="AG1215" s="33">
        <f t="shared" si="24"/>
        <v>43039.912870370375</v>
      </c>
    </row>
    <row r="1216" spans="20:33" x14ac:dyDescent="0.45">
      <c r="T1216">
        <v>46.428710000000002</v>
      </c>
      <c r="U1216">
        <v>5.4389500000000002</v>
      </c>
      <c r="V1216">
        <v>0.28537000000000001</v>
      </c>
      <c r="W1216">
        <v>0.27034000000000002</v>
      </c>
      <c r="X1216">
        <v>6</v>
      </c>
      <c r="Y1216">
        <v>0.33688000000000001</v>
      </c>
      <c r="Z1216">
        <v>0.37418000000000001</v>
      </c>
      <c r="AA1216">
        <v>0.34888000000000002</v>
      </c>
      <c r="AB1216">
        <v>0.26025999999999999</v>
      </c>
      <c r="AC1216">
        <v>0.25320999999999999</v>
      </c>
      <c r="AF1216" s="33">
        <v>43040.204606481479</v>
      </c>
      <c r="AG1216" s="33">
        <f t="shared" si="24"/>
        <v>43039.912939814814</v>
      </c>
    </row>
    <row r="1217" spans="20:33" x14ac:dyDescent="0.45">
      <c r="T1217">
        <v>46.855469999999997</v>
      </c>
      <c r="U1217">
        <v>5.51614</v>
      </c>
      <c r="V1217">
        <v>0.28253</v>
      </c>
      <c r="W1217">
        <v>0.26860000000000001</v>
      </c>
      <c r="AF1217" s="33">
        <v>43040.204629629632</v>
      </c>
      <c r="AG1217" s="33">
        <f t="shared" si="24"/>
        <v>43039.912962962968</v>
      </c>
    </row>
    <row r="1218" spans="20:33" x14ac:dyDescent="0.45">
      <c r="T1218">
        <v>47.180660000000003</v>
      </c>
      <c r="U1218">
        <v>5.5794100000000002</v>
      </c>
      <c r="V1218">
        <v>0.28382000000000002</v>
      </c>
      <c r="W1218">
        <v>0.27024999999999999</v>
      </c>
      <c r="X1218">
        <v>6</v>
      </c>
      <c r="Y1218">
        <v>0.35392000000000001</v>
      </c>
      <c r="Z1218">
        <v>0.37757000000000002</v>
      </c>
      <c r="AA1218">
        <v>0.35144999999999998</v>
      </c>
      <c r="AB1218">
        <v>0.25816</v>
      </c>
      <c r="AC1218">
        <v>0.25375999999999999</v>
      </c>
      <c r="AF1218" s="33">
        <v>43040.204699074071</v>
      </c>
      <c r="AG1218" s="33">
        <f t="shared" si="24"/>
        <v>43039.913032407407</v>
      </c>
    </row>
    <row r="1219" spans="20:33" x14ac:dyDescent="0.45">
      <c r="T1219">
        <v>47.553710000000002</v>
      </c>
      <c r="U1219">
        <v>5.6565500000000002</v>
      </c>
      <c r="V1219">
        <v>0.28354000000000001</v>
      </c>
      <c r="W1219">
        <v>0.26989000000000002</v>
      </c>
      <c r="AF1219" s="33">
        <v>43040.204722222225</v>
      </c>
      <c r="AG1219" s="33">
        <f t="shared" si="24"/>
        <v>43039.91305555556</v>
      </c>
    </row>
    <row r="1220" spans="20:33" x14ac:dyDescent="0.45">
      <c r="T1220">
        <v>47.855469999999997</v>
      </c>
      <c r="U1220">
        <v>5.7021600000000001</v>
      </c>
      <c r="V1220">
        <v>0.28143000000000001</v>
      </c>
      <c r="W1220">
        <v>0.2697</v>
      </c>
      <c r="X1220">
        <v>6</v>
      </c>
      <c r="Y1220">
        <v>0.36886000000000002</v>
      </c>
      <c r="Z1220">
        <v>0.37757000000000002</v>
      </c>
      <c r="AA1220">
        <v>0.34998000000000001</v>
      </c>
      <c r="AB1220">
        <v>0.25631999999999999</v>
      </c>
      <c r="AC1220">
        <v>0.25292999999999999</v>
      </c>
      <c r="AF1220" s="33">
        <v>43040.204791666663</v>
      </c>
      <c r="AG1220" s="33">
        <f t="shared" si="24"/>
        <v>43039.913124999999</v>
      </c>
    </row>
    <row r="1221" spans="20:33" x14ac:dyDescent="0.45">
      <c r="T1221">
        <v>48.147460000000002</v>
      </c>
      <c r="U1221">
        <v>5.7442700000000002</v>
      </c>
      <c r="V1221">
        <v>0.28188999999999997</v>
      </c>
      <c r="W1221">
        <v>0.26923999999999998</v>
      </c>
      <c r="X1221">
        <v>6</v>
      </c>
      <c r="Y1221">
        <v>0.38058999999999998</v>
      </c>
      <c r="Z1221">
        <v>0.37581999999999999</v>
      </c>
      <c r="AA1221">
        <v>0.34842000000000001</v>
      </c>
      <c r="AB1221">
        <v>0.25274999999999997</v>
      </c>
      <c r="AC1221">
        <v>0.25026999999999999</v>
      </c>
      <c r="AF1221" s="33">
        <v>43040.204814814817</v>
      </c>
      <c r="AG1221" s="33">
        <f t="shared" si="24"/>
        <v>43039.913148148153</v>
      </c>
    </row>
    <row r="1222" spans="20:33" x14ac:dyDescent="0.45">
      <c r="T1222">
        <v>48.41601</v>
      </c>
      <c r="U1222">
        <v>5.79718</v>
      </c>
      <c r="V1222">
        <v>0.27786</v>
      </c>
      <c r="W1222">
        <v>0.26584999999999998</v>
      </c>
      <c r="AF1222" s="33">
        <v>43040.204872685186</v>
      </c>
      <c r="AG1222" s="33">
        <f t="shared" si="24"/>
        <v>43039.913206018522</v>
      </c>
    </row>
    <row r="1223" spans="20:33" x14ac:dyDescent="0.45">
      <c r="T1223">
        <v>48.604489999999998</v>
      </c>
      <c r="U1223">
        <v>5.8075000000000001</v>
      </c>
      <c r="V1223">
        <v>0.27245000000000003</v>
      </c>
      <c r="W1223">
        <v>0.26135999999999998</v>
      </c>
      <c r="X1223">
        <v>6</v>
      </c>
      <c r="Y1223">
        <v>0.38251000000000002</v>
      </c>
      <c r="Z1223">
        <v>0.37023</v>
      </c>
      <c r="AA1223">
        <v>0.33989999999999998</v>
      </c>
      <c r="AB1223">
        <v>0.24698000000000001</v>
      </c>
      <c r="AC1223">
        <v>0.24504999999999999</v>
      </c>
      <c r="AF1223" s="33">
        <v>43040.204942129632</v>
      </c>
      <c r="AG1223" s="33">
        <f t="shared" si="24"/>
        <v>43039.913275462968</v>
      </c>
    </row>
    <row r="1224" spans="20:33" x14ac:dyDescent="0.45">
      <c r="T1224">
        <v>48.782229999999998</v>
      </c>
      <c r="U1224">
        <v>5.8235799999999998</v>
      </c>
      <c r="V1224">
        <v>0.27217999999999998</v>
      </c>
      <c r="W1224">
        <v>0.26100000000000001</v>
      </c>
      <c r="AF1224" s="33">
        <v>43040.204965277779</v>
      </c>
      <c r="AG1224" s="33">
        <f t="shared" si="24"/>
        <v>43039.913298611114</v>
      </c>
    </row>
    <row r="1225" spans="20:33" x14ac:dyDescent="0.45">
      <c r="T1225">
        <v>48.948239999999998</v>
      </c>
      <c r="U1225">
        <v>5.8359899999999998</v>
      </c>
      <c r="V1225">
        <v>0.27024999999999999</v>
      </c>
      <c r="W1225">
        <v>0.26062999999999997</v>
      </c>
      <c r="X1225">
        <v>6</v>
      </c>
      <c r="Y1225">
        <v>0.39579999999999999</v>
      </c>
      <c r="Z1225">
        <v>0.36895</v>
      </c>
      <c r="AA1225">
        <v>0.34017999999999998</v>
      </c>
      <c r="AB1225">
        <v>0.24432000000000001</v>
      </c>
      <c r="AC1225">
        <v>0.24423</v>
      </c>
      <c r="AF1225" s="33">
        <v>43040.205023148148</v>
      </c>
      <c r="AG1225" s="33">
        <f t="shared" si="24"/>
        <v>43039.913356481484</v>
      </c>
    </row>
    <row r="1226" spans="20:33" x14ac:dyDescent="0.45">
      <c r="T1226">
        <v>49.127929999999999</v>
      </c>
      <c r="U1226">
        <v>5.8522499999999997</v>
      </c>
      <c r="V1226">
        <v>0.27089000000000002</v>
      </c>
      <c r="W1226">
        <v>0.26182</v>
      </c>
      <c r="AF1226" s="33">
        <v>43040.205057870371</v>
      </c>
      <c r="AG1226" s="33">
        <f t="shared" si="24"/>
        <v>43039.913391203707</v>
      </c>
    </row>
    <row r="1227" spans="20:33" x14ac:dyDescent="0.45">
      <c r="T1227">
        <v>49.282229999999998</v>
      </c>
      <c r="U1227">
        <v>5.87005</v>
      </c>
      <c r="V1227">
        <v>0.27107999999999999</v>
      </c>
      <c r="W1227">
        <v>0.26173000000000002</v>
      </c>
      <c r="X1227">
        <v>6</v>
      </c>
      <c r="Y1227">
        <v>0.39205000000000001</v>
      </c>
      <c r="Z1227">
        <v>0.36345</v>
      </c>
      <c r="AA1227">
        <v>0.34273999999999999</v>
      </c>
      <c r="AB1227">
        <v>0.24568999999999999</v>
      </c>
      <c r="AC1227">
        <v>0.24359</v>
      </c>
      <c r="AF1227" s="33">
        <v>43040.20511574074</v>
      </c>
      <c r="AG1227" s="33">
        <f t="shared" si="24"/>
        <v>43039.913449074076</v>
      </c>
    </row>
    <row r="1228" spans="20:33" x14ac:dyDescent="0.45">
      <c r="T1228">
        <v>49.448239999999998</v>
      </c>
      <c r="U1228">
        <v>5.8819400000000002</v>
      </c>
      <c r="V1228">
        <v>0.27290999999999999</v>
      </c>
      <c r="W1228">
        <v>0.26201000000000002</v>
      </c>
      <c r="AF1228" s="33">
        <v>43040.205150462964</v>
      </c>
      <c r="AG1228" s="33">
        <f t="shared" si="24"/>
        <v>43039.913483796299</v>
      </c>
    </row>
    <row r="1229" spans="20:33" x14ac:dyDescent="0.45">
      <c r="T1229">
        <v>49.604489999999998</v>
      </c>
      <c r="U1229">
        <v>5.90001</v>
      </c>
      <c r="V1229">
        <v>0.27235999999999999</v>
      </c>
      <c r="W1229">
        <v>0.26146000000000003</v>
      </c>
      <c r="X1229">
        <v>6</v>
      </c>
      <c r="Y1229">
        <v>0.38224000000000002</v>
      </c>
      <c r="Z1229">
        <v>0.36574000000000001</v>
      </c>
      <c r="AA1229">
        <v>0.33879999999999999</v>
      </c>
      <c r="AB1229">
        <v>0.24651999999999999</v>
      </c>
      <c r="AC1229">
        <v>0.24368000000000001</v>
      </c>
      <c r="AF1229" s="33">
        <v>43040.205208333333</v>
      </c>
      <c r="AG1229" s="33">
        <f t="shared" si="24"/>
        <v>43039.913541666669</v>
      </c>
    </row>
    <row r="1230" spans="20:33" x14ac:dyDescent="0.45">
      <c r="T1230">
        <v>49.75</v>
      </c>
      <c r="U1230">
        <v>5.9147999999999996</v>
      </c>
      <c r="V1230">
        <v>0.27245000000000003</v>
      </c>
      <c r="W1230">
        <v>0.26283000000000001</v>
      </c>
      <c r="AF1230" s="33">
        <v>43040.205231481479</v>
      </c>
      <c r="AG1230" s="33">
        <f t="shared" si="24"/>
        <v>43039.913564814815</v>
      </c>
    </row>
    <row r="1231" spans="20:33" x14ac:dyDescent="0.45">
      <c r="T1231">
        <v>49.894530000000003</v>
      </c>
      <c r="U1231">
        <v>5.9291799999999997</v>
      </c>
      <c r="V1231">
        <v>0.27290999999999999</v>
      </c>
      <c r="W1231">
        <v>0.26155</v>
      </c>
      <c r="X1231">
        <v>6</v>
      </c>
      <c r="Y1231">
        <v>0.37004999999999999</v>
      </c>
      <c r="Z1231">
        <v>0.36785000000000001</v>
      </c>
      <c r="AA1231">
        <v>0.34311000000000003</v>
      </c>
      <c r="AB1231">
        <v>0.24715999999999999</v>
      </c>
      <c r="AC1231">
        <v>0.24293999999999999</v>
      </c>
      <c r="AF1231" s="33">
        <v>43040.205300925925</v>
      </c>
      <c r="AG1231" s="33">
        <f t="shared" si="24"/>
        <v>43039.913634259261</v>
      </c>
    </row>
    <row r="1232" spans="20:33" x14ac:dyDescent="0.45">
      <c r="T1232">
        <v>50.039059999999999</v>
      </c>
      <c r="U1232">
        <v>5.9434399999999998</v>
      </c>
      <c r="V1232">
        <v>0.27300000000000002</v>
      </c>
      <c r="W1232">
        <v>0.26201000000000002</v>
      </c>
      <c r="AF1232" s="33">
        <v>43040.205324074072</v>
      </c>
      <c r="AG1232" s="33">
        <f t="shared" si="24"/>
        <v>43039.913657407407</v>
      </c>
    </row>
    <row r="1233" spans="20:33" x14ac:dyDescent="0.45">
      <c r="T1233">
        <v>50.138669999999998</v>
      </c>
      <c r="U1233">
        <v>5.9538099999999998</v>
      </c>
      <c r="V1233">
        <v>0.27363999999999999</v>
      </c>
      <c r="W1233">
        <v>0.26118000000000002</v>
      </c>
      <c r="X1233">
        <v>6</v>
      </c>
      <c r="Y1233">
        <v>0.35959999999999998</v>
      </c>
      <c r="Z1233">
        <v>0.36675000000000002</v>
      </c>
      <c r="AA1233">
        <v>0.34265000000000001</v>
      </c>
      <c r="AB1233">
        <v>0.24615000000000001</v>
      </c>
      <c r="AC1233">
        <v>0.24385999999999999</v>
      </c>
      <c r="AF1233" s="33">
        <v>43040.205381944441</v>
      </c>
      <c r="AG1233" s="33">
        <f t="shared" si="24"/>
        <v>43039.913715277777</v>
      </c>
    </row>
    <row r="1234" spans="20:33" x14ac:dyDescent="0.45">
      <c r="T1234">
        <v>50.283200000000001</v>
      </c>
      <c r="U1234">
        <v>5.9678599999999999</v>
      </c>
      <c r="V1234">
        <v>0.27483999999999997</v>
      </c>
      <c r="W1234">
        <v>0.2621</v>
      </c>
      <c r="AF1234" s="33">
        <v>43040.205416666664</v>
      </c>
      <c r="AG1234" s="33">
        <f t="shared" si="24"/>
        <v>43039.91375</v>
      </c>
    </row>
    <row r="1235" spans="20:33" x14ac:dyDescent="0.45">
      <c r="T1235">
        <v>50.418939999999999</v>
      </c>
      <c r="U1235">
        <v>5.9976900000000004</v>
      </c>
      <c r="V1235">
        <v>0.27373999999999998</v>
      </c>
      <c r="W1235">
        <v>0.26108999999999999</v>
      </c>
      <c r="X1235">
        <v>6</v>
      </c>
      <c r="Y1235">
        <v>0.34760000000000002</v>
      </c>
      <c r="Z1235">
        <v>0.36492000000000002</v>
      </c>
      <c r="AA1235">
        <v>0.34127999999999997</v>
      </c>
      <c r="AB1235">
        <v>0.24679000000000001</v>
      </c>
      <c r="AC1235">
        <v>0.24523</v>
      </c>
      <c r="AF1235" s="33">
        <v>43040.205474537041</v>
      </c>
      <c r="AG1235" s="33">
        <f t="shared" si="24"/>
        <v>43039.913807870376</v>
      </c>
    </row>
    <row r="1236" spans="20:33" x14ac:dyDescent="0.45">
      <c r="T1236">
        <v>50.506830000000001</v>
      </c>
      <c r="U1236">
        <v>5.99526</v>
      </c>
      <c r="V1236">
        <v>0.27355000000000002</v>
      </c>
      <c r="W1236">
        <v>0.26108999999999999</v>
      </c>
      <c r="AF1236" s="33">
        <v>43040.205509259256</v>
      </c>
      <c r="AG1236" s="33">
        <f t="shared" si="24"/>
        <v>43039.913842592592</v>
      </c>
    </row>
    <row r="1237" spans="20:33" x14ac:dyDescent="0.45">
      <c r="T1237">
        <v>50.605469999999997</v>
      </c>
      <c r="U1237">
        <v>5.9958600000000004</v>
      </c>
      <c r="V1237">
        <v>0.27328000000000002</v>
      </c>
      <c r="W1237">
        <v>0.26100000000000001</v>
      </c>
      <c r="X1237">
        <v>6</v>
      </c>
      <c r="Y1237">
        <v>0.34366000000000002</v>
      </c>
      <c r="Z1237">
        <v>0.36509999999999998</v>
      </c>
      <c r="AA1237">
        <v>0.34062999999999999</v>
      </c>
      <c r="AB1237">
        <v>0.24679000000000001</v>
      </c>
      <c r="AC1237">
        <v>0.24395</v>
      </c>
      <c r="AF1237" s="33">
        <v>43040.205567129633</v>
      </c>
      <c r="AG1237" s="33">
        <f t="shared" si="24"/>
        <v>43039.913900462969</v>
      </c>
    </row>
    <row r="1238" spans="20:33" x14ac:dyDescent="0.45">
      <c r="T1238">
        <v>50.705080000000002</v>
      </c>
      <c r="U1238">
        <v>6.0058999999999996</v>
      </c>
      <c r="V1238">
        <v>0.27227000000000001</v>
      </c>
      <c r="W1238">
        <v>0.26090999999999998</v>
      </c>
      <c r="AF1238" s="33">
        <v>43040.205590277779</v>
      </c>
      <c r="AG1238" s="33">
        <f t="shared" si="24"/>
        <v>43039.913923611115</v>
      </c>
    </row>
    <row r="1239" spans="20:33" x14ac:dyDescent="0.45">
      <c r="T1239">
        <v>50.794919999999998</v>
      </c>
      <c r="U1239">
        <v>6.0223199999999997</v>
      </c>
      <c r="V1239">
        <v>0.27245000000000003</v>
      </c>
      <c r="W1239">
        <v>0.26080999999999999</v>
      </c>
      <c r="X1239">
        <v>6</v>
      </c>
      <c r="Y1239">
        <v>0.33889000000000002</v>
      </c>
      <c r="Z1239">
        <v>0.36336000000000002</v>
      </c>
      <c r="AA1239">
        <v>0.34072999999999998</v>
      </c>
      <c r="AB1239">
        <v>0.2445</v>
      </c>
      <c r="AC1239">
        <v>0.24368000000000001</v>
      </c>
      <c r="AF1239" s="33">
        <v>43040.205659722225</v>
      </c>
      <c r="AG1239" s="33">
        <f t="shared" si="24"/>
        <v>43039.913993055561</v>
      </c>
    </row>
    <row r="1240" spans="20:33" x14ac:dyDescent="0.45">
      <c r="T1240">
        <v>50.893549999999998</v>
      </c>
      <c r="U1240">
        <v>6.0227399999999998</v>
      </c>
      <c r="V1240">
        <v>0.27263999999999999</v>
      </c>
      <c r="W1240">
        <v>0.26100000000000001</v>
      </c>
      <c r="AF1240" s="33">
        <v>43040.205682870372</v>
      </c>
      <c r="AG1240" s="33">
        <f t="shared" si="24"/>
        <v>43039.914016203707</v>
      </c>
    </row>
    <row r="1241" spans="20:33" x14ac:dyDescent="0.45">
      <c r="T1241">
        <v>50.99512</v>
      </c>
      <c r="U1241">
        <v>6.0423999999999998</v>
      </c>
      <c r="V1241">
        <v>0.27318999999999999</v>
      </c>
      <c r="W1241">
        <v>0.26072000000000001</v>
      </c>
      <c r="X1241">
        <v>6</v>
      </c>
      <c r="Y1241">
        <v>0.33101000000000003</v>
      </c>
      <c r="Z1241">
        <v>0.36529</v>
      </c>
      <c r="AA1241">
        <v>0.34027000000000002</v>
      </c>
      <c r="AB1241">
        <v>0.24532999999999999</v>
      </c>
      <c r="AC1241">
        <v>0.24376999999999999</v>
      </c>
      <c r="AF1241" s="33">
        <v>43040.205740740741</v>
      </c>
      <c r="AG1241" s="33">
        <f t="shared" si="24"/>
        <v>43039.914074074077</v>
      </c>
    </row>
    <row r="1242" spans="20:33" x14ac:dyDescent="0.45">
      <c r="T1242">
        <v>51.083010000000002</v>
      </c>
      <c r="U1242">
        <v>6.0488900000000001</v>
      </c>
      <c r="V1242">
        <v>0.27254</v>
      </c>
      <c r="W1242">
        <v>0.26025999999999999</v>
      </c>
      <c r="AF1242" s="33">
        <v>43040.205775462964</v>
      </c>
      <c r="AG1242" s="33">
        <f t="shared" si="24"/>
        <v>43039.9141087963</v>
      </c>
    </row>
    <row r="1243" spans="20:33" x14ac:dyDescent="0.45">
      <c r="T1243">
        <v>51.183590000000002</v>
      </c>
      <c r="U1243">
        <v>6.0681700000000003</v>
      </c>
      <c r="V1243">
        <v>0.27438000000000001</v>
      </c>
      <c r="W1243">
        <v>0.26135999999999998</v>
      </c>
      <c r="X1243">
        <v>6</v>
      </c>
      <c r="Y1243">
        <v>0.31836999999999999</v>
      </c>
      <c r="Z1243">
        <v>0.36564999999999998</v>
      </c>
      <c r="AA1243">
        <v>0.34255999999999998</v>
      </c>
      <c r="AB1243">
        <v>0.24687999999999999</v>
      </c>
      <c r="AC1243">
        <v>0.24440999999999999</v>
      </c>
      <c r="AF1243" s="33">
        <v>43040.205833333333</v>
      </c>
      <c r="AG1243" s="33">
        <f t="shared" si="24"/>
        <v>43039.914166666669</v>
      </c>
    </row>
    <row r="1244" spans="20:33" x14ac:dyDescent="0.45">
      <c r="T1244">
        <v>51.273440000000001</v>
      </c>
      <c r="U1244">
        <v>6.0751200000000001</v>
      </c>
      <c r="V1244">
        <v>0.27363999999999999</v>
      </c>
      <c r="W1244">
        <v>0.26163999999999998</v>
      </c>
      <c r="AF1244" s="33">
        <v>43040.205868055556</v>
      </c>
      <c r="AG1244" s="33">
        <f t="shared" si="24"/>
        <v>43039.914201388892</v>
      </c>
    </row>
    <row r="1245" spans="20:33" x14ac:dyDescent="0.45">
      <c r="T1245">
        <v>51.33887</v>
      </c>
      <c r="U1245">
        <v>6.0751299999999997</v>
      </c>
      <c r="V1245">
        <v>0.27227000000000001</v>
      </c>
      <c r="W1245">
        <v>0.26100000000000001</v>
      </c>
      <c r="X1245">
        <v>6</v>
      </c>
      <c r="Y1245">
        <v>0.32056000000000001</v>
      </c>
      <c r="Z1245">
        <v>0.36519000000000001</v>
      </c>
      <c r="AA1245">
        <v>0.34164</v>
      </c>
      <c r="AB1245">
        <v>0.24523</v>
      </c>
      <c r="AC1245">
        <v>0.24459</v>
      </c>
      <c r="AF1245" s="33">
        <v>43040.205925925926</v>
      </c>
      <c r="AG1245" s="33">
        <f t="shared" si="24"/>
        <v>43039.914259259262</v>
      </c>
    </row>
    <row r="1246" spans="20:33" x14ac:dyDescent="0.45">
      <c r="T1246">
        <v>51.416989999999998</v>
      </c>
      <c r="U1246">
        <v>6.0879300000000001</v>
      </c>
      <c r="V1246">
        <v>0.27209</v>
      </c>
      <c r="W1246">
        <v>0.26127</v>
      </c>
      <c r="AF1246" s="33">
        <v>43040.205949074072</v>
      </c>
      <c r="AG1246" s="33">
        <f t="shared" si="24"/>
        <v>43039.914282407408</v>
      </c>
    </row>
    <row r="1247" spans="20:33" x14ac:dyDescent="0.45">
      <c r="T1247">
        <v>51.484369999999998</v>
      </c>
      <c r="U1247">
        <v>6.0976800000000004</v>
      </c>
      <c r="V1247">
        <v>0.27245000000000003</v>
      </c>
      <c r="W1247">
        <v>0.26072000000000001</v>
      </c>
      <c r="X1247">
        <v>6</v>
      </c>
      <c r="Y1247">
        <v>0.32634000000000002</v>
      </c>
      <c r="Z1247">
        <v>0.36610999999999999</v>
      </c>
      <c r="AA1247">
        <v>0.34082000000000001</v>
      </c>
      <c r="AB1247">
        <v>0.24504999999999999</v>
      </c>
      <c r="AC1247">
        <v>0.24267</v>
      </c>
      <c r="AF1247" s="33">
        <v>43040.206018518518</v>
      </c>
      <c r="AG1247" s="33">
        <f t="shared" si="24"/>
        <v>43039.914351851854</v>
      </c>
    </row>
    <row r="1248" spans="20:33" x14ac:dyDescent="0.45">
      <c r="T1248">
        <v>51.561520000000002</v>
      </c>
      <c r="U1248">
        <v>6.1009000000000002</v>
      </c>
      <c r="V1248">
        <v>0.27154</v>
      </c>
      <c r="W1248">
        <v>0.26080999999999999</v>
      </c>
      <c r="AF1248" s="33">
        <v>43040.206041666665</v>
      </c>
      <c r="AG1248" s="33">
        <f t="shared" si="24"/>
        <v>43039.914375</v>
      </c>
    </row>
    <row r="1249" spans="20:33" x14ac:dyDescent="0.45">
      <c r="T1249">
        <v>51.638669999999998</v>
      </c>
      <c r="U1249">
        <v>6.1040900000000002</v>
      </c>
      <c r="V1249">
        <v>0.27209</v>
      </c>
      <c r="W1249">
        <v>0.26135999999999998</v>
      </c>
      <c r="X1249">
        <v>6</v>
      </c>
      <c r="Y1249">
        <v>0.32221</v>
      </c>
      <c r="Z1249">
        <v>0.36353999999999997</v>
      </c>
      <c r="AA1249">
        <v>0.34090999999999999</v>
      </c>
      <c r="AB1249">
        <v>0.24560000000000001</v>
      </c>
      <c r="AC1249">
        <v>0.24395</v>
      </c>
      <c r="AF1249" s="33">
        <v>43040.206099537034</v>
      </c>
      <c r="AG1249" s="33">
        <f t="shared" si="24"/>
        <v>43039.91443287037</v>
      </c>
    </row>
    <row r="1250" spans="20:33" x14ac:dyDescent="0.45">
      <c r="T1250">
        <v>51.740229999999997</v>
      </c>
      <c r="U1250">
        <v>6.1233300000000002</v>
      </c>
      <c r="V1250">
        <v>0.27272999999999997</v>
      </c>
      <c r="W1250">
        <v>0.26090999999999998</v>
      </c>
      <c r="AF1250" s="33">
        <v>43040.206134259257</v>
      </c>
      <c r="AG1250" s="33">
        <f t="shared" si="24"/>
        <v>43039.914467592593</v>
      </c>
    </row>
    <row r="1251" spans="20:33" x14ac:dyDescent="0.45">
      <c r="T1251">
        <v>51.773440000000001</v>
      </c>
      <c r="U1251">
        <v>6.1233899999999997</v>
      </c>
      <c r="V1251">
        <v>0.27227000000000001</v>
      </c>
      <c r="W1251">
        <v>0.26135999999999998</v>
      </c>
      <c r="X1251">
        <v>6</v>
      </c>
      <c r="Y1251">
        <v>0.32221</v>
      </c>
      <c r="Z1251">
        <v>0.36454999999999999</v>
      </c>
      <c r="AA1251">
        <v>0.34027000000000002</v>
      </c>
      <c r="AB1251">
        <v>0.24551000000000001</v>
      </c>
      <c r="AC1251">
        <v>0.24514</v>
      </c>
      <c r="AF1251" s="33">
        <v>43040.206192129626</v>
      </c>
      <c r="AG1251" s="33">
        <f t="shared" si="24"/>
        <v>43039.914525462962</v>
      </c>
    </row>
    <row r="1252" spans="20:33" x14ac:dyDescent="0.45">
      <c r="T1252">
        <v>51.81738</v>
      </c>
      <c r="U1252">
        <v>6.1264399999999997</v>
      </c>
      <c r="V1252">
        <v>0.27126</v>
      </c>
      <c r="W1252">
        <v>0.26072000000000001</v>
      </c>
      <c r="AF1252" s="33">
        <v>43040.206226851849</v>
      </c>
      <c r="AG1252" s="33">
        <f t="shared" si="24"/>
        <v>43039.914560185185</v>
      </c>
    </row>
    <row r="1253" spans="20:33" x14ac:dyDescent="0.45">
      <c r="T1253">
        <v>51.849609999999998</v>
      </c>
      <c r="U1253">
        <v>6.1262100000000004</v>
      </c>
      <c r="V1253">
        <v>0.27209</v>
      </c>
      <c r="W1253">
        <v>0.26072000000000001</v>
      </c>
      <c r="X1253">
        <v>6</v>
      </c>
      <c r="Y1253">
        <v>0.32890000000000003</v>
      </c>
      <c r="Z1253">
        <v>0.36391000000000001</v>
      </c>
      <c r="AA1253">
        <v>0.34192</v>
      </c>
      <c r="AB1253">
        <v>0.24313000000000001</v>
      </c>
      <c r="AC1253">
        <v>0.24542</v>
      </c>
      <c r="AF1253" s="33">
        <v>43040.206284722219</v>
      </c>
      <c r="AG1253" s="33">
        <f t="shared" si="24"/>
        <v>43039.914618055554</v>
      </c>
    </row>
    <row r="1254" spans="20:33" x14ac:dyDescent="0.45">
      <c r="T1254">
        <v>51.872070000000001</v>
      </c>
      <c r="U1254">
        <v>6.12324</v>
      </c>
      <c r="V1254">
        <v>0.27099000000000001</v>
      </c>
      <c r="W1254">
        <v>0.26173000000000002</v>
      </c>
      <c r="AF1254" s="33">
        <v>43040.206307870372</v>
      </c>
      <c r="AG1254" s="33">
        <f t="shared" si="24"/>
        <v>43039.914641203708</v>
      </c>
    </row>
    <row r="1255" spans="20:33" x14ac:dyDescent="0.45">
      <c r="T1255">
        <v>51.916989999999998</v>
      </c>
      <c r="U1255">
        <v>6.1357999999999997</v>
      </c>
      <c r="V1255">
        <v>0.27034000000000002</v>
      </c>
      <c r="W1255">
        <v>0.26163999999999998</v>
      </c>
      <c r="X1255">
        <v>6</v>
      </c>
      <c r="Y1255">
        <v>0.32440999999999998</v>
      </c>
      <c r="Z1255">
        <v>0.36437000000000003</v>
      </c>
      <c r="AA1255">
        <v>0.34265000000000001</v>
      </c>
      <c r="AB1255">
        <v>0.24432000000000001</v>
      </c>
      <c r="AC1255">
        <v>0.24395</v>
      </c>
      <c r="AF1255" s="33">
        <v>43040.206377314818</v>
      </c>
      <c r="AG1255" s="33">
        <f t="shared" si="24"/>
        <v>43039.914710648154</v>
      </c>
    </row>
    <row r="1256" spans="20:33" x14ac:dyDescent="0.45">
      <c r="T1256">
        <v>51.959960000000002</v>
      </c>
      <c r="U1256">
        <v>6.1385399999999999</v>
      </c>
      <c r="V1256">
        <v>0.26923999999999998</v>
      </c>
      <c r="W1256">
        <v>0.26201000000000002</v>
      </c>
      <c r="AF1256" s="33">
        <v>43040.206400462965</v>
      </c>
      <c r="AG1256" s="33">
        <f t="shared" si="24"/>
        <v>43039.9147337963</v>
      </c>
    </row>
    <row r="1257" spans="20:33" x14ac:dyDescent="0.45">
      <c r="T1257">
        <v>51.994140000000002</v>
      </c>
      <c r="U1257">
        <v>6.1295700000000002</v>
      </c>
      <c r="V1257">
        <v>0.26978999999999997</v>
      </c>
      <c r="W1257">
        <v>0.26127</v>
      </c>
      <c r="X1257">
        <v>5.7058299999999997</v>
      </c>
      <c r="Y1257">
        <v>0.31012000000000001</v>
      </c>
      <c r="Z1257">
        <v>0.36253999999999997</v>
      </c>
      <c r="AA1257">
        <v>0.34155000000000002</v>
      </c>
      <c r="AB1257">
        <v>0.24385999999999999</v>
      </c>
      <c r="AC1257">
        <v>0.24395</v>
      </c>
      <c r="AF1257" s="33">
        <v>43040.206469907411</v>
      </c>
      <c r="AG1257" s="33">
        <f t="shared" si="24"/>
        <v>43039.914803240747</v>
      </c>
    </row>
    <row r="1258" spans="20:33" x14ac:dyDescent="0.45">
      <c r="T1258">
        <v>52.015619999999998</v>
      </c>
      <c r="U1258">
        <v>6.1355599999999999</v>
      </c>
      <c r="V1258">
        <v>0.2676</v>
      </c>
      <c r="W1258">
        <v>0.26127</v>
      </c>
      <c r="AF1258" s="33">
        <v>43040.206493055557</v>
      </c>
      <c r="AG1258" s="33">
        <f t="shared" si="24"/>
        <v>43039.914826388893</v>
      </c>
    </row>
    <row r="1259" spans="20:33" x14ac:dyDescent="0.45">
      <c r="T1259">
        <v>52.048830000000002</v>
      </c>
      <c r="U1259">
        <v>6.1263100000000001</v>
      </c>
      <c r="V1259">
        <v>0.26723000000000002</v>
      </c>
      <c r="W1259">
        <v>0.26146000000000003</v>
      </c>
      <c r="X1259">
        <v>5.0174099999999999</v>
      </c>
      <c r="Y1259">
        <v>0.30287999999999998</v>
      </c>
      <c r="Z1259">
        <v>0.36125000000000002</v>
      </c>
      <c r="AA1259">
        <v>0.34062999999999999</v>
      </c>
      <c r="AB1259">
        <v>0.24184</v>
      </c>
      <c r="AC1259">
        <v>0.24413000000000001</v>
      </c>
      <c r="AF1259" s="33">
        <v>43040.206562500003</v>
      </c>
      <c r="AG1259" s="33">
        <f t="shared" si="24"/>
        <v>43039.914895833339</v>
      </c>
    </row>
    <row r="1260" spans="20:33" x14ac:dyDescent="0.45">
      <c r="T1260">
        <v>52.10351</v>
      </c>
      <c r="U1260">
        <v>6.1322799999999997</v>
      </c>
      <c r="V1260">
        <v>0.26723000000000002</v>
      </c>
      <c r="W1260">
        <v>0.26201000000000002</v>
      </c>
      <c r="AF1260" s="33">
        <v>43040.206585648149</v>
      </c>
      <c r="AG1260" s="33">
        <f t="shared" si="24"/>
        <v>43039.914918981485</v>
      </c>
    </row>
    <row r="1261" spans="20:33" x14ac:dyDescent="0.45">
      <c r="T1261">
        <v>52.159179999999999</v>
      </c>
      <c r="U1261">
        <v>6.1477700000000004</v>
      </c>
      <c r="V1261">
        <v>0.26896999999999999</v>
      </c>
      <c r="W1261">
        <v>0.2621</v>
      </c>
      <c r="X1261">
        <v>4.9650800000000004</v>
      </c>
      <c r="Y1261">
        <v>0.28610999999999998</v>
      </c>
      <c r="Z1261">
        <v>0.36033999999999999</v>
      </c>
      <c r="AA1261">
        <v>0.34127999999999997</v>
      </c>
      <c r="AB1261">
        <v>0.24385999999999999</v>
      </c>
      <c r="AC1261">
        <v>0.24423</v>
      </c>
      <c r="AF1261" s="33">
        <v>43040.206643518519</v>
      </c>
      <c r="AG1261" s="33">
        <f t="shared" si="24"/>
        <v>43039.914976851855</v>
      </c>
    </row>
    <row r="1262" spans="20:33" x14ac:dyDescent="0.45">
      <c r="T1262">
        <v>52.260739999999998</v>
      </c>
      <c r="U1262">
        <v>6.1667300000000003</v>
      </c>
      <c r="V1262">
        <v>0.26869999999999999</v>
      </c>
      <c r="W1262">
        <v>0.26246000000000003</v>
      </c>
      <c r="AF1262" s="33">
        <v>43040.206678240742</v>
      </c>
      <c r="AG1262" s="33">
        <f t="shared" si="24"/>
        <v>43039.915011574078</v>
      </c>
    </row>
    <row r="1263" spans="20:33" x14ac:dyDescent="0.45">
      <c r="T1263">
        <v>52.33887</v>
      </c>
      <c r="U1263">
        <v>6.1791400000000003</v>
      </c>
      <c r="V1263">
        <v>0.27199000000000001</v>
      </c>
      <c r="W1263">
        <v>0.26146000000000003</v>
      </c>
      <c r="X1263">
        <v>6</v>
      </c>
      <c r="Y1263">
        <v>0.26723000000000002</v>
      </c>
      <c r="Z1263">
        <v>0.36033999999999999</v>
      </c>
      <c r="AA1263">
        <v>0.34127999999999997</v>
      </c>
      <c r="AB1263">
        <v>0.24478</v>
      </c>
      <c r="AC1263">
        <v>0.24423</v>
      </c>
      <c r="AF1263" s="33">
        <v>43040.206736111111</v>
      </c>
      <c r="AG1263" s="33">
        <f t="shared" si="24"/>
        <v>43039.915069444447</v>
      </c>
    </row>
    <row r="1264" spans="20:33" x14ac:dyDescent="0.45">
      <c r="T1264">
        <v>52.439450000000001</v>
      </c>
      <c r="U1264">
        <v>6.1977399999999996</v>
      </c>
      <c r="V1264">
        <v>0.27181</v>
      </c>
      <c r="W1264">
        <v>0.26118000000000002</v>
      </c>
      <c r="AF1264" s="33">
        <v>43040.206759259258</v>
      </c>
      <c r="AG1264" s="33">
        <f t="shared" si="24"/>
        <v>43039.915092592593</v>
      </c>
    </row>
    <row r="1265" spans="20:33" x14ac:dyDescent="0.45">
      <c r="T1265">
        <v>52.507809999999999</v>
      </c>
      <c r="U1265">
        <v>6.2073799999999997</v>
      </c>
      <c r="V1265">
        <v>0.27272999999999997</v>
      </c>
      <c r="W1265">
        <v>0.26146000000000003</v>
      </c>
      <c r="X1265">
        <v>6</v>
      </c>
      <c r="Y1265">
        <v>0.26860000000000001</v>
      </c>
      <c r="Z1265">
        <v>0.3629</v>
      </c>
      <c r="AA1265">
        <v>0.34210000000000002</v>
      </c>
      <c r="AB1265">
        <v>0.24679000000000001</v>
      </c>
      <c r="AC1265">
        <v>0.24440999999999999</v>
      </c>
      <c r="AF1265" s="33">
        <v>43040.206828703704</v>
      </c>
      <c r="AG1265" s="33">
        <f t="shared" si="24"/>
        <v>43039.915162037039</v>
      </c>
    </row>
    <row r="1266" spans="20:33" x14ac:dyDescent="0.45">
      <c r="T1266">
        <v>52.529299999999999</v>
      </c>
      <c r="U1266">
        <v>6.2133099999999999</v>
      </c>
      <c r="V1266">
        <v>0.27282000000000001</v>
      </c>
      <c r="W1266">
        <v>0.26062999999999997</v>
      </c>
      <c r="AF1266" s="33">
        <v>43040.20685185185</v>
      </c>
      <c r="AG1266" s="33">
        <f t="shared" si="24"/>
        <v>43039.915185185186</v>
      </c>
    </row>
    <row r="1267" spans="20:33" x14ac:dyDescent="0.45">
      <c r="T1267">
        <v>52.561520000000002</v>
      </c>
      <c r="U1267">
        <v>6.2129500000000002</v>
      </c>
      <c r="V1267">
        <v>0.27172000000000002</v>
      </c>
      <c r="W1267">
        <v>0.26135999999999998</v>
      </c>
      <c r="X1267">
        <v>6</v>
      </c>
      <c r="Y1267">
        <v>0.28098000000000001</v>
      </c>
      <c r="Z1267">
        <v>0.36345</v>
      </c>
      <c r="AA1267">
        <v>0.34192</v>
      </c>
      <c r="AB1267">
        <v>0.24468000000000001</v>
      </c>
      <c r="AC1267">
        <v>0.24478</v>
      </c>
      <c r="AF1267" s="33">
        <v>43040.206921296296</v>
      </c>
      <c r="AG1267" s="33">
        <f t="shared" si="24"/>
        <v>43039.915254629632</v>
      </c>
    </row>
    <row r="1268" spans="20:33" x14ac:dyDescent="0.45">
      <c r="T1268">
        <v>52.595700000000001</v>
      </c>
      <c r="U1268">
        <v>6.21312</v>
      </c>
      <c r="V1268">
        <v>0.27006999999999998</v>
      </c>
      <c r="W1268">
        <v>0.26118000000000002</v>
      </c>
      <c r="AF1268" s="33">
        <v>43040.206944444442</v>
      </c>
      <c r="AG1268" s="33">
        <f t="shared" si="24"/>
        <v>43039.915277777778</v>
      </c>
    </row>
    <row r="1269" spans="20:33" x14ac:dyDescent="0.45">
      <c r="T1269">
        <v>52.618160000000003</v>
      </c>
      <c r="U1269">
        <v>6.2193199999999997</v>
      </c>
      <c r="V1269">
        <v>0.26896999999999999</v>
      </c>
      <c r="W1269">
        <v>0.26108999999999999</v>
      </c>
      <c r="X1269">
        <v>6</v>
      </c>
      <c r="Y1269">
        <v>0.29783999999999999</v>
      </c>
      <c r="Z1269">
        <v>0.36271999999999999</v>
      </c>
      <c r="AA1269">
        <v>0.34210000000000002</v>
      </c>
      <c r="AB1269">
        <v>0.24376999999999999</v>
      </c>
      <c r="AC1269">
        <v>0.24532999999999999</v>
      </c>
      <c r="AF1269" s="33">
        <v>43040.207013888888</v>
      </c>
      <c r="AG1269" s="33">
        <f t="shared" si="24"/>
        <v>43039.915347222224</v>
      </c>
    </row>
    <row r="1270" spans="20:33" x14ac:dyDescent="0.45">
      <c r="T1270">
        <v>52.65137</v>
      </c>
      <c r="U1270">
        <v>6.2191999999999998</v>
      </c>
      <c r="V1270">
        <v>0.26713999999999999</v>
      </c>
      <c r="W1270">
        <v>0.26146000000000003</v>
      </c>
      <c r="AF1270" s="33">
        <v>43040.207037037035</v>
      </c>
      <c r="AG1270" s="33">
        <f t="shared" si="24"/>
        <v>43039.915370370371</v>
      </c>
    </row>
    <row r="1271" spans="20:33" x14ac:dyDescent="0.45">
      <c r="T1271">
        <v>52.683590000000002</v>
      </c>
      <c r="U1271">
        <v>6.2188100000000004</v>
      </c>
      <c r="V1271">
        <v>0.26841999999999999</v>
      </c>
      <c r="W1271">
        <v>0.26108999999999999</v>
      </c>
      <c r="X1271">
        <v>6</v>
      </c>
      <c r="Y1271">
        <v>0.30965999999999999</v>
      </c>
      <c r="Z1271">
        <v>0.36427999999999999</v>
      </c>
      <c r="AA1271">
        <v>0.34200999999999998</v>
      </c>
      <c r="AB1271">
        <v>0.24238999999999999</v>
      </c>
      <c r="AC1271">
        <v>0.24496000000000001</v>
      </c>
      <c r="AF1271" s="33">
        <v>43040.207106481481</v>
      </c>
      <c r="AG1271" s="33">
        <f t="shared" si="24"/>
        <v>43039.915439814817</v>
      </c>
    </row>
    <row r="1272" spans="20:33" x14ac:dyDescent="0.45">
      <c r="T1272">
        <v>52.762689999999999</v>
      </c>
      <c r="U1272">
        <v>6.2405900000000001</v>
      </c>
      <c r="V1272">
        <v>0.27144000000000001</v>
      </c>
      <c r="W1272">
        <v>0.26035999999999998</v>
      </c>
      <c r="AF1272" s="33">
        <v>43040.207129629627</v>
      </c>
      <c r="AG1272" s="33">
        <f t="shared" si="24"/>
        <v>43039.915462962963</v>
      </c>
    </row>
    <row r="1273" spans="20:33" x14ac:dyDescent="0.45">
      <c r="T1273">
        <v>52.80762</v>
      </c>
      <c r="U1273">
        <v>6.2436800000000003</v>
      </c>
      <c r="V1273">
        <v>0.26915</v>
      </c>
      <c r="W1273">
        <v>0.26108999999999999</v>
      </c>
      <c r="X1273">
        <v>6</v>
      </c>
      <c r="Y1273">
        <v>0.30177999999999999</v>
      </c>
      <c r="Z1273">
        <v>0.36409000000000002</v>
      </c>
      <c r="AA1273">
        <v>0.34255999999999998</v>
      </c>
      <c r="AB1273">
        <v>0.2445</v>
      </c>
      <c r="AC1273">
        <v>0.24432000000000001</v>
      </c>
      <c r="AF1273" s="33">
        <v>43040.207199074073</v>
      </c>
      <c r="AG1273" s="33">
        <f t="shared" si="24"/>
        <v>43039.915532407409</v>
      </c>
    </row>
    <row r="1274" spans="20:33" x14ac:dyDescent="0.45">
      <c r="T1274">
        <v>52.852539999999998</v>
      </c>
      <c r="U1274">
        <v>6.2467499999999996</v>
      </c>
      <c r="V1274">
        <v>0.26978999999999997</v>
      </c>
      <c r="W1274">
        <v>0.26228000000000001</v>
      </c>
      <c r="AF1274" s="33">
        <v>43040.20722222222</v>
      </c>
      <c r="AG1274" s="33">
        <f t="shared" si="24"/>
        <v>43039.915555555555</v>
      </c>
    </row>
    <row r="1275" spans="20:33" x14ac:dyDescent="0.45">
      <c r="T1275">
        <v>52.908200000000001</v>
      </c>
      <c r="U1275">
        <v>6.2620300000000002</v>
      </c>
      <c r="V1275">
        <v>0.27144000000000001</v>
      </c>
      <c r="W1275">
        <v>0.26100000000000001</v>
      </c>
      <c r="X1275">
        <v>6</v>
      </c>
      <c r="Y1275">
        <v>0.30407000000000001</v>
      </c>
      <c r="Z1275">
        <v>0.36373</v>
      </c>
      <c r="AA1275">
        <v>0.34155000000000002</v>
      </c>
      <c r="AB1275">
        <v>0.24368000000000001</v>
      </c>
      <c r="AC1275">
        <v>0.24385999999999999</v>
      </c>
      <c r="AF1275" s="33">
        <v>43040.207280092596</v>
      </c>
      <c r="AG1275" s="33">
        <f t="shared" si="24"/>
        <v>43039.915613425932</v>
      </c>
    </row>
    <row r="1276" spans="20:33" x14ac:dyDescent="0.45">
      <c r="T1276">
        <v>52.964840000000002</v>
      </c>
      <c r="U1276">
        <v>6.2682900000000004</v>
      </c>
      <c r="V1276">
        <v>0.27117000000000002</v>
      </c>
      <c r="W1276">
        <v>0.26108999999999999</v>
      </c>
      <c r="AF1276" s="33">
        <v>43040.207314814812</v>
      </c>
      <c r="AG1276" s="33">
        <f t="shared" ref="AG1276:AG1339" si="25">AF1276-7/24</f>
        <v>43039.915648148148</v>
      </c>
    </row>
    <row r="1277" spans="20:33" x14ac:dyDescent="0.45">
      <c r="T1277">
        <v>53.00976</v>
      </c>
      <c r="U1277">
        <v>6.2805999999999997</v>
      </c>
      <c r="V1277">
        <v>0.27189999999999998</v>
      </c>
      <c r="W1277">
        <v>0.26090999999999998</v>
      </c>
      <c r="X1277">
        <v>6</v>
      </c>
      <c r="Y1277">
        <v>0.31102999999999997</v>
      </c>
      <c r="Z1277">
        <v>0.36353999999999997</v>
      </c>
      <c r="AA1277">
        <v>0.33788000000000001</v>
      </c>
      <c r="AB1277">
        <v>0.24468000000000001</v>
      </c>
      <c r="AC1277">
        <v>0.24395</v>
      </c>
      <c r="AF1277" s="33">
        <v>43040.207372685189</v>
      </c>
      <c r="AG1277" s="33">
        <f t="shared" si="25"/>
        <v>43039.915706018524</v>
      </c>
    </row>
    <row r="1278" spans="20:33" x14ac:dyDescent="0.45">
      <c r="T1278">
        <v>53.054690000000001</v>
      </c>
      <c r="U1278">
        <v>6.28362</v>
      </c>
      <c r="V1278">
        <v>0.27144000000000001</v>
      </c>
      <c r="W1278">
        <v>0.26007999999999998</v>
      </c>
      <c r="AF1278" s="33">
        <v>43040.207395833335</v>
      </c>
      <c r="AG1278" s="33">
        <f t="shared" si="25"/>
        <v>43039.915729166671</v>
      </c>
    </row>
    <row r="1279" spans="20:33" x14ac:dyDescent="0.45">
      <c r="T1279">
        <v>53.121090000000002</v>
      </c>
      <c r="U1279">
        <v>6.3017899999999996</v>
      </c>
      <c r="V1279">
        <v>0.27318999999999999</v>
      </c>
      <c r="W1279">
        <v>0.26072000000000001</v>
      </c>
      <c r="X1279">
        <v>6</v>
      </c>
      <c r="Y1279">
        <v>0.31524999999999997</v>
      </c>
      <c r="Z1279">
        <v>0.36509999999999998</v>
      </c>
      <c r="AA1279">
        <v>0.34218999999999999</v>
      </c>
      <c r="AB1279">
        <v>0.24404000000000001</v>
      </c>
      <c r="AC1279">
        <v>0.24413000000000001</v>
      </c>
      <c r="AF1279" s="33">
        <v>43040.207465277781</v>
      </c>
      <c r="AG1279" s="33">
        <f t="shared" si="25"/>
        <v>43039.915798611117</v>
      </c>
    </row>
    <row r="1280" spans="20:33" x14ac:dyDescent="0.45">
      <c r="T1280">
        <v>53.154299999999999</v>
      </c>
      <c r="U1280">
        <v>6.30159</v>
      </c>
      <c r="V1280">
        <v>0.27345999999999998</v>
      </c>
      <c r="W1280">
        <v>0.26228000000000001</v>
      </c>
      <c r="AF1280" s="33">
        <v>43040.207488425927</v>
      </c>
      <c r="AG1280" s="33">
        <f t="shared" si="25"/>
        <v>43039.915821759263</v>
      </c>
    </row>
    <row r="1281" spans="20:33" x14ac:dyDescent="0.45">
      <c r="T1281">
        <v>53.210940000000001</v>
      </c>
      <c r="U1281">
        <v>6.3170500000000001</v>
      </c>
      <c r="V1281">
        <v>0.27263999999999999</v>
      </c>
      <c r="W1281">
        <v>0.26108999999999999</v>
      </c>
      <c r="X1281">
        <v>6</v>
      </c>
      <c r="Y1281">
        <v>0.32689000000000001</v>
      </c>
      <c r="Z1281">
        <v>0.36712</v>
      </c>
      <c r="AA1281">
        <v>0.34438999999999997</v>
      </c>
      <c r="AB1281">
        <v>0.24440999999999999</v>
      </c>
      <c r="AC1281">
        <v>0.24331</v>
      </c>
      <c r="AF1281" s="33">
        <v>43040.207557870373</v>
      </c>
      <c r="AG1281" s="33">
        <f t="shared" si="25"/>
        <v>43039.915891203709</v>
      </c>
    </row>
    <row r="1282" spans="20:33" x14ac:dyDescent="0.45">
      <c r="T1282">
        <v>53.256830000000001</v>
      </c>
      <c r="U1282">
        <v>6.3202999999999996</v>
      </c>
      <c r="V1282">
        <v>0.27199000000000001</v>
      </c>
      <c r="W1282">
        <v>0.26182</v>
      </c>
      <c r="AF1282" s="33">
        <v>43040.20758101852</v>
      </c>
      <c r="AG1282" s="33">
        <f t="shared" si="25"/>
        <v>43039.915914351855</v>
      </c>
    </row>
    <row r="1283" spans="20:33" x14ac:dyDescent="0.45">
      <c r="T1283">
        <v>53.301760000000002</v>
      </c>
      <c r="U1283">
        <v>6.3325399999999998</v>
      </c>
      <c r="V1283">
        <v>0.27355000000000002</v>
      </c>
      <c r="W1283">
        <v>0.26190999999999998</v>
      </c>
      <c r="X1283">
        <v>6</v>
      </c>
      <c r="Y1283">
        <v>0.33889000000000002</v>
      </c>
      <c r="Z1283">
        <v>0.36868000000000001</v>
      </c>
      <c r="AA1283">
        <v>0.34007999999999999</v>
      </c>
      <c r="AB1283">
        <v>0.24560000000000001</v>
      </c>
      <c r="AC1283">
        <v>0.24359</v>
      </c>
      <c r="AF1283" s="33">
        <v>43040.207650462966</v>
      </c>
      <c r="AG1283" s="33">
        <f t="shared" si="25"/>
        <v>43039.915983796302</v>
      </c>
    </row>
    <row r="1284" spans="20:33" x14ac:dyDescent="0.45">
      <c r="T1284">
        <v>53.345700000000001</v>
      </c>
      <c r="U1284">
        <v>6.3445200000000002</v>
      </c>
      <c r="V1284">
        <v>0.27446999999999999</v>
      </c>
      <c r="W1284">
        <v>0.26127</v>
      </c>
      <c r="AF1284" s="33">
        <v>43040.207673611112</v>
      </c>
      <c r="AG1284" s="33">
        <f t="shared" si="25"/>
        <v>43039.916006944448</v>
      </c>
    </row>
    <row r="1285" spans="20:33" x14ac:dyDescent="0.45">
      <c r="T1285">
        <v>53.357419999999998</v>
      </c>
      <c r="U1285">
        <v>6.3477100000000002</v>
      </c>
      <c r="V1285">
        <v>0.27428999999999998</v>
      </c>
      <c r="W1285">
        <v>0.26045000000000001</v>
      </c>
      <c r="X1285">
        <v>6</v>
      </c>
      <c r="Y1285">
        <v>0.35794999999999999</v>
      </c>
      <c r="Z1285">
        <v>0.36767</v>
      </c>
      <c r="AA1285">
        <v>0.33917000000000003</v>
      </c>
      <c r="AB1285">
        <v>0.24651999999999999</v>
      </c>
      <c r="AC1285">
        <v>0.24385999999999999</v>
      </c>
      <c r="AF1285" s="33">
        <v>43040.207743055558</v>
      </c>
      <c r="AG1285" s="33">
        <f t="shared" si="25"/>
        <v>43039.916076388894</v>
      </c>
    </row>
    <row r="1286" spans="20:33" x14ac:dyDescent="0.45">
      <c r="T1286">
        <v>53.369140000000002</v>
      </c>
      <c r="U1286">
        <v>6.3509000000000002</v>
      </c>
      <c r="V1286">
        <v>0.27263999999999999</v>
      </c>
      <c r="W1286">
        <v>0.26182</v>
      </c>
      <c r="AF1286" s="33">
        <v>43040.207766203705</v>
      </c>
      <c r="AG1286" s="33">
        <f t="shared" si="25"/>
        <v>43039.91609953704</v>
      </c>
    </row>
    <row r="1287" spans="20:33" x14ac:dyDescent="0.45">
      <c r="T1287">
        <v>53.390619999999998</v>
      </c>
      <c r="U1287">
        <v>6.3474599999999999</v>
      </c>
      <c r="V1287">
        <v>0.27328000000000002</v>
      </c>
      <c r="W1287">
        <v>0.26190999999999998</v>
      </c>
      <c r="X1287">
        <v>6</v>
      </c>
      <c r="Y1287">
        <v>0.37197999999999998</v>
      </c>
      <c r="Z1287">
        <v>0.36592999999999998</v>
      </c>
      <c r="AA1287">
        <v>0.34036</v>
      </c>
      <c r="AB1287">
        <v>0.24395</v>
      </c>
      <c r="AC1287">
        <v>0.24423</v>
      </c>
      <c r="AF1287" s="33">
        <v>43040.207835648151</v>
      </c>
      <c r="AG1287" s="33">
        <f t="shared" si="25"/>
        <v>43039.916168981486</v>
      </c>
    </row>
    <row r="1288" spans="20:33" x14ac:dyDescent="0.45">
      <c r="T1288">
        <v>53.424799999999998</v>
      </c>
      <c r="U1288">
        <v>6.3567600000000004</v>
      </c>
      <c r="V1288">
        <v>0.27181</v>
      </c>
      <c r="W1288">
        <v>0.26182</v>
      </c>
      <c r="AF1288" s="33">
        <v>43040.207858796297</v>
      </c>
      <c r="AG1288" s="33">
        <f t="shared" si="25"/>
        <v>43039.916192129633</v>
      </c>
    </row>
    <row r="1289" spans="20:33" x14ac:dyDescent="0.45">
      <c r="T1289">
        <v>53.446289999999998</v>
      </c>
      <c r="U1289">
        <v>6.3533200000000001</v>
      </c>
      <c r="V1289">
        <v>0.27217999999999998</v>
      </c>
      <c r="W1289">
        <v>0.26090999999999998</v>
      </c>
      <c r="X1289">
        <v>6</v>
      </c>
      <c r="Y1289">
        <v>0.38224000000000002</v>
      </c>
      <c r="Z1289">
        <v>0.36592999999999998</v>
      </c>
      <c r="AA1289">
        <v>0.33853</v>
      </c>
      <c r="AB1289">
        <v>0.24432000000000001</v>
      </c>
      <c r="AC1289">
        <v>0.24478</v>
      </c>
      <c r="AF1289" s="33">
        <v>43040.207916666666</v>
      </c>
      <c r="AG1289" s="33">
        <f t="shared" si="25"/>
        <v>43039.916250000002</v>
      </c>
    </row>
    <row r="1290" spans="20:33" x14ac:dyDescent="0.45">
      <c r="T1290">
        <v>53.480469999999997</v>
      </c>
      <c r="U1290">
        <v>6.3533200000000001</v>
      </c>
      <c r="V1290">
        <v>0.27272999999999997</v>
      </c>
      <c r="W1290">
        <v>0.26072000000000001</v>
      </c>
      <c r="AF1290" s="33">
        <v>43040.207951388889</v>
      </c>
      <c r="AG1290" s="33">
        <f t="shared" si="25"/>
        <v>43039.916284722225</v>
      </c>
    </row>
    <row r="1291" spans="20:33" x14ac:dyDescent="0.45">
      <c r="T1291">
        <v>53.502929999999999</v>
      </c>
      <c r="U1291">
        <v>6.3594200000000001</v>
      </c>
      <c r="V1291">
        <v>0.27309</v>
      </c>
      <c r="W1291">
        <v>0.26163999999999998</v>
      </c>
      <c r="X1291">
        <v>6</v>
      </c>
      <c r="Y1291">
        <v>0.38701000000000002</v>
      </c>
      <c r="Z1291">
        <v>0.36758000000000002</v>
      </c>
      <c r="AA1291">
        <v>0.34192</v>
      </c>
      <c r="AB1291">
        <v>0.24504999999999999</v>
      </c>
      <c r="AC1291">
        <v>0.24349000000000001</v>
      </c>
      <c r="AF1291" s="33">
        <v>43040.208009259259</v>
      </c>
      <c r="AG1291" s="33">
        <f t="shared" si="25"/>
        <v>43039.916342592594</v>
      </c>
    </row>
    <row r="1292" spans="20:33" x14ac:dyDescent="0.45">
      <c r="T1292">
        <v>53.525390000000002</v>
      </c>
      <c r="U1292">
        <v>6.3655200000000001</v>
      </c>
      <c r="V1292">
        <v>0.27328000000000002</v>
      </c>
      <c r="W1292">
        <v>0.26146000000000003</v>
      </c>
      <c r="AF1292" s="33">
        <v>43040.208032407405</v>
      </c>
      <c r="AG1292" s="33">
        <f t="shared" si="25"/>
        <v>43039.916365740741</v>
      </c>
    </row>
    <row r="1293" spans="20:33" x14ac:dyDescent="0.45">
      <c r="T1293">
        <v>53.545900000000003</v>
      </c>
      <c r="U1293">
        <v>6.3710899999999997</v>
      </c>
      <c r="V1293">
        <v>0.27328000000000002</v>
      </c>
      <c r="W1293">
        <v>0.2621</v>
      </c>
      <c r="X1293">
        <v>6</v>
      </c>
      <c r="Y1293">
        <v>0.38829000000000002</v>
      </c>
      <c r="Z1293">
        <v>0.36868000000000001</v>
      </c>
      <c r="AA1293">
        <v>0.33853</v>
      </c>
      <c r="AB1293">
        <v>0.24432000000000001</v>
      </c>
      <c r="AC1293">
        <v>0.24459</v>
      </c>
      <c r="AF1293" s="33">
        <v>43040.208101851851</v>
      </c>
      <c r="AG1293" s="33">
        <f t="shared" si="25"/>
        <v>43039.916435185187</v>
      </c>
    </row>
    <row r="1294" spans="20:33" x14ac:dyDescent="0.45">
      <c r="T1294">
        <v>53.581049999999998</v>
      </c>
      <c r="U1294">
        <v>6.3806200000000004</v>
      </c>
      <c r="V1294">
        <v>0.27189999999999998</v>
      </c>
      <c r="W1294">
        <v>0.26173000000000002</v>
      </c>
      <c r="AF1294" s="33">
        <v>43040.208124999997</v>
      </c>
      <c r="AG1294" s="33">
        <f t="shared" si="25"/>
        <v>43039.916458333333</v>
      </c>
    </row>
    <row r="1295" spans="20:33" x14ac:dyDescent="0.45">
      <c r="T1295">
        <v>53.616210000000002</v>
      </c>
      <c r="U1295">
        <v>6.3901599999999998</v>
      </c>
      <c r="V1295">
        <v>0.27363999999999999</v>
      </c>
      <c r="W1295">
        <v>0.26218999999999998</v>
      </c>
      <c r="X1295">
        <v>6</v>
      </c>
      <c r="Y1295">
        <v>0.39057999999999998</v>
      </c>
      <c r="Z1295">
        <v>0.36886000000000002</v>
      </c>
      <c r="AA1295">
        <v>0.33917000000000003</v>
      </c>
      <c r="AB1295">
        <v>0.24698000000000001</v>
      </c>
      <c r="AC1295">
        <v>0.24478</v>
      </c>
      <c r="AF1295" s="33">
        <v>43040.208194444444</v>
      </c>
      <c r="AG1295" s="33">
        <f t="shared" si="25"/>
        <v>43039.916527777779</v>
      </c>
    </row>
    <row r="1296" spans="20:33" x14ac:dyDescent="0.45">
      <c r="T1296">
        <v>53.625</v>
      </c>
      <c r="U1296">
        <v>6.3925400000000003</v>
      </c>
      <c r="V1296">
        <v>0.27254</v>
      </c>
      <c r="W1296">
        <v>0.2621</v>
      </c>
      <c r="AF1296" s="33">
        <v>43040.20821759259</v>
      </c>
      <c r="AG1296" s="33">
        <f t="shared" si="25"/>
        <v>43039.916550925926</v>
      </c>
    </row>
    <row r="1297" spans="20:33" x14ac:dyDescent="0.45">
      <c r="T1297">
        <v>53.647460000000002</v>
      </c>
      <c r="U1297">
        <v>6.3893399999999998</v>
      </c>
      <c r="V1297">
        <v>0.27272999999999997</v>
      </c>
      <c r="W1297">
        <v>0.26080999999999999</v>
      </c>
      <c r="X1297">
        <v>6</v>
      </c>
      <c r="Y1297">
        <v>0.39873999999999998</v>
      </c>
      <c r="Z1297">
        <v>0.36895</v>
      </c>
      <c r="AA1297">
        <v>0.34155000000000002</v>
      </c>
      <c r="AB1297">
        <v>0.24285000000000001</v>
      </c>
      <c r="AC1297">
        <v>0.24568999999999999</v>
      </c>
      <c r="AF1297" s="33">
        <v>43040.208287037036</v>
      </c>
      <c r="AG1297" s="33">
        <f t="shared" si="25"/>
        <v>43039.916620370372</v>
      </c>
    </row>
    <row r="1298" spans="20:33" x14ac:dyDescent="0.45">
      <c r="T1298">
        <v>53.669919999999998</v>
      </c>
      <c r="U1298">
        <v>6.3954199999999997</v>
      </c>
      <c r="V1298">
        <v>0.27209</v>
      </c>
      <c r="W1298">
        <v>0.26127</v>
      </c>
      <c r="X1298">
        <v>6</v>
      </c>
      <c r="Y1298">
        <v>0.39654</v>
      </c>
      <c r="Z1298">
        <v>0.36886000000000002</v>
      </c>
      <c r="AA1298">
        <v>0.34145999999999999</v>
      </c>
      <c r="AB1298">
        <v>0.23835999999999999</v>
      </c>
      <c r="AC1298">
        <v>0.24229999999999999</v>
      </c>
      <c r="AF1298" s="33">
        <v>43040.208310185182</v>
      </c>
      <c r="AG1298" s="33">
        <f t="shared" si="25"/>
        <v>43039.916643518518</v>
      </c>
    </row>
    <row r="1300" spans="20:33" x14ac:dyDescent="0.45">
      <c r="T1300">
        <v>53.399410000000003</v>
      </c>
      <c r="U1300">
        <v>6.0713600000000003</v>
      </c>
      <c r="V1300">
        <v>0.16192999999999999</v>
      </c>
      <c r="W1300">
        <v>0.27933000000000002</v>
      </c>
      <c r="AD1300">
        <v>911.5</v>
      </c>
      <c r="AE1300">
        <v>15.7</v>
      </c>
      <c r="AF1300" s="33">
        <v>43041.716608796298</v>
      </c>
      <c r="AG1300" s="33">
        <f t="shared" si="25"/>
        <v>43041.424942129634</v>
      </c>
    </row>
    <row r="1301" spans="20:33" x14ac:dyDescent="0.45">
      <c r="T1301">
        <v>53.34375</v>
      </c>
      <c r="U1301">
        <v>6.0655299999999999</v>
      </c>
      <c r="V1301">
        <v>0.19051999999999999</v>
      </c>
      <c r="W1301">
        <v>0.27832000000000001</v>
      </c>
      <c r="AD1301">
        <v>906</v>
      </c>
      <c r="AE1301">
        <v>15.7</v>
      </c>
      <c r="AF1301" s="33">
        <v>43041.71670138889</v>
      </c>
      <c r="AG1301" s="33">
        <f t="shared" si="25"/>
        <v>43041.425034722226</v>
      </c>
    </row>
    <row r="1302" spans="20:33" x14ac:dyDescent="0.45">
      <c r="T1302">
        <v>53.300780000000003</v>
      </c>
      <c r="U1302">
        <v>6.0724099999999996</v>
      </c>
      <c r="V1302">
        <v>0.21032000000000001</v>
      </c>
      <c r="W1302">
        <v>0.27722000000000002</v>
      </c>
      <c r="X1302">
        <v>6</v>
      </c>
      <c r="Y1302">
        <v>2.0250000000000001E-2</v>
      </c>
      <c r="Z1302">
        <v>0.83660000000000001</v>
      </c>
      <c r="AA1302">
        <v>0.79949000000000003</v>
      </c>
      <c r="AB1302">
        <v>0.17916000000000001</v>
      </c>
      <c r="AC1302">
        <v>0.21628</v>
      </c>
      <c r="AD1302">
        <v>905.5</v>
      </c>
      <c r="AE1302">
        <v>15.8</v>
      </c>
      <c r="AF1302" s="33">
        <v>43041.71675925926</v>
      </c>
      <c r="AG1302" s="33">
        <f t="shared" si="25"/>
        <v>43041.425092592595</v>
      </c>
    </row>
    <row r="1303" spans="20:33" x14ac:dyDescent="0.45">
      <c r="T1303">
        <v>53.256830000000001</v>
      </c>
      <c r="U1303">
        <v>6.0697400000000004</v>
      </c>
      <c r="V1303">
        <v>0.22323999999999999</v>
      </c>
      <c r="W1303">
        <v>0.27722000000000002</v>
      </c>
      <c r="AD1303">
        <v>903.2</v>
      </c>
      <c r="AE1303">
        <v>15.8</v>
      </c>
      <c r="AF1303" s="33">
        <v>43041.716782407406</v>
      </c>
      <c r="AG1303" s="33">
        <f t="shared" si="25"/>
        <v>43041.425115740742</v>
      </c>
    </row>
    <row r="1304" spans="20:33" x14ac:dyDescent="0.45">
      <c r="T1304">
        <v>53.211910000000003</v>
      </c>
      <c r="U1304">
        <v>6.0667799999999996</v>
      </c>
      <c r="V1304">
        <v>0.23369000000000001</v>
      </c>
      <c r="W1304">
        <v>0.27629999999999999</v>
      </c>
      <c r="X1304">
        <v>6</v>
      </c>
      <c r="Y1304">
        <v>2.053E-2</v>
      </c>
      <c r="Z1304">
        <v>0.66320999999999997</v>
      </c>
      <c r="AA1304">
        <v>0.59274000000000004</v>
      </c>
      <c r="AB1304">
        <v>0.20931</v>
      </c>
      <c r="AC1304">
        <v>0.2248</v>
      </c>
      <c r="AD1304">
        <v>907</v>
      </c>
      <c r="AE1304">
        <v>15.7</v>
      </c>
      <c r="AF1304" s="33">
        <v>43041.716840277775</v>
      </c>
      <c r="AG1304" s="33">
        <f t="shared" si="25"/>
        <v>43041.425173611111</v>
      </c>
    </row>
    <row r="1305" spans="20:33" x14ac:dyDescent="0.45">
      <c r="T1305">
        <v>53.180660000000003</v>
      </c>
      <c r="U1305">
        <v>6.0675499999999998</v>
      </c>
      <c r="V1305">
        <v>0.23946000000000001</v>
      </c>
      <c r="W1305">
        <v>0.27556999999999998</v>
      </c>
      <c r="AD1305">
        <v>907.5</v>
      </c>
      <c r="AE1305">
        <v>15.7</v>
      </c>
      <c r="AF1305" s="33">
        <v>43041.716863425929</v>
      </c>
      <c r="AG1305" s="33">
        <f t="shared" si="25"/>
        <v>43041.425196759265</v>
      </c>
    </row>
    <row r="1306" spans="20:33" x14ac:dyDescent="0.45">
      <c r="T1306">
        <v>53.125979999999998</v>
      </c>
      <c r="U1306">
        <v>6.0711899999999996</v>
      </c>
      <c r="V1306">
        <v>0.24560000000000001</v>
      </c>
      <c r="W1306">
        <v>0.27528999999999998</v>
      </c>
      <c r="X1306">
        <v>6</v>
      </c>
      <c r="Y1306">
        <v>2.0709999999999999E-2</v>
      </c>
      <c r="Z1306">
        <v>0.59201000000000004</v>
      </c>
      <c r="AA1306">
        <v>0.51254999999999995</v>
      </c>
      <c r="AB1306">
        <v>0.21793000000000001</v>
      </c>
      <c r="AC1306">
        <v>0.23166999999999999</v>
      </c>
      <c r="AD1306">
        <v>907</v>
      </c>
      <c r="AE1306">
        <v>15.7</v>
      </c>
      <c r="AF1306" s="33">
        <v>43041.716932870368</v>
      </c>
      <c r="AG1306" s="33">
        <f t="shared" si="25"/>
        <v>43041.425266203703</v>
      </c>
    </row>
    <row r="1307" spans="20:33" x14ac:dyDescent="0.45">
      <c r="T1307">
        <v>53.071289999999998</v>
      </c>
      <c r="U1307">
        <v>6.0748199999999999</v>
      </c>
      <c r="V1307">
        <v>0.24890000000000001</v>
      </c>
      <c r="W1307">
        <v>0.27493000000000001</v>
      </c>
      <c r="AD1307">
        <v>907.7</v>
      </c>
      <c r="AE1307">
        <v>15.7</v>
      </c>
      <c r="AF1307" s="33">
        <v>43041.716956018521</v>
      </c>
      <c r="AG1307" s="33">
        <f t="shared" si="25"/>
        <v>43041.425289351857</v>
      </c>
    </row>
    <row r="1308" spans="20:33" x14ac:dyDescent="0.45">
      <c r="T1308">
        <v>53.015619999999998</v>
      </c>
      <c r="U1308">
        <v>6.0688800000000001</v>
      </c>
      <c r="V1308">
        <v>0.25156000000000001</v>
      </c>
      <c r="W1308">
        <v>0.27511000000000002</v>
      </c>
      <c r="X1308">
        <v>4.9649000000000001</v>
      </c>
      <c r="Y1308">
        <v>2.0070000000000001E-2</v>
      </c>
      <c r="Z1308">
        <v>0.54471999999999998</v>
      </c>
      <c r="AA1308">
        <v>0.47187000000000001</v>
      </c>
      <c r="AB1308">
        <v>0.22828000000000001</v>
      </c>
      <c r="AC1308">
        <v>0.23662</v>
      </c>
      <c r="AD1308">
        <v>904</v>
      </c>
      <c r="AE1308">
        <v>15.7</v>
      </c>
      <c r="AF1308" s="33">
        <v>43041.717013888891</v>
      </c>
      <c r="AG1308" s="33">
        <f t="shared" si="25"/>
        <v>43041.425347222226</v>
      </c>
    </row>
    <row r="1309" spans="20:33" x14ac:dyDescent="0.45">
      <c r="T1309">
        <v>52.961910000000003</v>
      </c>
      <c r="U1309">
        <v>6.07273</v>
      </c>
      <c r="V1309">
        <v>0.25164999999999998</v>
      </c>
      <c r="W1309">
        <v>0.27438000000000001</v>
      </c>
      <c r="AD1309">
        <v>897.5</v>
      </c>
      <c r="AE1309">
        <v>15.7</v>
      </c>
      <c r="AF1309" s="33">
        <v>43041.717048611114</v>
      </c>
      <c r="AG1309" s="33">
        <f t="shared" si="25"/>
        <v>43041.425381944449</v>
      </c>
    </row>
    <row r="1310" spans="20:33" x14ac:dyDescent="0.45">
      <c r="T1310">
        <v>52.907229999999998</v>
      </c>
      <c r="U1310">
        <v>6.0762999999999998</v>
      </c>
      <c r="V1310">
        <v>0.25430999999999998</v>
      </c>
      <c r="W1310">
        <v>0.27446999999999999</v>
      </c>
      <c r="X1310">
        <v>3.72892</v>
      </c>
      <c r="Y1310">
        <v>1.9060000000000001E-2</v>
      </c>
      <c r="Z1310">
        <v>0.51787000000000005</v>
      </c>
      <c r="AA1310">
        <v>0.44951000000000002</v>
      </c>
      <c r="AB1310">
        <v>0.23039000000000001</v>
      </c>
      <c r="AC1310">
        <v>0.24010000000000001</v>
      </c>
      <c r="AD1310">
        <v>901.1</v>
      </c>
      <c r="AE1310">
        <v>15.7</v>
      </c>
      <c r="AF1310" s="33">
        <v>43041.717106481483</v>
      </c>
      <c r="AG1310" s="33">
        <f t="shared" si="25"/>
        <v>43041.425439814819</v>
      </c>
    </row>
    <row r="1311" spans="20:33" x14ac:dyDescent="0.45">
      <c r="T1311">
        <v>52.842770000000002</v>
      </c>
      <c r="U1311">
        <v>6.0864500000000001</v>
      </c>
      <c r="V1311">
        <v>0.25541000000000003</v>
      </c>
      <c r="W1311">
        <v>0.27410000000000001</v>
      </c>
      <c r="AD1311">
        <v>897.6</v>
      </c>
      <c r="AE1311">
        <v>15.7</v>
      </c>
      <c r="AF1311" s="33">
        <v>43041.717129629629</v>
      </c>
      <c r="AG1311" s="33">
        <f t="shared" si="25"/>
        <v>43041.425462962965</v>
      </c>
    </row>
    <row r="1312" spans="20:33" x14ac:dyDescent="0.45">
      <c r="T1312">
        <v>52.777340000000002</v>
      </c>
      <c r="U1312">
        <v>6.0870300000000004</v>
      </c>
      <c r="V1312">
        <v>0.25651000000000002</v>
      </c>
      <c r="W1312">
        <v>0.27501999999999999</v>
      </c>
      <c r="X1312">
        <v>2.9490500000000002</v>
      </c>
      <c r="Y1312">
        <v>1.805E-2</v>
      </c>
      <c r="Z1312">
        <v>0.49642999999999998</v>
      </c>
      <c r="AA1312">
        <v>0.43429000000000001</v>
      </c>
      <c r="AB1312">
        <v>0.23230999999999999</v>
      </c>
      <c r="AC1312">
        <v>0.24404000000000001</v>
      </c>
      <c r="AD1312">
        <v>896.1</v>
      </c>
      <c r="AE1312">
        <v>15.7</v>
      </c>
      <c r="AF1312" s="33">
        <v>43041.717199074075</v>
      </c>
      <c r="AG1312" s="33">
        <f t="shared" si="25"/>
        <v>43041.425532407411</v>
      </c>
    </row>
    <row r="1313" spans="20:33" x14ac:dyDescent="0.45">
      <c r="T1313">
        <v>52.701169999999998</v>
      </c>
      <c r="U1313">
        <v>6.0846299999999998</v>
      </c>
      <c r="V1313">
        <v>0.25733</v>
      </c>
      <c r="W1313">
        <v>0.27465000000000001</v>
      </c>
      <c r="AD1313">
        <v>900.8</v>
      </c>
      <c r="AE1313">
        <v>15.8</v>
      </c>
      <c r="AF1313" s="33">
        <v>43041.717222222222</v>
      </c>
      <c r="AG1313" s="33">
        <f t="shared" si="25"/>
        <v>43041.425555555557</v>
      </c>
    </row>
    <row r="1314" spans="20:33" x14ac:dyDescent="0.45">
      <c r="T1314">
        <v>52.623049999999999</v>
      </c>
      <c r="U1314">
        <v>6.0909300000000002</v>
      </c>
      <c r="V1314">
        <v>0.25651000000000002</v>
      </c>
      <c r="W1314">
        <v>0.27446999999999999</v>
      </c>
      <c r="X1314">
        <v>2.4449200000000002</v>
      </c>
      <c r="Y1314">
        <v>1.7500000000000002E-2</v>
      </c>
      <c r="Z1314">
        <v>0.48021000000000003</v>
      </c>
      <c r="AA1314">
        <v>0.41798000000000002</v>
      </c>
      <c r="AB1314">
        <v>0.23396</v>
      </c>
      <c r="AC1314">
        <v>0.24578</v>
      </c>
      <c r="AD1314">
        <v>898.5</v>
      </c>
      <c r="AE1314">
        <v>15.7</v>
      </c>
      <c r="AF1314" s="33">
        <v>43041.717291666668</v>
      </c>
      <c r="AG1314" s="33">
        <f t="shared" si="25"/>
        <v>43041.425625000003</v>
      </c>
    </row>
    <row r="1315" spans="20:33" x14ac:dyDescent="0.45">
      <c r="T1315">
        <v>52.546869999999998</v>
      </c>
      <c r="U1315">
        <v>6.0884600000000004</v>
      </c>
      <c r="V1315">
        <v>0.25761000000000001</v>
      </c>
      <c r="W1315">
        <v>0.27465000000000001</v>
      </c>
      <c r="AD1315">
        <v>893</v>
      </c>
      <c r="AE1315">
        <v>15.8</v>
      </c>
      <c r="AF1315" s="33">
        <v>43041.717314814814</v>
      </c>
      <c r="AG1315" s="33">
        <f t="shared" si="25"/>
        <v>43041.42564814815</v>
      </c>
    </row>
    <row r="1316" spans="20:33" x14ac:dyDescent="0.45">
      <c r="T1316">
        <v>52.482419999999998</v>
      </c>
      <c r="U1316">
        <v>6.0984600000000002</v>
      </c>
      <c r="V1316">
        <v>0.25806000000000001</v>
      </c>
      <c r="W1316">
        <v>0.27373999999999998</v>
      </c>
      <c r="X1316">
        <v>2.1107</v>
      </c>
      <c r="Y1316">
        <v>1.8419999999999999E-2</v>
      </c>
      <c r="Z1316">
        <v>0.47260000000000002</v>
      </c>
      <c r="AA1316">
        <v>0.41120000000000001</v>
      </c>
      <c r="AB1316">
        <v>0.23479</v>
      </c>
      <c r="AC1316">
        <v>0.24807999999999999</v>
      </c>
      <c r="AD1316">
        <v>894.7</v>
      </c>
      <c r="AE1316">
        <v>15.8</v>
      </c>
      <c r="AF1316" s="33">
        <v>43041.71738425926</v>
      </c>
      <c r="AG1316" s="33">
        <f t="shared" si="25"/>
        <v>43041.425717592596</v>
      </c>
    </row>
    <row r="1317" spans="20:33" x14ac:dyDescent="0.45">
      <c r="T1317">
        <v>52.394530000000003</v>
      </c>
      <c r="U1317">
        <v>6.1019500000000004</v>
      </c>
      <c r="V1317">
        <v>0.25668999999999997</v>
      </c>
      <c r="W1317">
        <v>0.27392</v>
      </c>
      <c r="AD1317">
        <v>888.5</v>
      </c>
      <c r="AE1317">
        <v>15.8</v>
      </c>
      <c r="AF1317" s="33">
        <v>43041.717407407406</v>
      </c>
      <c r="AG1317" s="33">
        <f t="shared" si="25"/>
        <v>43041.425740740742</v>
      </c>
    </row>
    <row r="1318" spans="20:33" x14ac:dyDescent="0.45">
      <c r="T1318">
        <v>52.30762</v>
      </c>
      <c r="U1318">
        <v>6.1056600000000003</v>
      </c>
      <c r="V1318">
        <v>0.25842999999999999</v>
      </c>
      <c r="W1318">
        <v>0.27392</v>
      </c>
      <c r="X1318">
        <v>1.8819600000000001</v>
      </c>
      <c r="Y1318">
        <v>2.8680000000000001E-2</v>
      </c>
      <c r="Z1318">
        <v>0.46343000000000001</v>
      </c>
      <c r="AA1318">
        <v>0.40726000000000001</v>
      </c>
      <c r="AB1318">
        <v>0.23652999999999999</v>
      </c>
      <c r="AC1318">
        <v>0.24962999999999999</v>
      </c>
      <c r="AD1318">
        <v>893.3</v>
      </c>
      <c r="AE1318">
        <v>15.8</v>
      </c>
      <c r="AF1318" s="33">
        <v>43041.717476851853</v>
      </c>
      <c r="AG1318" s="33">
        <f t="shared" si="25"/>
        <v>43041.425810185188</v>
      </c>
    </row>
    <row r="1319" spans="20:33" x14ac:dyDescent="0.45">
      <c r="T1319">
        <v>52.220700000000001</v>
      </c>
      <c r="U1319">
        <v>6.1093200000000003</v>
      </c>
      <c r="V1319">
        <v>0.25952999999999998</v>
      </c>
      <c r="W1319">
        <v>0.27318999999999999</v>
      </c>
      <c r="AD1319">
        <v>894.5</v>
      </c>
      <c r="AE1319">
        <v>15.8</v>
      </c>
      <c r="AF1319" s="33">
        <v>43041.717499999999</v>
      </c>
      <c r="AG1319" s="33">
        <f t="shared" si="25"/>
        <v>43041.425833333335</v>
      </c>
    </row>
    <row r="1320" spans="20:33" x14ac:dyDescent="0.45">
      <c r="T1320">
        <v>52.131830000000001</v>
      </c>
      <c r="U1320">
        <v>6.1031399999999998</v>
      </c>
      <c r="V1320">
        <v>0.25879999999999997</v>
      </c>
      <c r="W1320">
        <v>0.27337</v>
      </c>
      <c r="X1320">
        <v>1.71692</v>
      </c>
      <c r="Y1320">
        <v>4.6649999999999997E-2</v>
      </c>
      <c r="Z1320">
        <v>0.4551</v>
      </c>
      <c r="AA1320">
        <v>0.40048</v>
      </c>
      <c r="AB1320">
        <v>0.23588999999999999</v>
      </c>
      <c r="AC1320">
        <v>0.25081999999999999</v>
      </c>
      <c r="AD1320">
        <v>890.9</v>
      </c>
      <c r="AE1320">
        <v>15.8</v>
      </c>
      <c r="AF1320" s="33">
        <v>43041.717557870368</v>
      </c>
      <c r="AG1320" s="33">
        <f t="shared" si="25"/>
        <v>43041.425891203704</v>
      </c>
    </row>
    <row r="1321" spans="20:33" x14ac:dyDescent="0.45">
      <c r="T1321">
        <v>52.034179999999999</v>
      </c>
      <c r="U1321">
        <v>6.10372</v>
      </c>
      <c r="V1321">
        <v>0.25925999999999999</v>
      </c>
      <c r="W1321">
        <v>0.27290999999999999</v>
      </c>
      <c r="AD1321">
        <v>889.2</v>
      </c>
      <c r="AE1321">
        <v>15.8</v>
      </c>
      <c r="AF1321" s="33">
        <v>43041.717592592591</v>
      </c>
      <c r="AG1321" s="33">
        <f t="shared" si="25"/>
        <v>43041.425925925927</v>
      </c>
    </row>
    <row r="1322" spans="20:33" x14ac:dyDescent="0.45">
      <c r="T1322">
        <v>51.933590000000002</v>
      </c>
      <c r="U1322">
        <v>6.0941700000000001</v>
      </c>
      <c r="V1322">
        <v>0.25962000000000002</v>
      </c>
      <c r="W1322">
        <v>0.27290999999999999</v>
      </c>
      <c r="X1322">
        <v>1.5991599999999999</v>
      </c>
      <c r="Y1322">
        <v>6.3689999999999997E-2</v>
      </c>
      <c r="Z1322">
        <v>0.45023999999999997</v>
      </c>
      <c r="AA1322">
        <v>0.39709</v>
      </c>
      <c r="AB1322">
        <v>0.23580000000000001</v>
      </c>
      <c r="AC1322">
        <v>0.25229000000000001</v>
      </c>
      <c r="AD1322">
        <v>888</v>
      </c>
      <c r="AE1322">
        <v>15.7</v>
      </c>
      <c r="AF1322" s="33">
        <v>43041.717650462961</v>
      </c>
      <c r="AG1322" s="33">
        <f t="shared" si="25"/>
        <v>43041.425983796296</v>
      </c>
    </row>
    <row r="1323" spans="20:33" x14ac:dyDescent="0.45">
      <c r="T1323">
        <v>51.846679999999999</v>
      </c>
      <c r="U1323">
        <v>6.0976400000000002</v>
      </c>
      <c r="V1323">
        <v>0.26045000000000001</v>
      </c>
      <c r="W1323">
        <v>0.27345999999999998</v>
      </c>
      <c r="AD1323">
        <v>887.9</v>
      </c>
      <c r="AE1323">
        <v>15.8</v>
      </c>
      <c r="AF1323" s="33">
        <v>43041.717673611114</v>
      </c>
      <c r="AG1323" s="33">
        <f t="shared" si="25"/>
        <v>43041.42600694445</v>
      </c>
    </row>
    <row r="1324" spans="20:33" x14ac:dyDescent="0.45">
      <c r="T1324">
        <v>51.736330000000002</v>
      </c>
      <c r="U1324">
        <v>6.0945</v>
      </c>
      <c r="V1324">
        <v>0.26072000000000001</v>
      </c>
      <c r="W1324">
        <v>0.27355000000000002</v>
      </c>
      <c r="X1324">
        <v>1.50587</v>
      </c>
      <c r="Y1324">
        <v>7.8899999999999998E-2</v>
      </c>
      <c r="Z1324">
        <v>0.44125999999999999</v>
      </c>
      <c r="AA1324">
        <v>0.38966000000000001</v>
      </c>
      <c r="AB1324">
        <v>0.2369</v>
      </c>
      <c r="AC1324">
        <v>0.25312000000000001</v>
      </c>
      <c r="AD1324">
        <v>883.2</v>
      </c>
      <c r="AE1324">
        <v>15.8</v>
      </c>
      <c r="AF1324" s="33">
        <v>43041.717743055553</v>
      </c>
      <c r="AG1324" s="33">
        <f t="shared" si="25"/>
        <v>43041.426076388889</v>
      </c>
    </row>
    <row r="1325" spans="20:33" x14ac:dyDescent="0.45">
      <c r="T1325">
        <v>51.670900000000003</v>
      </c>
      <c r="U1325">
        <v>6.1038899999999998</v>
      </c>
      <c r="V1325">
        <v>0.25990000000000002</v>
      </c>
      <c r="W1325">
        <v>0.27309</v>
      </c>
      <c r="AD1325">
        <v>882.4</v>
      </c>
      <c r="AE1325">
        <v>15.8</v>
      </c>
      <c r="AF1325" s="33">
        <v>43041.717766203707</v>
      </c>
      <c r="AG1325" s="33">
        <f t="shared" si="25"/>
        <v>43041.426099537042</v>
      </c>
    </row>
    <row r="1326" spans="20:33" x14ac:dyDescent="0.45">
      <c r="T1326">
        <v>51.548830000000002</v>
      </c>
      <c r="U1326">
        <v>6.0880900000000002</v>
      </c>
      <c r="V1326">
        <v>0.25999</v>
      </c>
      <c r="W1326">
        <v>0.27309</v>
      </c>
      <c r="X1326">
        <v>1.43466</v>
      </c>
      <c r="Y1326">
        <v>9.5310000000000006E-2</v>
      </c>
      <c r="Z1326">
        <v>0.43961</v>
      </c>
      <c r="AA1326">
        <v>0.39067000000000002</v>
      </c>
      <c r="AB1326">
        <v>0.23763000000000001</v>
      </c>
      <c r="AC1326">
        <v>0.25320999999999999</v>
      </c>
      <c r="AD1326">
        <v>878.9</v>
      </c>
      <c r="AE1326">
        <v>15.8</v>
      </c>
      <c r="AF1326" s="33">
        <v>43041.717835648145</v>
      </c>
      <c r="AG1326" s="33">
        <f t="shared" si="25"/>
        <v>43041.426168981481</v>
      </c>
    </row>
    <row r="1327" spans="20:33" x14ac:dyDescent="0.45">
      <c r="T1327">
        <v>51.459960000000002</v>
      </c>
      <c r="U1327">
        <v>6.0815599999999996</v>
      </c>
      <c r="V1327">
        <v>0.25971</v>
      </c>
      <c r="W1327">
        <v>0.27290999999999999</v>
      </c>
      <c r="AD1327">
        <v>881.2</v>
      </c>
      <c r="AE1327">
        <v>15.8</v>
      </c>
      <c r="AF1327" s="33">
        <v>43041.717858796299</v>
      </c>
      <c r="AG1327" s="33">
        <f t="shared" si="25"/>
        <v>43041.426192129635</v>
      </c>
    </row>
    <row r="1328" spans="20:33" x14ac:dyDescent="0.45">
      <c r="T1328">
        <v>51.361330000000002</v>
      </c>
      <c r="U1328">
        <v>6.0814700000000004</v>
      </c>
      <c r="V1328">
        <v>0.25999</v>
      </c>
      <c r="W1328">
        <v>0.27235999999999999</v>
      </c>
      <c r="X1328">
        <v>1.3757299999999999</v>
      </c>
      <c r="Y1328">
        <v>0.10649</v>
      </c>
      <c r="Z1328">
        <v>0.43575999999999998</v>
      </c>
      <c r="AA1328">
        <v>0.38462000000000002</v>
      </c>
      <c r="AB1328">
        <v>0.23699000000000001</v>
      </c>
      <c r="AC1328">
        <v>0.25292999999999999</v>
      </c>
      <c r="AD1328">
        <v>878.9</v>
      </c>
      <c r="AE1328">
        <v>15.8</v>
      </c>
      <c r="AF1328" s="33">
        <v>43041.717928240738</v>
      </c>
      <c r="AG1328" s="33">
        <f t="shared" si="25"/>
        <v>43041.426261574074</v>
      </c>
    </row>
    <row r="1329" spans="20:33" x14ac:dyDescent="0.45">
      <c r="T1329">
        <v>51.273440000000001</v>
      </c>
      <c r="U1329">
        <v>6.0843499999999997</v>
      </c>
      <c r="V1329">
        <v>0.25962000000000002</v>
      </c>
      <c r="W1329">
        <v>0.27282000000000001</v>
      </c>
      <c r="AD1329">
        <v>876.6</v>
      </c>
      <c r="AE1329">
        <v>15.8</v>
      </c>
      <c r="AF1329" s="33">
        <v>43041.717951388891</v>
      </c>
      <c r="AG1329" s="33">
        <f t="shared" si="25"/>
        <v>43041.426284722227</v>
      </c>
    </row>
    <row r="1330" spans="20:33" x14ac:dyDescent="0.45">
      <c r="T1330">
        <v>51.174799999999998</v>
      </c>
      <c r="U1330">
        <v>6.0841500000000002</v>
      </c>
      <c r="V1330">
        <v>0.25944</v>
      </c>
      <c r="W1330">
        <v>0.27217999999999998</v>
      </c>
      <c r="X1330">
        <v>1.3305499999999999</v>
      </c>
      <c r="Y1330">
        <v>0.11529</v>
      </c>
      <c r="Z1330">
        <v>0.42998999999999998</v>
      </c>
      <c r="AA1330">
        <v>0.38224000000000002</v>
      </c>
      <c r="AB1330">
        <v>0.23744999999999999</v>
      </c>
      <c r="AC1330">
        <v>0.25367000000000001</v>
      </c>
      <c r="AD1330">
        <v>872.5</v>
      </c>
      <c r="AE1330">
        <v>15.8</v>
      </c>
      <c r="AF1330" s="33">
        <v>43041.71802083333</v>
      </c>
      <c r="AG1330" s="33">
        <f t="shared" si="25"/>
        <v>43041.426354166666</v>
      </c>
    </row>
    <row r="1331" spans="20:33" x14ac:dyDescent="0.45">
      <c r="T1331">
        <v>51.111330000000002</v>
      </c>
      <c r="U1331">
        <v>6.0938600000000003</v>
      </c>
      <c r="V1331">
        <v>0.26090999999999998</v>
      </c>
      <c r="W1331">
        <v>0.27227000000000001</v>
      </c>
      <c r="AD1331">
        <v>875.3</v>
      </c>
      <c r="AE1331">
        <v>15.8</v>
      </c>
      <c r="AF1331" s="33">
        <v>43041.718043981484</v>
      </c>
      <c r="AG1331" s="33">
        <f t="shared" si="25"/>
        <v>43041.42637731482</v>
      </c>
    </row>
    <row r="1332" spans="20:33" x14ac:dyDescent="0.45">
      <c r="T1332">
        <v>51.012689999999999</v>
      </c>
      <c r="U1332">
        <v>6.0935600000000001</v>
      </c>
      <c r="V1332">
        <v>0.25999</v>
      </c>
      <c r="W1332">
        <v>0.27235999999999999</v>
      </c>
      <c r="X1332">
        <v>1.2906899999999999</v>
      </c>
      <c r="Y1332">
        <v>0.12280000000000001</v>
      </c>
      <c r="Z1332">
        <v>0.42814999999999998</v>
      </c>
      <c r="AA1332">
        <v>0.38113999999999998</v>
      </c>
      <c r="AB1332">
        <v>0.23780999999999999</v>
      </c>
      <c r="AC1332">
        <v>0.25339</v>
      </c>
      <c r="AD1332">
        <v>874</v>
      </c>
      <c r="AE1332">
        <v>15.8</v>
      </c>
      <c r="AF1332" s="33">
        <v>43041.718113425923</v>
      </c>
      <c r="AG1332" s="33">
        <f t="shared" si="25"/>
        <v>43041.426446759258</v>
      </c>
    </row>
    <row r="1333" spans="20:33" x14ac:dyDescent="0.45">
      <c r="T1333">
        <v>50.913080000000001</v>
      </c>
      <c r="U1333">
        <v>6.0929099999999998</v>
      </c>
      <c r="V1333">
        <v>0.26025999999999999</v>
      </c>
      <c r="W1333">
        <v>0.27172000000000002</v>
      </c>
      <c r="AD1333">
        <v>872.8</v>
      </c>
      <c r="AE1333">
        <v>15.8</v>
      </c>
      <c r="AF1333" s="33">
        <v>43041.718136574076</v>
      </c>
      <c r="AG1333" s="33">
        <f t="shared" si="25"/>
        <v>43041.426469907412</v>
      </c>
    </row>
    <row r="1334" spans="20:33" x14ac:dyDescent="0.45">
      <c r="T1334">
        <v>50.825189999999999</v>
      </c>
      <c r="U1334">
        <v>6.0863199999999997</v>
      </c>
      <c r="V1334">
        <v>0.26080999999999999</v>
      </c>
      <c r="W1334">
        <v>0.27263999999999999</v>
      </c>
      <c r="X1334">
        <v>1.25458</v>
      </c>
      <c r="Y1334">
        <v>0.13389000000000001</v>
      </c>
      <c r="Z1334">
        <v>0.42494999999999999</v>
      </c>
      <c r="AA1334">
        <v>0.37967000000000001</v>
      </c>
      <c r="AB1334">
        <v>0.23763000000000001</v>
      </c>
      <c r="AC1334">
        <v>0.25412000000000001</v>
      </c>
      <c r="AD1334">
        <v>870.2</v>
      </c>
      <c r="AE1334">
        <v>15.8</v>
      </c>
      <c r="AF1334" s="33">
        <v>43041.718194444446</v>
      </c>
      <c r="AG1334" s="33">
        <f t="shared" si="25"/>
        <v>43041.426527777781</v>
      </c>
    </row>
    <row r="1335" spans="20:33" x14ac:dyDescent="0.45">
      <c r="T1335">
        <v>50.737299999999998</v>
      </c>
      <c r="U1335">
        <v>6.0981399999999999</v>
      </c>
      <c r="V1335">
        <v>0.26062999999999997</v>
      </c>
      <c r="W1335">
        <v>0.27263999999999999</v>
      </c>
      <c r="AD1335">
        <v>870.6</v>
      </c>
      <c r="AE1335">
        <v>15.8</v>
      </c>
      <c r="AF1335" s="33">
        <v>43041.718229166669</v>
      </c>
      <c r="AG1335" s="33">
        <f t="shared" si="25"/>
        <v>43041.426562500004</v>
      </c>
    </row>
    <row r="1336" spans="20:33" x14ac:dyDescent="0.45">
      <c r="T1336">
        <v>50.637689999999999</v>
      </c>
      <c r="U1336">
        <v>6.0880999999999998</v>
      </c>
      <c r="V1336">
        <v>0.26035999999999998</v>
      </c>
      <c r="W1336">
        <v>0.27300000000000002</v>
      </c>
      <c r="X1336">
        <v>1.2232400000000001</v>
      </c>
      <c r="Y1336">
        <v>0.14002999999999999</v>
      </c>
      <c r="Z1336">
        <v>0.42209999999999998</v>
      </c>
      <c r="AA1336">
        <v>0.37820999999999999</v>
      </c>
      <c r="AB1336">
        <v>0.23680000000000001</v>
      </c>
      <c r="AC1336">
        <v>0.25448999999999999</v>
      </c>
      <c r="AD1336">
        <v>871</v>
      </c>
      <c r="AE1336">
        <v>15.8</v>
      </c>
      <c r="AF1336" s="33">
        <v>43041.718287037038</v>
      </c>
      <c r="AG1336" s="33">
        <f t="shared" si="25"/>
        <v>43041.426620370374</v>
      </c>
    </row>
    <row r="1337" spans="20:33" x14ac:dyDescent="0.45">
      <c r="T1337">
        <v>50.560549999999999</v>
      </c>
      <c r="U1337">
        <v>6.0936599999999999</v>
      </c>
      <c r="V1337">
        <v>0.26100000000000001</v>
      </c>
      <c r="W1337">
        <v>0.27235999999999999</v>
      </c>
      <c r="AD1337">
        <v>866.8</v>
      </c>
      <c r="AE1337">
        <v>15.8</v>
      </c>
      <c r="AF1337" s="33">
        <v>43041.718310185184</v>
      </c>
      <c r="AG1337" s="33">
        <f t="shared" si="25"/>
        <v>43041.42664351852</v>
      </c>
    </row>
    <row r="1338" spans="20:33" x14ac:dyDescent="0.45">
      <c r="T1338">
        <v>50.460940000000001</v>
      </c>
      <c r="U1338">
        <v>6.0835100000000004</v>
      </c>
      <c r="V1338">
        <v>0.26072000000000001</v>
      </c>
      <c r="W1338">
        <v>0.27227000000000001</v>
      </c>
      <c r="X1338">
        <v>1.19804</v>
      </c>
      <c r="Y1338">
        <v>0.14699000000000001</v>
      </c>
      <c r="Z1338">
        <v>0.42137000000000002</v>
      </c>
      <c r="AA1338">
        <v>0.37664999999999998</v>
      </c>
      <c r="AB1338">
        <v>0.2379</v>
      </c>
      <c r="AC1338">
        <v>0.25430999999999998</v>
      </c>
      <c r="AD1338">
        <v>866.2</v>
      </c>
      <c r="AE1338">
        <v>15.8</v>
      </c>
      <c r="AF1338" s="33">
        <v>43041.71837962963</v>
      </c>
      <c r="AG1338" s="33">
        <f t="shared" si="25"/>
        <v>43041.426712962966</v>
      </c>
    </row>
    <row r="1339" spans="20:33" x14ac:dyDescent="0.45">
      <c r="T1339">
        <v>50.374020000000002</v>
      </c>
      <c r="U1339">
        <v>6.0861799999999997</v>
      </c>
      <c r="V1339">
        <v>0.26072000000000001</v>
      </c>
      <c r="W1339">
        <v>0.27254</v>
      </c>
      <c r="AD1339">
        <v>866</v>
      </c>
      <c r="AE1339">
        <v>15.8</v>
      </c>
      <c r="AF1339" s="33">
        <v>43041.718402777777</v>
      </c>
      <c r="AG1339" s="33">
        <f t="shared" si="25"/>
        <v>43041.426736111112</v>
      </c>
    </row>
    <row r="1340" spans="20:33" x14ac:dyDescent="0.45">
      <c r="T1340">
        <v>50.285159999999998</v>
      </c>
      <c r="U1340">
        <v>6.0882300000000003</v>
      </c>
      <c r="V1340">
        <v>0.26108999999999999</v>
      </c>
      <c r="W1340">
        <v>0.27245000000000003</v>
      </c>
      <c r="X1340">
        <v>1.1754899999999999</v>
      </c>
      <c r="Y1340">
        <v>0.15396000000000001</v>
      </c>
      <c r="Z1340">
        <v>0.41826000000000002</v>
      </c>
      <c r="AA1340">
        <v>0.37343999999999999</v>
      </c>
      <c r="AB1340">
        <v>0.23771999999999999</v>
      </c>
      <c r="AC1340">
        <v>0.25513000000000002</v>
      </c>
      <c r="AD1340">
        <v>864.7</v>
      </c>
      <c r="AE1340">
        <v>15.8</v>
      </c>
      <c r="AF1340" s="33">
        <v>43041.718472222223</v>
      </c>
      <c r="AG1340" s="33">
        <f t="shared" ref="AG1340:AG1403" si="26">AF1340-7/24</f>
        <v>43041.426805555559</v>
      </c>
    </row>
    <row r="1341" spans="20:33" x14ac:dyDescent="0.45">
      <c r="T1341">
        <v>50.19726</v>
      </c>
      <c r="U1341">
        <v>6.0812999999999997</v>
      </c>
      <c r="V1341">
        <v>0.26080999999999999</v>
      </c>
      <c r="W1341">
        <v>0.27272999999999997</v>
      </c>
      <c r="AD1341">
        <v>859.9</v>
      </c>
      <c r="AE1341">
        <v>15.8</v>
      </c>
      <c r="AF1341" s="33">
        <v>43041.718495370369</v>
      </c>
      <c r="AG1341" s="33">
        <f t="shared" si="26"/>
        <v>43041.426828703705</v>
      </c>
    </row>
    <row r="1342" spans="20:33" x14ac:dyDescent="0.45">
      <c r="T1342">
        <v>50.109369999999998</v>
      </c>
      <c r="U1342">
        <v>6.0835400000000002</v>
      </c>
      <c r="V1342">
        <v>0.26080999999999999</v>
      </c>
      <c r="W1342">
        <v>0.27235999999999999</v>
      </c>
      <c r="X1342">
        <v>1.1543300000000001</v>
      </c>
      <c r="Y1342">
        <v>0.15937000000000001</v>
      </c>
      <c r="Z1342">
        <v>0.41670000000000001</v>
      </c>
      <c r="AA1342">
        <v>0.37215999999999999</v>
      </c>
      <c r="AB1342">
        <v>0.23854</v>
      </c>
      <c r="AC1342">
        <v>0.25531999999999999</v>
      </c>
      <c r="AD1342">
        <v>860</v>
      </c>
      <c r="AE1342">
        <v>15.8</v>
      </c>
      <c r="AF1342" s="33">
        <v>43041.718564814815</v>
      </c>
      <c r="AG1342" s="33">
        <f t="shared" si="26"/>
        <v>43041.426898148151</v>
      </c>
    </row>
    <row r="1343" spans="20:33" x14ac:dyDescent="0.45">
      <c r="T1343">
        <v>50.021479999999997</v>
      </c>
      <c r="U1343">
        <v>6.0765099999999999</v>
      </c>
      <c r="V1343">
        <v>0.26190999999999998</v>
      </c>
      <c r="W1343">
        <v>0.27245000000000003</v>
      </c>
      <c r="AD1343">
        <v>860.7</v>
      </c>
      <c r="AE1343">
        <v>15.8</v>
      </c>
      <c r="AF1343" s="33">
        <v>43041.718587962961</v>
      </c>
      <c r="AG1343" s="33">
        <f t="shared" si="26"/>
        <v>43041.426921296297</v>
      </c>
    </row>
    <row r="1344" spans="20:33" x14ac:dyDescent="0.45">
      <c r="T1344">
        <v>49.944330000000001</v>
      </c>
      <c r="U1344">
        <v>6.0817600000000001</v>
      </c>
      <c r="V1344">
        <v>0.25999</v>
      </c>
      <c r="W1344">
        <v>0.27290999999999999</v>
      </c>
      <c r="X1344">
        <v>1.13398</v>
      </c>
      <c r="Y1344">
        <v>0.16441</v>
      </c>
      <c r="Z1344">
        <v>0.41366999999999998</v>
      </c>
      <c r="AA1344">
        <v>0.37197999999999998</v>
      </c>
      <c r="AB1344">
        <v>0.23873</v>
      </c>
      <c r="AC1344">
        <v>0.25485999999999998</v>
      </c>
      <c r="AD1344">
        <v>862.8</v>
      </c>
      <c r="AE1344">
        <v>15.8</v>
      </c>
      <c r="AF1344" s="33">
        <v>43041.718657407408</v>
      </c>
      <c r="AG1344" s="33">
        <f t="shared" si="26"/>
        <v>43041.426990740743</v>
      </c>
    </row>
    <row r="1345" spans="20:33" x14ac:dyDescent="0.45">
      <c r="T1345">
        <v>49.867190000000001</v>
      </c>
      <c r="U1345">
        <v>6.0777700000000001</v>
      </c>
      <c r="V1345">
        <v>0.26017000000000001</v>
      </c>
      <c r="W1345">
        <v>0.27263999999999999</v>
      </c>
      <c r="AD1345">
        <v>862.1</v>
      </c>
      <c r="AE1345">
        <v>15.8</v>
      </c>
      <c r="AF1345" s="33">
        <v>43041.718680555554</v>
      </c>
      <c r="AG1345" s="33">
        <f t="shared" si="26"/>
        <v>43041.42701388889</v>
      </c>
    </row>
    <row r="1346" spans="20:33" x14ac:dyDescent="0.45">
      <c r="T1346">
        <v>49.779299999999999</v>
      </c>
      <c r="U1346">
        <v>6.0798100000000002</v>
      </c>
      <c r="V1346">
        <v>0.26062999999999997</v>
      </c>
      <c r="W1346">
        <v>0.27245000000000003</v>
      </c>
      <c r="X1346">
        <v>1.1181300000000001</v>
      </c>
      <c r="Y1346">
        <v>0.16771</v>
      </c>
      <c r="Z1346">
        <v>0.41256999999999999</v>
      </c>
      <c r="AA1346">
        <v>0.37317</v>
      </c>
      <c r="AB1346">
        <v>0.23927999999999999</v>
      </c>
      <c r="AC1346">
        <v>0.25440000000000002</v>
      </c>
      <c r="AD1346">
        <v>860.9</v>
      </c>
      <c r="AE1346">
        <v>15.8</v>
      </c>
      <c r="AF1346" s="33">
        <v>43041.71875</v>
      </c>
      <c r="AG1346" s="33">
        <f t="shared" si="26"/>
        <v>43041.427083333336</v>
      </c>
    </row>
    <row r="1347" spans="20:33" x14ac:dyDescent="0.45">
      <c r="T1347">
        <v>49.703119999999998</v>
      </c>
      <c r="U1347">
        <v>6.0760199999999998</v>
      </c>
      <c r="V1347">
        <v>0.26090999999999998</v>
      </c>
      <c r="W1347">
        <v>0.27263999999999999</v>
      </c>
      <c r="AD1347">
        <v>854.5</v>
      </c>
      <c r="AE1347">
        <v>15.8</v>
      </c>
      <c r="AF1347" s="33">
        <v>43041.718784722223</v>
      </c>
      <c r="AG1347" s="33">
        <f t="shared" si="26"/>
        <v>43041.427118055559</v>
      </c>
    </row>
    <row r="1348" spans="20:33" x14ac:dyDescent="0.45">
      <c r="T1348">
        <v>49.625979999999998</v>
      </c>
      <c r="U1348">
        <v>6.0811099999999998</v>
      </c>
      <c r="V1348">
        <v>0.26090999999999998</v>
      </c>
      <c r="W1348">
        <v>0.27263999999999999</v>
      </c>
      <c r="X1348">
        <v>1.1010800000000001</v>
      </c>
      <c r="Y1348">
        <v>0.16944999999999999</v>
      </c>
      <c r="Z1348">
        <v>0.41073999999999999</v>
      </c>
      <c r="AA1348">
        <v>0.37114999999999998</v>
      </c>
      <c r="AB1348">
        <v>0.23891000000000001</v>
      </c>
      <c r="AC1348">
        <v>0.25513000000000002</v>
      </c>
      <c r="AD1348">
        <v>853.8</v>
      </c>
      <c r="AE1348">
        <v>15.8</v>
      </c>
      <c r="AF1348" s="33">
        <v>43041.718842592592</v>
      </c>
      <c r="AG1348" s="33">
        <f t="shared" si="26"/>
        <v>43041.427175925928</v>
      </c>
    </row>
    <row r="1349" spans="20:33" x14ac:dyDescent="0.45">
      <c r="T1349">
        <v>49.548830000000002</v>
      </c>
      <c r="U1349">
        <v>6.0769599999999997</v>
      </c>
      <c r="V1349">
        <v>0.26045000000000001</v>
      </c>
      <c r="W1349">
        <v>0.27235999999999999</v>
      </c>
      <c r="AD1349">
        <v>857.6</v>
      </c>
      <c r="AE1349">
        <v>15.8</v>
      </c>
      <c r="AF1349" s="33">
        <v>43041.718865740739</v>
      </c>
      <c r="AG1349" s="33">
        <f t="shared" si="26"/>
        <v>43041.427199074074</v>
      </c>
    </row>
    <row r="1350" spans="20:33" x14ac:dyDescent="0.45">
      <c r="T1350">
        <v>49.459960000000002</v>
      </c>
      <c r="U1350">
        <v>6.0693299999999999</v>
      </c>
      <c r="V1350">
        <v>0.26045000000000001</v>
      </c>
      <c r="W1350">
        <v>0.27235999999999999</v>
      </c>
      <c r="X1350">
        <v>1.08853</v>
      </c>
      <c r="Y1350">
        <v>0.17796999999999999</v>
      </c>
      <c r="Z1350">
        <v>0.40688999999999997</v>
      </c>
      <c r="AA1350">
        <v>0.36958999999999997</v>
      </c>
      <c r="AB1350">
        <v>0.23909</v>
      </c>
      <c r="AC1350">
        <v>0.25503999999999999</v>
      </c>
      <c r="AD1350">
        <v>855.7</v>
      </c>
      <c r="AE1350">
        <v>15.8</v>
      </c>
      <c r="AF1350" s="33">
        <v>43041.718935185185</v>
      </c>
      <c r="AG1350" s="33">
        <f t="shared" si="26"/>
        <v>43041.427268518521</v>
      </c>
    </row>
    <row r="1351" spans="20:33" x14ac:dyDescent="0.45">
      <c r="T1351">
        <v>49.394530000000003</v>
      </c>
      <c r="U1351">
        <v>6.06853</v>
      </c>
      <c r="V1351">
        <v>0.25990000000000002</v>
      </c>
      <c r="W1351">
        <v>0.27154</v>
      </c>
      <c r="X1351">
        <v>1.07203</v>
      </c>
      <c r="Y1351">
        <v>0.18054000000000001</v>
      </c>
      <c r="Z1351">
        <v>0.40937000000000001</v>
      </c>
      <c r="AA1351">
        <v>0.36968000000000001</v>
      </c>
      <c r="AB1351">
        <v>0.23909</v>
      </c>
      <c r="AC1351">
        <v>0.25448999999999999</v>
      </c>
      <c r="AD1351">
        <v>849.3</v>
      </c>
      <c r="AE1351">
        <v>15.8</v>
      </c>
      <c r="AF1351" s="33">
        <v>43041.718958333331</v>
      </c>
      <c r="AG1351" s="33">
        <f t="shared" si="26"/>
        <v>43041.427291666667</v>
      </c>
    </row>
    <row r="1352" spans="20:33" x14ac:dyDescent="0.45">
      <c r="T1352">
        <v>49.328119999999998</v>
      </c>
      <c r="U1352">
        <v>6.0674299999999999</v>
      </c>
      <c r="V1352">
        <v>0.26053999999999999</v>
      </c>
      <c r="W1352">
        <v>0.27227000000000001</v>
      </c>
      <c r="AD1352">
        <v>853.5</v>
      </c>
      <c r="AE1352">
        <v>15.8</v>
      </c>
      <c r="AF1352" s="33">
        <v>43041.719027777777</v>
      </c>
      <c r="AG1352" s="33">
        <f t="shared" si="26"/>
        <v>43041.427361111113</v>
      </c>
    </row>
    <row r="1353" spans="20:33" x14ac:dyDescent="0.45">
      <c r="T1353">
        <v>49.249020000000002</v>
      </c>
      <c r="U1353">
        <v>6.0625499999999999</v>
      </c>
      <c r="V1353">
        <v>0.26053999999999999</v>
      </c>
      <c r="W1353">
        <v>0.27199000000000001</v>
      </c>
      <c r="X1353">
        <v>1.0608500000000001</v>
      </c>
      <c r="Y1353">
        <v>0.18071999999999999</v>
      </c>
      <c r="Z1353">
        <v>0.40488000000000002</v>
      </c>
      <c r="AA1353">
        <v>0.36895</v>
      </c>
      <c r="AB1353">
        <v>0.23835999999999999</v>
      </c>
      <c r="AC1353">
        <v>0.25513000000000002</v>
      </c>
      <c r="AD1353">
        <v>844.9</v>
      </c>
      <c r="AE1353">
        <v>15.8</v>
      </c>
      <c r="AF1353" s="33">
        <v>43041.719085648147</v>
      </c>
      <c r="AG1353" s="33">
        <f t="shared" si="26"/>
        <v>43041.427418981482</v>
      </c>
    </row>
    <row r="1354" spans="20:33" x14ac:dyDescent="0.45">
      <c r="T1354">
        <v>49.183590000000002</v>
      </c>
      <c r="U1354">
        <v>6.0616700000000003</v>
      </c>
      <c r="V1354">
        <v>0.26127</v>
      </c>
      <c r="W1354">
        <v>0.27181</v>
      </c>
      <c r="AD1354">
        <v>851.2</v>
      </c>
      <c r="AE1354">
        <v>15.8</v>
      </c>
      <c r="AF1354" s="33">
        <v>43041.71912037037</v>
      </c>
      <c r="AG1354" s="33">
        <f t="shared" si="26"/>
        <v>43041.427453703705</v>
      </c>
    </row>
    <row r="1355" spans="20:33" x14ac:dyDescent="0.45">
      <c r="T1355">
        <v>49.107419999999998</v>
      </c>
      <c r="U1355">
        <v>6.0575799999999997</v>
      </c>
      <c r="V1355">
        <v>0.26072000000000001</v>
      </c>
      <c r="W1355">
        <v>0.27181</v>
      </c>
      <c r="X1355">
        <v>1.0471999999999999</v>
      </c>
      <c r="Y1355">
        <v>0.18484</v>
      </c>
      <c r="Z1355">
        <v>0.40515000000000001</v>
      </c>
      <c r="AA1355">
        <v>0.36848999999999998</v>
      </c>
      <c r="AB1355">
        <v>0.23863999999999999</v>
      </c>
      <c r="AC1355">
        <v>0.25522</v>
      </c>
      <c r="AD1355">
        <v>847</v>
      </c>
      <c r="AE1355">
        <v>15.8</v>
      </c>
      <c r="AF1355" s="33">
        <v>43041.719178240739</v>
      </c>
      <c r="AG1355" s="33">
        <f t="shared" si="26"/>
        <v>43041.427511574075</v>
      </c>
    </row>
    <row r="1356" spans="20:33" x14ac:dyDescent="0.45">
      <c r="T1356">
        <v>49.040039999999998</v>
      </c>
      <c r="U1356">
        <v>6.0560600000000004</v>
      </c>
      <c r="V1356">
        <v>0.25980999999999999</v>
      </c>
      <c r="W1356">
        <v>0.27189999999999998</v>
      </c>
      <c r="AD1356">
        <v>850.3</v>
      </c>
      <c r="AE1356">
        <v>15.8</v>
      </c>
      <c r="AF1356" s="33">
        <v>43041.719212962962</v>
      </c>
      <c r="AG1356" s="33">
        <f t="shared" si="26"/>
        <v>43041.427546296298</v>
      </c>
    </row>
    <row r="1357" spans="20:33" x14ac:dyDescent="0.45">
      <c r="T1357">
        <v>48.986330000000002</v>
      </c>
      <c r="U1357">
        <v>6.0585500000000003</v>
      </c>
      <c r="V1357">
        <v>0.26100000000000001</v>
      </c>
      <c r="W1357">
        <v>0.27126</v>
      </c>
      <c r="X1357">
        <v>1.0363800000000001</v>
      </c>
      <c r="Y1357">
        <v>0.18695000000000001</v>
      </c>
      <c r="Z1357">
        <v>0.40442</v>
      </c>
      <c r="AA1357">
        <v>0.36547000000000002</v>
      </c>
      <c r="AB1357">
        <v>0.23963999999999999</v>
      </c>
      <c r="AC1357">
        <v>0.25495000000000001</v>
      </c>
      <c r="AD1357">
        <v>844.5</v>
      </c>
      <c r="AE1357">
        <v>15.8</v>
      </c>
      <c r="AF1357" s="33">
        <v>43041.719270833331</v>
      </c>
      <c r="AG1357" s="33">
        <f t="shared" si="26"/>
        <v>43041.427604166667</v>
      </c>
    </row>
    <row r="1358" spans="20:33" x14ac:dyDescent="0.45">
      <c r="T1358">
        <v>48.919919999999998</v>
      </c>
      <c r="U1358">
        <v>6.0572600000000003</v>
      </c>
      <c r="V1358">
        <v>0.26127</v>
      </c>
      <c r="W1358">
        <v>0.27227000000000001</v>
      </c>
      <c r="AD1358">
        <v>844.3</v>
      </c>
      <c r="AE1358">
        <v>15.8</v>
      </c>
      <c r="AF1358" s="33">
        <v>43041.719293981485</v>
      </c>
      <c r="AG1358" s="33">
        <f t="shared" si="26"/>
        <v>43041.427627314821</v>
      </c>
    </row>
    <row r="1359" spans="20:33" x14ac:dyDescent="0.45">
      <c r="T1359">
        <v>48.841799999999999</v>
      </c>
      <c r="U1359">
        <v>6.05246</v>
      </c>
      <c r="V1359">
        <v>0.26146000000000003</v>
      </c>
      <c r="W1359">
        <v>0.27172000000000002</v>
      </c>
      <c r="X1359">
        <v>1.0273099999999999</v>
      </c>
      <c r="Y1359">
        <v>0.19227</v>
      </c>
      <c r="Z1359">
        <v>0.40433000000000002</v>
      </c>
      <c r="AA1359">
        <v>0.36647999999999997</v>
      </c>
      <c r="AB1359">
        <v>0.24110999999999999</v>
      </c>
      <c r="AC1359">
        <v>0.25495000000000001</v>
      </c>
      <c r="AD1359">
        <v>845.4</v>
      </c>
      <c r="AE1359">
        <v>15.8</v>
      </c>
      <c r="AF1359" s="33">
        <v>43041.719351851854</v>
      </c>
      <c r="AG1359" s="33">
        <f t="shared" si="26"/>
        <v>43041.42768518519</v>
      </c>
    </row>
    <row r="1360" spans="20:33" x14ac:dyDescent="0.45">
      <c r="T1360">
        <v>48.775390000000002</v>
      </c>
      <c r="U1360">
        <v>6.0511100000000004</v>
      </c>
      <c r="V1360">
        <v>0.26173000000000002</v>
      </c>
      <c r="W1360">
        <v>0.27217999999999998</v>
      </c>
      <c r="AD1360">
        <v>842</v>
      </c>
      <c r="AE1360">
        <v>15.8</v>
      </c>
      <c r="AF1360" s="33">
        <v>43041.719386574077</v>
      </c>
      <c r="AG1360" s="33">
        <f t="shared" si="26"/>
        <v>43041.427719907413</v>
      </c>
    </row>
    <row r="1361" spans="20:33" x14ac:dyDescent="0.45">
      <c r="T1361">
        <v>48.708979999999997</v>
      </c>
      <c r="U1361">
        <v>6.0405499999999996</v>
      </c>
      <c r="V1361">
        <v>0.26062999999999997</v>
      </c>
      <c r="W1361">
        <v>0.27209</v>
      </c>
      <c r="X1361">
        <v>1.0143</v>
      </c>
      <c r="Y1361">
        <v>0.19583999999999999</v>
      </c>
      <c r="Z1361">
        <v>0.40488000000000002</v>
      </c>
      <c r="AA1361">
        <v>0.36638999999999999</v>
      </c>
      <c r="AB1361">
        <v>0.24018999999999999</v>
      </c>
      <c r="AC1361">
        <v>0.25485999999999998</v>
      </c>
      <c r="AD1361">
        <v>845</v>
      </c>
      <c r="AE1361">
        <v>15.9</v>
      </c>
      <c r="AF1361" s="33">
        <v>43041.719444444447</v>
      </c>
      <c r="AG1361" s="33">
        <f t="shared" si="26"/>
        <v>43041.427777777782</v>
      </c>
    </row>
    <row r="1362" spans="20:33" x14ac:dyDescent="0.45">
      <c r="T1362">
        <v>48.654299999999999</v>
      </c>
      <c r="U1362">
        <v>6.0426299999999999</v>
      </c>
      <c r="V1362">
        <v>0.26108999999999999</v>
      </c>
      <c r="W1362">
        <v>0.27162999999999998</v>
      </c>
      <c r="AD1362">
        <v>841.1</v>
      </c>
      <c r="AE1362">
        <v>15.8</v>
      </c>
      <c r="AF1362" s="33">
        <v>43041.71947916667</v>
      </c>
      <c r="AG1362" s="33">
        <f t="shared" si="26"/>
        <v>43041.427812500006</v>
      </c>
    </row>
    <row r="1363" spans="20:33" x14ac:dyDescent="0.45">
      <c r="T1363">
        <v>48.599609999999998</v>
      </c>
      <c r="U1363">
        <v>6.0446900000000001</v>
      </c>
      <c r="V1363">
        <v>0.26062999999999997</v>
      </c>
      <c r="W1363">
        <v>0.27172000000000002</v>
      </c>
      <c r="X1363">
        <v>1.00532</v>
      </c>
      <c r="Y1363">
        <v>0.19886000000000001</v>
      </c>
      <c r="Z1363">
        <v>0.40377999999999997</v>
      </c>
      <c r="AA1363">
        <v>0.36720999999999998</v>
      </c>
      <c r="AB1363">
        <v>0.23891000000000001</v>
      </c>
      <c r="AC1363">
        <v>0.25513000000000002</v>
      </c>
      <c r="AD1363">
        <v>840.1</v>
      </c>
      <c r="AE1363">
        <v>15.8</v>
      </c>
      <c r="AF1363" s="33">
        <v>43041.719537037039</v>
      </c>
      <c r="AG1363" s="33">
        <f t="shared" si="26"/>
        <v>43041.427870370375</v>
      </c>
    </row>
    <row r="1364" spans="20:33" x14ac:dyDescent="0.45">
      <c r="T1364">
        <v>48.532229999999998</v>
      </c>
      <c r="U1364">
        <v>6.03376</v>
      </c>
      <c r="V1364">
        <v>0.25990000000000002</v>
      </c>
      <c r="W1364">
        <v>0.27245000000000003</v>
      </c>
      <c r="AD1364">
        <v>837.7</v>
      </c>
      <c r="AE1364">
        <v>15.8</v>
      </c>
      <c r="AF1364" s="33">
        <v>43041.719571759262</v>
      </c>
      <c r="AG1364" s="33">
        <f t="shared" si="26"/>
        <v>43041.427905092598</v>
      </c>
    </row>
    <row r="1365" spans="20:33" x14ac:dyDescent="0.45">
      <c r="T1365">
        <v>48.477539999999998</v>
      </c>
      <c r="U1365">
        <v>6.0357700000000003</v>
      </c>
      <c r="V1365">
        <v>0.26053999999999999</v>
      </c>
      <c r="W1365">
        <v>0.27245000000000003</v>
      </c>
      <c r="X1365">
        <v>0.99587999999999999</v>
      </c>
      <c r="Y1365">
        <v>0.20180000000000001</v>
      </c>
      <c r="Z1365">
        <v>0.39973999999999998</v>
      </c>
      <c r="AA1365">
        <v>0.3629</v>
      </c>
      <c r="AB1365">
        <v>0.24018999999999999</v>
      </c>
      <c r="AC1365">
        <v>0.25513000000000002</v>
      </c>
      <c r="AD1365">
        <v>838.1</v>
      </c>
      <c r="AE1365">
        <v>15.8</v>
      </c>
      <c r="AF1365" s="33">
        <v>43041.719629629632</v>
      </c>
      <c r="AG1365" s="33">
        <f t="shared" si="26"/>
        <v>43041.427962962967</v>
      </c>
    </row>
    <row r="1366" spans="20:33" x14ac:dyDescent="0.45">
      <c r="T1366">
        <v>48.421869999999998</v>
      </c>
      <c r="U1366">
        <v>6.0282999999999998</v>
      </c>
      <c r="V1366">
        <v>0.26090999999999998</v>
      </c>
      <c r="W1366">
        <v>0.27181</v>
      </c>
      <c r="AD1366">
        <v>838.3</v>
      </c>
      <c r="AE1366">
        <v>15.8</v>
      </c>
      <c r="AF1366" s="33">
        <v>43041.719652777778</v>
      </c>
      <c r="AG1366" s="33">
        <f t="shared" si="26"/>
        <v>43041.427986111114</v>
      </c>
    </row>
    <row r="1367" spans="20:33" x14ac:dyDescent="0.45">
      <c r="T1367">
        <v>48.366210000000002</v>
      </c>
      <c r="U1367">
        <v>6.0299800000000001</v>
      </c>
      <c r="V1367">
        <v>0.26100000000000001</v>
      </c>
      <c r="W1367">
        <v>0.27154</v>
      </c>
      <c r="X1367">
        <v>0.98734999999999995</v>
      </c>
      <c r="Y1367">
        <v>0.20537</v>
      </c>
      <c r="Z1367">
        <v>0.40028999999999998</v>
      </c>
      <c r="AA1367">
        <v>0.36419000000000001</v>
      </c>
      <c r="AB1367">
        <v>0.23991999999999999</v>
      </c>
      <c r="AC1367">
        <v>0.25513000000000002</v>
      </c>
      <c r="AD1367">
        <v>837.9</v>
      </c>
      <c r="AE1367">
        <v>15.8</v>
      </c>
      <c r="AF1367" s="33">
        <v>43041.719710648147</v>
      </c>
      <c r="AG1367" s="33">
        <f t="shared" si="26"/>
        <v>43041.428043981483</v>
      </c>
    </row>
    <row r="1368" spans="20:33" x14ac:dyDescent="0.45">
      <c r="T1368">
        <v>48.323239999999998</v>
      </c>
      <c r="U1368">
        <v>6.03545</v>
      </c>
      <c r="V1368">
        <v>0.26173000000000002</v>
      </c>
      <c r="W1368">
        <v>0.27181</v>
      </c>
      <c r="AD1368">
        <v>840.7</v>
      </c>
      <c r="AE1368">
        <v>15.9</v>
      </c>
      <c r="AF1368" s="33">
        <v>43041.71974537037</v>
      </c>
      <c r="AG1368" s="33">
        <f t="shared" si="26"/>
        <v>43041.428078703706</v>
      </c>
    </row>
    <row r="1369" spans="20:33" x14ac:dyDescent="0.45">
      <c r="T1369">
        <v>48.266599999999997</v>
      </c>
      <c r="U1369">
        <v>6.0184499999999996</v>
      </c>
      <c r="V1369">
        <v>0.26053999999999999</v>
      </c>
      <c r="W1369">
        <v>0.27154</v>
      </c>
      <c r="X1369">
        <v>0.98285999999999996</v>
      </c>
      <c r="Y1369">
        <v>0.20838999999999999</v>
      </c>
      <c r="Z1369">
        <v>0.39900999999999998</v>
      </c>
      <c r="AA1369">
        <v>0.36592999999999998</v>
      </c>
      <c r="AB1369">
        <v>0.23974000000000001</v>
      </c>
      <c r="AC1369">
        <v>0.2555</v>
      </c>
      <c r="AD1369">
        <v>833.2</v>
      </c>
      <c r="AE1369">
        <v>15.8</v>
      </c>
      <c r="AF1369" s="33">
        <v>43041.71980324074</v>
      </c>
      <c r="AG1369" s="33">
        <f t="shared" si="26"/>
        <v>43041.428136574075</v>
      </c>
    </row>
    <row r="1370" spans="20:33" x14ac:dyDescent="0.45">
      <c r="T1370">
        <v>48.211910000000003</v>
      </c>
      <c r="U1370">
        <v>6.0295300000000003</v>
      </c>
      <c r="V1370">
        <v>0.26146000000000003</v>
      </c>
      <c r="W1370">
        <v>0.27181</v>
      </c>
      <c r="AD1370">
        <v>832.1</v>
      </c>
      <c r="AE1370">
        <v>15.8</v>
      </c>
      <c r="AF1370" s="33">
        <v>43041.719837962963</v>
      </c>
      <c r="AG1370" s="33">
        <f t="shared" si="26"/>
        <v>43041.428171296298</v>
      </c>
    </row>
    <row r="1371" spans="20:33" x14ac:dyDescent="0.45">
      <c r="T1371">
        <v>48.168939999999999</v>
      </c>
      <c r="U1371">
        <v>6.0257800000000001</v>
      </c>
      <c r="V1371">
        <v>0.26182</v>
      </c>
      <c r="W1371">
        <v>0.27134999999999998</v>
      </c>
      <c r="X1371">
        <v>0.97121999999999997</v>
      </c>
      <c r="Y1371">
        <v>0.20629</v>
      </c>
      <c r="Z1371">
        <v>0.39938000000000001</v>
      </c>
      <c r="AA1371">
        <v>0.3629</v>
      </c>
      <c r="AB1371">
        <v>0.23991999999999999</v>
      </c>
      <c r="AC1371">
        <v>0.25577</v>
      </c>
      <c r="AD1371">
        <v>834.9</v>
      </c>
      <c r="AE1371">
        <v>15.8</v>
      </c>
      <c r="AF1371" s="33">
        <v>43041.719895833332</v>
      </c>
      <c r="AG1371" s="33">
        <f t="shared" si="26"/>
        <v>43041.428229166668</v>
      </c>
    </row>
    <row r="1372" spans="20:33" x14ac:dyDescent="0.45">
      <c r="T1372">
        <v>48.112299999999998</v>
      </c>
      <c r="U1372">
        <v>6.0179</v>
      </c>
      <c r="V1372">
        <v>0.26146000000000003</v>
      </c>
      <c r="W1372">
        <v>0.27181</v>
      </c>
      <c r="AD1372">
        <v>835.7</v>
      </c>
      <c r="AE1372">
        <v>15.8</v>
      </c>
      <c r="AF1372" s="33">
        <v>43041.719930555555</v>
      </c>
      <c r="AG1372" s="33">
        <f t="shared" si="26"/>
        <v>43041.428263888891</v>
      </c>
    </row>
    <row r="1373" spans="20:33" x14ac:dyDescent="0.45">
      <c r="T1373">
        <v>47.285159999999998</v>
      </c>
      <c r="U1373">
        <v>5.7119900000000001</v>
      </c>
      <c r="V1373">
        <v>0.26035999999999998</v>
      </c>
      <c r="W1373">
        <v>0.27199000000000001</v>
      </c>
      <c r="X1373">
        <v>0.96655000000000002</v>
      </c>
      <c r="Y1373">
        <v>0.20985999999999999</v>
      </c>
      <c r="Z1373">
        <v>0.40011000000000002</v>
      </c>
      <c r="AA1373">
        <v>0.36318</v>
      </c>
      <c r="AB1373">
        <v>0.22892000000000001</v>
      </c>
      <c r="AC1373">
        <v>0.25503999999999999</v>
      </c>
      <c r="AD1373">
        <v>834.2</v>
      </c>
      <c r="AE1373">
        <v>15.8</v>
      </c>
      <c r="AF1373" s="33">
        <v>43041.719988425924</v>
      </c>
      <c r="AG1373" s="33">
        <f t="shared" si="26"/>
        <v>43041.42832175926</v>
      </c>
    </row>
    <row r="1374" spans="20:33" x14ac:dyDescent="0.45">
      <c r="T1374">
        <v>42.939450000000001</v>
      </c>
      <c r="U1374">
        <v>4.2358399999999996</v>
      </c>
      <c r="V1374">
        <v>0.23799000000000001</v>
      </c>
      <c r="W1374">
        <v>0.27154</v>
      </c>
      <c r="AD1374">
        <v>579.5</v>
      </c>
      <c r="AE1374">
        <v>15.8</v>
      </c>
      <c r="AF1374" s="33">
        <v>43041.720011574071</v>
      </c>
      <c r="AG1374" s="33">
        <f t="shared" si="26"/>
        <v>43041.428344907406</v>
      </c>
    </row>
    <row r="1375" spans="20:33" x14ac:dyDescent="0.45">
      <c r="T1375">
        <v>39.014650000000003</v>
      </c>
      <c r="U1375">
        <v>2.7937699999999999</v>
      </c>
      <c r="V1375">
        <v>0.23057</v>
      </c>
      <c r="W1375">
        <v>0.27199000000000001</v>
      </c>
      <c r="X1375">
        <v>1.05993</v>
      </c>
      <c r="Y1375">
        <v>0.20710999999999999</v>
      </c>
      <c r="Z1375">
        <v>0.49248999999999998</v>
      </c>
      <c r="AA1375">
        <v>0.36015000000000003</v>
      </c>
      <c r="AB1375">
        <v>0.20885000000000001</v>
      </c>
      <c r="AC1375">
        <v>0.25522</v>
      </c>
      <c r="AD1375">
        <v>334.3</v>
      </c>
      <c r="AE1375">
        <v>15.8</v>
      </c>
      <c r="AF1375" s="33">
        <v>43041.720069444447</v>
      </c>
      <c r="AG1375" s="33">
        <f t="shared" si="26"/>
        <v>43041.428402777783</v>
      </c>
    </row>
    <row r="1376" spans="20:33" x14ac:dyDescent="0.45">
      <c r="T1376">
        <v>35.38476</v>
      </c>
      <c r="U1376">
        <v>1.34321</v>
      </c>
      <c r="V1376">
        <v>0.22938</v>
      </c>
      <c r="W1376">
        <v>0.27217999999999998</v>
      </c>
      <c r="AD1376">
        <v>200.8</v>
      </c>
      <c r="AE1376">
        <v>15.7</v>
      </c>
      <c r="AF1376" s="33">
        <v>43041.720104166663</v>
      </c>
      <c r="AG1376" s="33">
        <f t="shared" si="26"/>
        <v>43041.428437499999</v>
      </c>
    </row>
    <row r="1377" spans="20:38" x14ac:dyDescent="0.45">
      <c r="T1377">
        <v>32.541989999999998</v>
      </c>
      <c r="U1377">
        <v>0.11026</v>
      </c>
      <c r="V1377">
        <v>0.23011000000000001</v>
      </c>
      <c r="W1377">
        <v>0.27134999999999998</v>
      </c>
      <c r="X1377">
        <v>1.14388</v>
      </c>
      <c r="Y1377">
        <v>0.20133999999999999</v>
      </c>
      <c r="Z1377">
        <v>0.46683000000000002</v>
      </c>
      <c r="AA1377">
        <v>0.35859999999999997</v>
      </c>
      <c r="AB1377">
        <v>0.20913000000000001</v>
      </c>
      <c r="AC1377">
        <v>0.25422</v>
      </c>
      <c r="AD1377">
        <v>117.9</v>
      </c>
      <c r="AE1377">
        <v>15.7</v>
      </c>
      <c r="AF1377" s="33">
        <v>43041.72016203704</v>
      </c>
      <c r="AG1377" s="33">
        <f t="shared" si="26"/>
        <v>43041.428495370375</v>
      </c>
    </row>
    <row r="1378" spans="20:38" x14ac:dyDescent="0.45">
      <c r="T1378">
        <v>29.915040000000001</v>
      </c>
      <c r="U1378">
        <v>-1.1161000000000001</v>
      </c>
      <c r="V1378">
        <v>0.23175999999999999</v>
      </c>
      <c r="W1378">
        <v>0.26961000000000002</v>
      </c>
      <c r="AD1378">
        <v>70.7</v>
      </c>
      <c r="AE1378">
        <v>15.7</v>
      </c>
      <c r="AF1378" s="33">
        <v>43041.720196759263</v>
      </c>
      <c r="AG1378" s="33">
        <f t="shared" si="26"/>
        <v>43041.428530092599</v>
      </c>
    </row>
    <row r="1379" spans="20:38" x14ac:dyDescent="0.45">
      <c r="T1379">
        <v>28.022459999999999</v>
      </c>
      <c r="U1379">
        <v>-2.04941</v>
      </c>
      <c r="V1379">
        <v>0.23305000000000001</v>
      </c>
      <c r="W1379">
        <v>0.27172000000000002</v>
      </c>
      <c r="X1379">
        <v>1.19062</v>
      </c>
      <c r="Y1379">
        <v>0.19528999999999999</v>
      </c>
      <c r="Z1379">
        <v>0.44144</v>
      </c>
      <c r="AA1379">
        <v>0.35904999999999998</v>
      </c>
      <c r="AB1379">
        <v>0.21298</v>
      </c>
      <c r="AC1379">
        <v>0.25495000000000001</v>
      </c>
      <c r="AD1379">
        <v>45.4</v>
      </c>
      <c r="AE1379">
        <v>15.7</v>
      </c>
      <c r="AF1379" s="33">
        <v>43041.720254629632</v>
      </c>
      <c r="AG1379" s="33">
        <f t="shared" si="26"/>
        <v>43041.428587962968</v>
      </c>
    </row>
    <row r="1380" spans="20:38" x14ac:dyDescent="0.45">
      <c r="T1380">
        <v>26.277339999999999</v>
      </c>
      <c r="U1380">
        <v>-2.9784799999999998</v>
      </c>
      <c r="V1380">
        <v>0.23524999999999999</v>
      </c>
      <c r="W1380">
        <v>0.27117000000000002</v>
      </c>
      <c r="AD1380">
        <v>28.7</v>
      </c>
      <c r="AE1380">
        <v>15.7</v>
      </c>
      <c r="AF1380" s="33">
        <v>43041.720289351855</v>
      </c>
      <c r="AG1380" s="33">
        <f t="shared" si="26"/>
        <v>43041.428622685191</v>
      </c>
    </row>
    <row r="1381" spans="20:38" x14ac:dyDescent="0.45">
      <c r="T1381">
        <v>24.726559999999999</v>
      </c>
      <c r="U1381">
        <v>-3.8455699999999999</v>
      </c>
      <c r="V1381">
        <v>0.23680000000000001</v>
      </c>
      <c r="W1381">
        <v>0.27144000000000001</v>
      </c>
      <c r="X1381">
        <v>1.2040900000000001</v>
      </c>
      <c r="Y1381">
        <v>0.19996</v>
      </c>
      <c r="Z1381">
        <v>0.42476000000000003</v>
      </c>
      <c r="AA1381">
        <v>0.35713</v>
      </c>
      <c r="AB1381">
        <v>0.21573000000000001</v>
      </c>
      <c r="AC1381">
        <v>0.25448999999999999</v>
      </c>
      <c r="AD1381">
        <v>20.2</v>
      </c>
      <c r="AE1381">
        <v>15.7</v>
      </c>
      <c r="AF1381" s="33">
        <v>43041.720347222225</v>
      </c>
      <c r="AG1381" s="33">
        <f t="shared" si="26"/>
        <v>43041.42868055556</v>
      </c>
    </row>
    <row r="1382" spans="20:38" x14ac:dyDescent="0.45">
      <c r="T1382">
        <v>23.39453</v>
      </c>
      <c r="U1382">
        <v>-4.6340700000000004</v>
      </c>
      <c r="V1382">
        <v>0.23845</v>
      </c>
      <c r="W1382">
        <v>0.27134999999999998</v>
      </c>
      <c r="AD1382">
        <v>14.6</v>
      </c>
      <c r="AE1382">
        <v>15.6</v>
      </c>
      <c r="AF1382" s="33">
        <v>43041.720370370371</v>
      </c>
      <c r="AG1382" s="33">
        <f t="shared" si="26"/>
        <v>43041.428703703707</v>
      </c>
    </row>
    <row r="1383" spans="20:38" x14ac:dyDescent="0.45">
      <c r="T1383">
        <v>22.165040000000001</v>
      </c>
      <c r="U1383">
        <v>-5.3906799999999997</v>
      </c>
      <c r="V1383">
        <v>0.23974000000000001</v>
      </c>
      <c r="W1383">
        <v>0.27107999999999999</v>
      </c>
      <c r="X1383">
        <v>1.20079</v>
      </c>
      <c r="Y1383">
        <v>0.20684</v>
      </c>
      <c r="Z1383">
        <v>0.41541</v>
      </c>
      <c r="AA1383">
        <v>0.35804999999999998</v>
      </c>
      <c r="AB1383">
        <v>0.21884000000000001</v>
      </c>
      <c r="AC1383">
        <v>0.25448999999999999</v>
      </c>
      <c r="AD1383">
        <v>11.7</v>
      </c>
      <c r="AE1383">
        <v>15.7</v>
      </c>
      <c r="AF1383" s="33">
        <v>43041.720439814817</v>
      </c>
      <c r="AG1383" s="33">
        <f t="shared" si="26"/>
        <v>43041.428773148153</v>
      </c>
    </row>
    <row r="1384" spans="20:38" x14ac:dyDescent="0.45">
      <c r="T1384">
        <v>21.142579999999999</v>
      </c>
      <c r="U1384">
        <v>-6.0455300000000003</v>
      </c>
      <c r="V1384">
        <v>0.24138999999999999</v>
      </c>
      <c r="W1384">
        <v>0.27089000000000002</v>
      </c>
      <c r="AD1384">
        <v>10.8</v>
      </c>
      <c r="AE1384">
        <v>15.7</v>
      </c>
      <c r="AF1384" s="33">
        <v>43041.720462962963</v>
      </c>
      <c r="AG1384" s="33">
        <f t="shared" si="26"/>
        <v>43041.428796296299</v>
      </c>
    </row>
    <row r="1385" spans="20:38" x14ac:dyDescent="0.45">
      <c r="T1385">
        <v>20.176760000000002</v>
      </c>
      <c r="U1385">
        <v>-6.6989700000000001</v>
      </c>
      <c r="V1385">
        <v>0.24293999999999999</v>
      </c>
      <c r="W1385">
        <v>0.27107999999999999</v>
      </c>
      <c r="X1385">
        <v>1.1848399999999999</v>
      </c>
      <c r="Y1385">
        <v>0.22131999999999999</v>
      </c>
      <c r="Z1385">
        <v>0.40488000000000002</v>
      </c>
      <c r="AA1385">
        <v>0.35639999999999999</v>
      </c>
      <c r="AB1385">
        <v>0.21994</v>
      </c>
      <c r="AC1385">
        <v>0.25440000000000002</v>
      </c>
      <c r="AD1385">
        <v>7.9</v>
      </c>
      <c r="AE1385">
        <v>15.7</v>
      </c>
      <c r="AF1385" s="33">
        <v>43041.720532407409</v>
      </c>
      <c r="AG1385" s="33">
        <f t="shared" si="26"/>
        <v>43041.428865740745</v>
      </c>
    </row>
    <row r="1386" spans="20:38" x14ac:dyDescent="0.45">
      <c r="T1386">
        <v>19.371089999999999</v>
      </c>
      <c r="U1386">
        <v>-7.2625799999999998</v>
      </c>
      <c r="V1386">
        <v>0.24212</v>
      </c>
      <c r="W1386">
        <v>0.27034000000000002</v>
      </c>
      <c r="AD1386">
        <v>6.8</v>
      </c>
      <c r="AE1386">
        <v>15.7</v>
      </c>
      <c r="AF1386" s="33">
        <v>43041.720555555556</v>
      </c>
      <c r="AG1386" s="33">
        <f t="shared" si="26"/>
        <v>43041.428888888891</v>
      </c>
    </row>
    <row r="1387" spans="20:38" x14ac:dyDescent="0.45">
      <c r="T1387">
        <v>18.681640000000002</v>
      </c>
      <c r="U1387">
        <v>-7.7652200000000002</v>
      </c>
      <c r="V1387">
        <v>0.24313000000000001</v>
      </c>
      <c r="W1387">
        <v>0.27126</v>
      </c>
      <c r="X1387">
        <v>1.1716500000000001</v>
      </c>
      <c r="Y1387">
        <v>0.24093000000000001</v>
      </c>
      <c r="Z1387">
        <v>0.40578999999999998</v>
      </c>
      <c r="AA1387">
        <v>0.3574</v>
      </c>
      <c r="AB1387">
        <v>0.22103999999999999</v>
      </c>
      <c r="AC1387">
        <v>0.25422</v>
      </c>
      <c r="AD1387">
        <v>6.1</v>
      </c>
      <c r="AE1387">
        <v>15.6</v>
      </c>
      <c r="AF1387" s="33">
        <v>43041.720625000002</v>
      </c>
      <c r="AG1387" s="33">
        <f t="shared" si="26"/>
        <v>43041.428958333338</v>
      </c>
    </row>
    <row r="1388" spans="20:38" x14ac:dyDescent="0.45">
      <c r="T1388">
        <v>18.03809</v>
      </c>
      <c r="U1388">
        <v>-8.2422799999999992</v>
      </c>
      <c r="V1388">
        <v>0.24304000000000001</v>
      </c>
      <c r="W1388">
        <v>0.27134999999999998</v>
      </c>
      <c r="AD1388">
        <v>5.7</v>
      </c>
      <c r="AE1388">
        <v>15.7</v>
      </c>
      <c r="AF1388" s="33">
        <v>43041.720648148148</v>
      </c>
      <c r="AG1388" s="33">
        <f t="shared" si="26"/>
        <v>43041.428981481484</v>
      </c>
    </row>
    <row r="1389" spans="20:38" x14ac:dyDescent="0.45">
      <c r="T1389">
        <v>17.554690000000001</v>
      </c>
      <c r="U1389">
        <v>-8.6161399999999997</v>
      </c>
      <c r="V1389">
        <v>0.24359</v>
      </c>
      <c r="W1389">
        <v>0.27117000000000002</v>
      </c>
      <c r="X1389">
        <v>1.15625</v>
      </c>
      <c r="Y1389">
        <v>0.26025999999999999</v>
      </c>
      <c r="Z1389">
        <v>0.40093000000000001</v>
      </c>
      <c r="AA1389">
        <v>0.35676000000000002</v>
      </c>
      <c r="AB1389">
        <v>0.22323999999999999</v>
      </c>
      <c r="AC1389">
        <v>0.25430999999999998</v>
      </c>
      <c r="AD1389">
        <v>5.6</v>
      </c>
      <c r="AE1389">
        <v>15.7</v>
      </c>
      <c r="AF1389" s="33">
        <v>43041.720706018517</v>
      </c>
      <c r="AG1389" s="33">
        <f t="shared" si="26"/>
        <v>43041.429039351853</v>
      </c>
    </row>
    <row r="1390" spans="20:38" x14ac:dyDescent="0.45">
      <c r="T1390">
        <v>16.933589999999999</v>
      </c>
      <c r="U1390">
        <v>-9.1102699999999999</v>
      </c>
      <c r="V1390">
        <v>0.24542</v>
      </c>
      <c r="W1390">
        <v>0.27099000000000001</v>
      </c>
      <c r="AD1390">
        <v>6.3</v>
      </c>
      <c r="AE1390">
        <v>15.7</v>
      </c>
      <c r="AF1390" s="33">
        <v>43041.720729166664</v>
      </c>
      <c r="AG1390" s="33">
        <f t="shared" si="26"/>
        <v>43041.429062499999</v>
      </c>
    </row>
    <row r="1391" spans="20:38" x14ac:dyDescent="0.45">
      <c r="T1391">
        <v>16.46191</v>
      </c>
      <c r="U1391">
        <v>-9.4952199999999998</v>
      </c>
      <c r="V1391">
        <v>0.24440999999999999</v>
      </c>
      <c r="W1391">
        <v>0.27126</v>
      </c>
      <c r="X1391">
        <v>1.1383799999999999</v>
      </c>
      <c r="Y1391">
        <v>0.27794999999999997</v>
      </c>
      <c r="Z1391">
        <v>0.39892</v>
      </c>
      <c r="AA1391">
        <v>0.35465999999999998</v>
      </c>
      <c r="AB1391">
        <v>0.2215</v>
      </c>
      <c r="AC1391">
        <v>0.25457999999999997</v>
      </c>
      <c r="AD1391">
        <v>3.5</v>
      </c>
      <c r="AE1391">
        <v>15.7</v>
      </c>
      <c r="AF1391" s="33">
        <v>43041.72079861111</v>
      </c>
      <c r="AG1391" s="33">
        <f t="shared" si="26"/>
        <v>43041.429131944446</v>
      </c>
    </row>
    <row r="1392" spans="20:38" x14ac:dyDescent="0.45">
      <c r="T1392">
        <v>15.96777</v>
      </c>
      <c r="U1392">
        <v>-9.9071999999999996</v>
      </c>
      <c r="V1392">
        <v>0.24560000000000001</v>
      </c>
      <c r="W1392">
        <v>0.27107999999999999</v>
      </c>
      <c r="AD1392">
        <v>4.2</v>
      </c>
      <c r="AE1392">
        <v>15.7</v>
      </c>
      <c r="AF1392" s="33">
        <v>43041.720821759256</v>
      </c>
      <c r="AG1392" s="33">
        <f t="shared" si="26"/>
        <v>43041.429155092592</v>
      </c>
      <c r="AH1392">
        <f>AVERAGE(X1392:X1440)</f>
        <v>0.97612160000000003</v>
      </c>
      <c r="AI1392">
        <f>AVERAGE(Y1392:Y1440)</f>
        <v>0.35722599999999999</v>
      </c>
      <c r="AJ1392">
        <f>AVERAGE(AD1392:AD1440)</f>
        <v>3.6653061224489787</v>
      </c>
      <c r="AK1392">
        <f>AVERAGE(Z1392:Z1440)</f>
        <v>0.38978079999999998</v>
      </c>
      <c r="AL1392">
        <f>AVERAGE(AA1392:AA1440)</f>
        <v>0.35384559999999998</v>
      </c>
    </row>
    <row r="1393" spans="20:33" x14ac:dyDescent="0.45">
      <c r="T1393">
        <v>15.59961</v>
      </c>
      <c r="U1393">
        <v>-10.219150000000001</v>
      </c>
      <c r="V1393">
        <v>0.24560000000000001</v>
      </c>
      <c r="W1393">
        <v>0.27071000000000001</v>
      </c>
      <c r="X1393">
        <v>1.1201399999999999</v>
      </c>
      <c r="Y1393">
        <v>0.29755999999999999</v>
      </c>
      <c r="Z1393">
        <v>0.39754</v>
      </c>
      <c r="AA1393">
        <v>0.35437999999999997</v>
      </c>
      <c r="AB1393">
        <v>0.22167999999999999</v>
      </c>
      <c r="AC1393">
        <v>0.25339</v>
      </c>
      <c r="AD1393">
        <v>5</v>
      </c>
      <c r="AE1393">
        <v>15.7</v>
      </c>
      <c r="AF1393" s="33">
        <v>43041.720891203702</v>
      </c>
      <c r="AG1393" s="33">
        <f t="shared" si="26"/>
        <v>43041.429224537038</v>
      </c>
    </row>
    <row r="1394" spans="20:33" x14ac:dyDescent="0.45">
      <c r="T1394">
        <v>15.116210000000001</v>
      </c>
      <c r="U1394">
        <v>-10.641220000000001</v>
      </c>
      <c r="V1394">
        <v>0.24615000000000001</v>
      </c>
      <c r="W1394">
        <v>0.27071000000000001</v>
      </c>
      <c r="AD1394">
        <v>5.4</v>
      </c>
      <c r="AE1394">
        <v>15.6</v>
      </c>
      <c r="AF1394" s="33">
        <v>43041.720914351848</v>
      </c>
      <c r="AG1394" s="33">
        <f t="shared" si="26"/>
        <v>43041.429247685184</v>
      </c>
    </row>
    <row r="1395" spans="20:33" x14ac:dyDescent="0.45">
      <c r="T1395">
        <v>14.793950000000001</v>
      </c>
      <c r="U1395">
        <v>-10.93689</v>
      </c>
      <c r="V1395">
        <v>0.24587999999999999</v>
      </c>
      <c r="W1395">
        <v>0.27071000000000001</v>
      </c>
      <c r="X1395">
        <v>1.1029100000000001</v>
      </c>
      <c r="Y1395">
        <v>0.30443999999999999</v>
      </c>
      <c r="Z1395">
        <v>0.39754</v>
      </c>
      <c r="AA1395">
        <v>0.35694999999999999</v>
      </c>
      <c r="AB1395">
        <v>0.22251000000000001</v>
      </c>
      <c r="AC1395">
        <v>0.25412000000000001</v>
      </c>
      <c r="AD1395">
        <v>4.9000000000000004</v>
      </c>
      <c r="AE1395">
        <v>15.6</v>
      </c>
      <c r="AF1395" s="33">
        <v>43041.720983796295</v>
      </c>
      <c r="AG1395" s="33">
        <f t="shared" si="26"/>
        <v>43041.42931712963</v>
      </c>
    </row>
    <row r="1396" spans="20:33" x14ac:dyDescent="0.45">
      <c r="T1396">
        <v>14.459960000000001</v>
      </c>
      <c r="U1396">
        <v>-11.239929999999999</v>
      </c>
      <c r="V1396">
        <v>0.24615000000000001</v>
      </c>
      <c r="W1396">
        <v>0.27134999999999998</v>
      </c>
      <c r="AD1396">
        <v>2.5</v>
      </c>
      <c r="AE1396">
        <v>15.6</v>
      </c>
      <c r="AF1396" s="33">
        <v>43041.721006944441</v>
      </c>
      <c r="AG1396" s="33">
        <f t="shared" si="26"/>
        <v>43041.429340277777</v>
      </c>
    </row>
    <row r="1397" spans="20:33" x14ac:dyDescent="0.45">
      <c r="T1397">
        <v>14.183590000000001</v>
      </c>
      <c r="U1397">
        <v>-11.49789</v>
      </c>
      <c r="V1397">
        <v>0.24679000000000001</v>
      </c>
      <c r="W1397">
        <v>0.27107999999999999</v>
      </c>
      <c r="X1397">
        <v>1.08843</v>
      </c>
      <c r="Y1397">
        <v>0.31928000000000001</v>
      </c>
      <c r="Z1397">
        <v>0.39782000000000001</v>
      </c>
      <c r="AA1397">
        <v>0.35455999999999999</v>
      </c>
      <c r="AB1397">
        <v>0.22306000000000001</v>
      </c>
      <c r="AC1397">
        <v>0.25422</v>
      </c>
      <c r="AD1397">
        <v>3.8</v>
      </c>
      <c r="AE1397">
        <v>15.7</v>
      </c>
      <c r="AF1397" s="33">
        <v>43041.721076388887</v>
      </c>
      <c r="AG1397" s="33">
        <f t="shared" si="26"/>
        <v>43041.429409722223</v>
      </c>
    </row>
    <row r="1398" spans="20:33" x14ac:dyDescent="0.45">
      <c r="T1398">
        <v>13.83887</v>
      </c>
      <c r="U1398">
        <v>-11.813599999999999</v>
      </c>
      <c r="V1398">
        <v>0.24487</v>
      </c>
      <c r="W1398">
        <v>0.27044000000000001</v>
      </c>
      <c r="AD1398">
        <v>3.9</v>
      </c>
      <c r="AE1398">
        <v>15.6</v>
      </c>
      <c r="AF1398" s="33">
        <v>43041.721099537041</v>
      </c>
      <c r="AG1398" s="33">
        <f t="shared" si="26"/>
        <v>43041.429432870376</v>
      </c>
    </row>
    <row r="1399" spans="20:33" x14ac:dyDescent="0.45">
      <c r="T1399">
        <v>13.5625</v>
      </c>
      <c r="U1399">
        <v>-12.08915</v>
      </c>
      <c r="V1399">
        <v>0.24707000000000001</v>
      </c>
      <c r="W1399">
        <v>0.27062000000000003</v>
      </c>
      <c r="X1399">
        <v>1.07863</v>
      </c>
      <c r="Y1399">
        <v>0.33156000000000002</v>
      </c>
      <c r="Z1399">
        <v>0.39388000000000001</v>
      </c>
      <c r="AA1399">
        <v>0.35510999999999998</v>
      </c>
      <c r="AB1399">
        <v>0.22323999999999999</v>
      </c>
      <c r="AC1399">
        <v>0.25430999999999998</v>
      </c>
      <c r="AD1399">
        <v>3.7</v>
      </c>
      <c r="AE1399">
        <v>15.6</v>
      </c>
      <c r="AF1399" s="33">
        <v>43041.721168981479</v>
      </c>
      <c r="AG1399" s="33">
        <f t="shared" si="26"/>
        <v>43041.429502314815</v>
      </c>
    </row>
    <row r="1400" spans="20:33" x14ac:dyDescent="0.45">
      <c r="T1400">
        <v>13.367190000000001</v>
      </c>
      <c r="U1400">
        <v>-12.28565</v>
      </c>
      <c r="V1400">
        <v>0.24707000000000001</v>
      </c>
      <c r="W1400">
        <v>0.27089000000000002</v>
      </c>
      <c r="AD1400">
        <v>3.8</v>
      </c>
      <c r="AE1400">
        <v>15.7</v>
      </c>
      <c r="AF1400" s="33">
        <v>43041.721192129633</v>
      </c>
      <c r="AG1400" s="33">
        <f t="shared" si="26"/>
        <v>43041.429525462969</v>
      </c>
    </row>
    <row r="1401" spans="20:33" x14ac:dyDescent="0.45">
      <c r="T1401">
        <v>13.102539999999999</v>
      </c>
      <c r="U1401">
        <v>-12.54205</v>
      </c>
      <c r="V1401">
        <v>0.24753</v>
      </c>
      <c r="W1401">
        <v>0.27062000000000003</v>
      </c>
      <c r="X1401">
        <v>1.0623199999999999</v>
      </c>
      <c r="Y1401">
        <v>0.34017999999999998</v>
      </c>
      <c r="Z1401">
        <v>0.39378999999999997</v>
      </c>
      <c r="AA1401">
        <v>0.35465999999999998</v>
      </c>
      <c r="AB1401">
        <v>0.22205</v>
      </c>
      <c r="AC1401">
        <v>0.25440000000000002</v>
      </c>
      <c r="AD1401">
        <v>4.2</v>
      </c>
      <c r="AE1401">
        <v>15.6</v>
      </c>
      <c r="AF1401" s="33">
        <v>43041.721250000002</v>
      </c>
      <c r="AG1401" s="33">
        <f t="shared" si="26"/>
        <v>43041.429583333338</v>
      </c>
    </row>
    <row r="1402" spans="20:33" x14ac:dyDescent="0.45">
      <c r="T1402">
        <v>12.873049999999999</v>
      </c>
      <c r="U1402">
        <v>-12.76906</v>
      </c>
      <c r="V1402">
        <v>0.24698000000000001</v>
      </c>
      <c r="W1402">
        <v>0.27071000000000001</v>
      </c>
      <c r="AD1402">
        <v>3.5</v>
      </c>
      <c r="AE1402">
        <v>15.6</v>
      </c>
      <c r="AF1402" s="33">
        <v>43041.721284722225</v>
      </c>
      <c r="AG1402" s="33">
        <f t="shared" si="26"/>
        <v>43041.429618055561</v>
      </c>
    </row>
    <row r="1403" spans="20:33" x14ac:dyDescent="0.45">
      <c r="T1403">
        <v>12.78027</v>
      </c>
      <c r="U1403">
        <v>-12.87445</v>
      </c>
      <c r="V1403">
        <v>0.24651999999999999</v>
      </c>
      <c r="W1403">
        <v>0.27107999999999999</v>
      </c>
      <c r="X1403">
        <v>1.0488500000000001</v>
      </c>
      <c r="Y1403">
        <v>0.34531000000000001</v>
      </c>
      <c r="Z1403">
        <v>0.39341999999999999</v>
      </c>
      <c r="AA1403">
        <v>0.35521000000000003</v>
      </c>
      <c r="AB1403">
        <v>0.22406999999999999</v>
      </c>
      <c r="AC1403">
        <v>0.25430999999999998</v>
      </c>
      <c r="AD1403">
        <v>3.4</v>
      </c>
      <c r="AE1403">
        <v>15.7</v>
      </c>
      <c r="AF1403" s="33">
        <v>43041.721342592595</v>
      </c>
      <c r="AG1403" s="33">
        <f t="shared" si="26"/>
        <v>43041.42967592593</v>
      </c>
    </row>
    <row r="1404" spans="20:33" x14ac:dyDescent="0.45">
      <c r="T1404">
        <v>12.607419999999999</v>
      </c>
      <c r="U1404">
        <v>-13.05864</v>
      </c>
      <c r="V1404">
        <v>0.24734</v>
      </c>
      <c r="W1404">
        <v>0.27052999999999999</v>
      </c>
      <c r="AD1404">
        <v>5</v>
      </c>
      <c r="AE1404">
        <v>15.7</v>
      </c>
      <c r="AF1404" s="33">
        <v>43041.721365740741</v>
      </c>
      <c r="AG1404" s="33">
        <f t="shared" ref="AG1404:AG1467" si="27">AF1404-7/24</f>
        <v>43041.429699074077</v>
      </c>
    </row>
    <row r="1405" spans="20:33" x14ac:dyDescent="0.45">
      <c r="T1405">
        <v>12.41211</v>
      </c>
      <c r="U1405">
        <v>-13.259270000000001</v>
      </c>
      <c r="V1405">
        <v>0.24853</v>
      </c>
      <c r="W1405">
        <v>0.27107999999999999</v>
      </c>
      <c r="X1405">
        <v>1.03464</v>
      </c>
      <c r="Y1405">
        <v>0.34897</v>
      </c>
      <c r="Z1405">
        <v>0.3926</v>
      </c>
      <c r="AA1405">
        <v>0.35319</v>
      </c>
      <c r="AB1405">
        <v>0.22461999999999999</v>
      </c>
      <c r="AC1405">
        <v>0.25430999999999998</v>
      </c>
      <c r="AD1405">
        <v>5.3</v>
      </c>
      <c r="AE1405">
        <v>15.6</v>
      </c>
      <c r="AF1405" s="33">
        <v>43041.721435185187</v>
      </c>
      <c r="AG1405" s="33">
        <f t="shared" si="27"/>
        <v>43041.429768518523</v>
      </c>
    </row>
    <row r="1406" spans="20:33" x14ac:dyDescent="0.45">
      <c r="T1406">
        <v>12.27441</v>
      </c>
      <c r="U1406">
        <v>-13.39678</v>
      </c>
      <c r="V1406">
        <v>0.24743000000000001</v>
      </c>
      <c r="W1406">
        <v>0.27034000000000002</v>
      </c>
      <c r="AD1406">
        <v>5.5</v>
      </c>
      <c r="AE1406">
        <v>15.6</v>
      </c>
      <c r="AF1406" s="33">
        <v>43041.721458333333</v>
      </c>
      <c r="AG1406" s="33">
        <f t="shared" si="27"/>
        <v>43041.429791666669</v>
      </c>
    </row>
    <row r="1407" spans="20:33" x14ac:dyDescent="0.45">
      <c r="T1407">
        <v>12.147460000000001</v>
      </c>
      <c r="U1407">
        <v>-13.54053</v>
      </c>
      <c r="V1407">
        <v>0.24826000000000001</v>
      </c>
      <c r="W1407">
        <v>0.27062000000000003</v>
      </c>
      <c r="X1407">
        <v>1.0220899999999999</v>
      </c>
      <c r="Y1407">
        <v>0.35428999999999999</v>
      </c>
      <c r="Z1407">
        <v>0.39223000000000002</v>
      </c>
      <c r="AA1407">
        <v>0.35227000000000003</v>
      </c>
      <c r="AB1407">
        <v>0.2248</v>
      </c>
      <c r="AC1407">
        <v>0.25385000000000002</v>
      </c>
      <c r="AD1407">
        <v>5.4</v>
      </c>
      <c r="AE1407">
        <v>15.6</v>
      </c>
      <c r="AF1407" s="33">
        <v>43041.72152777778</v>
      </c>
      <c r="AG1407" s="33">
        <f t="shared" si="27"/>
        <v>43041.429861111115</v>
      </c>
    </row>
    <row r="1408" spans="20:33" x14ac:dyDescent="0.45">
      <c r="T1408">
        <v>11.97461</v>
      </c>
      <c r="U1408">
        <v>-13.72458</v>
      </c>
      <c r="V1408">
        <v>0.2467</v>
      </c>
      <c r="W1408">
        <v>0.27107999999999999</v>
      </c>
      <c r="AD1408">
        <v>3.1</v>
      </c>
      <c r="AE1408">
        <v>15.6</v>
      </c>
      <c r="AF1408" s="33">
        <v>43041.721550925926</v>
      </c>
      <c r="AG1408" s="33">
        <f t="shared" si="27"/>
        <v>43041.429884259262</v>
      </c>
    </row>
    <row r="1409" spans="20:33" x14ac:dyDescent="0.45">
      <c r="T1409">
        <v>11.825200000000001</v>
      </c>
      <c r="U1409">
        <v>-13.87872</v>
      </c>
      <c r="V1409">
        <v>0.24734</v>
      </c>
      <c r="W1409">
        <v>0.27071000000000001</v>
      </c>
      <c r="X1409">
        <v>1.0102599999999999</v>
      </c>
      <c r="Y1409">
        <v>0.35749999999999998</v>
      </c>
      <c r="Z1409">
        <v>0.39223000000000002</v>
      </c>
      <c r="AA1409">
        <v>0.3553</v>
      </c>
      <c r="AB1409">
        <v>0.2248</v>
      </c>
      <c r="AC1409">
        <v>0.25385000000000002</v>
      </c>
      <c r="AD1409">
        <v>3.9</v>
      </c>
      <c r="AE1409">
        <v>15.6</v>
      </c>
      <c r="AF1409" s="33">
        <v>43041.721620370372</v>
      </c>
      <c r="AG1409" s="33">
        <f t="shared" si="27"/>
        <v>43041.429953703708</v>
      </c>
    </row>
    <row r="1410" spans="20:33" x14ac:dyDescent="0.45">
      <c r="T1410">
        <v>11.709960000000001</v>
      </c>
      <c r="U1410">
        <v>-14.00662</v>
      </c>
      <c r="V1410">
        <v>0.24843999999999999</v>
      </c>
      <c r="W1410">
        <v>0.27089000000000002</v>
      </c>
      <c r="AD1410">
        <v>4.3</v>
      </c>
      <c r="AE1410">
        <v>15.6</v>
      </c>
      <c r="AF1410" s="33">
        <v>43041.721643518518</v>
      </c>
      <c r="AG1410" s="33">
        <f t="shared" si="27"/>
        <v>43041.429976851854</v>
      </c>
    </row>
    <row r="1411" spans="20:33" x14ac:dyDescent="0.45">
      <c r="T1411">
        <v>11.57227</v>
      </c>
      <c r="U1411">
        <v>-14.1593</v>
      </c>
      <c r="V1411">
        <v>0.24734</v>
      </c>
      <c r="W1411">
        <v>0.27062000000000003</v>
      </c>
      <c r="X1411">
        <v>0.99624000000000001</v>
      </c>
      <c r="Y1411">
        <v>0.3619</v>
      </c>
      <c r="Z1411">
        <v>0.38893</v>
      </c>
      <c r="AA1411">
        <v>0.35382999999999998</v>
      </c>
      <c r="AB1411">
        <v>0.22388</v>
      </c>
      <c r="AC1411">
        <v>0.25367000000000001</v>
      </c>
      <c r="AD1411">
        <v>4.2</v>
      </c>
      <c r="AE1411">
        <v>15.6</v>
      </c>
      <c r="AF1411" s="33">
        <v>43041.721712962964</v>
      </c>
      <c r="AG1411" s="33">
        <f t="shared" si="27"/>
        <v>43041.4300462963</v>
      </c>
    </row>
    <row r="1412" spans="20:33" x14ac:dyDescent="0.45">
      <c r="T1412">
        <v>11.491210000000001</v>
      </c>
      <c r="U1412">
        <v>-14.25311</v>
      </c>
      <c r="V1412">
        <v>0.24834999999999999</v>
      </c>
      <c r="W1412">
        <v>0.27099000000000001</v>
      </c>
      <c r="AD1412">
        <v>2.5</v>
      </c>
      <c r="AE1412">
        <v>15.6</v>
      </c>
      <c r="AF1412" s="33">
        <v>43041.721736111111</v>
      </c>
      <c r="AG1412" s="33">
        <f t="shared" si="27"/>
        <v>43041.430069444446</v>
      </c>
    </row>
    <row r="1413" spans="20:33" x14ac:dyDescent="0.45">
      <c r="T1413">
        <v>11.36523</v>
      </c>
      <c r="U1413">
        <v>-14.38782</v>
      </c>
      <c r="V1413">
        <v>0.24872</v>
      </c>
      <c r="W1413">
        <v>0.27052999999999999</v>
      </c>
      <c r="X1413">
        <v>0.98643999999999998</v>
      </c>
      <c r="Y1413">
        <v>0.36610999999999999</v>
      </c>
      <c r="Z1413">
        <v>0.39029999999999998</v>
      </c>
      <c r="AA1413">
        <v>0.35365000000000002</v>
      </c>
      <c r="AB1413">
        <v>0.22534999999999999</v>
      </c>
      <c r="AC1413">
        <v>0.25357000000000002</v>
      </c>
      <c r="AD1413">
        <v>2.6</v>
      </c>
      <c r="AE1413">
        <v>15.6</v>
      </c>
      <c r="AF1413" s="33">
        <v>43041.721805555557</v>
      </c>
      <c r="AG1413" s="33">
        <f t="shared" si="27"/>
        <v>43041.430138888893</v>
      </c>
    </row>
    <row r="1414" spans="20:33" x14ac:dyDescent="0.45">
      <c r="T1414">
        <v>11.272460000000001</v>
      </c>
      <c r="U1414">
        <v>-14.49568</v>
      </c>
      <c r="V1414">
        <v>0.24789</v>
      </c>
      <c r="W1414">
        <v>0.27044000000000001</v>
      </c>
      <c r="AD1414">
        <v>3.2</v>
      </c>
      <c r="AE1414">
        <v>15.6</v>
      </c>
      <c r="AF1414" s="33">
        <v>43041.721828703703</v>
      </c>
      <c r="AG1414" s="33">
        <f t="shared" si="27"/>
        <v>43041.430162037039</v>
      </c>
    </row>
    <row r="1415" spans="20:33" x14ac:dyDescent="0.45">
      <c r="T1415">
        <v>11.13477</v>
      </c>
      <c r="U1415">
        <v>-14.64555</v>
      </c>
      <c r="V1415">
        <v>0.24872</v>
      </c>
      <c r="W1415">
        <v>0.27044000000000001</v>
      </c>
      <c r="X1415">
        <v>0.97616999999999998</v>
      </c>
      <c r="Y1415">
        <v>0.36703000000000002</v>
      </c>
      <c r="Z1415">
        <v>0.38856000000000002</v>
      </c>
      <c r="AA1415">
        <v>0.35502</v>
      </c>
      <c r="AB1415">
        <v>0.22570999999999999</v>
      </c>
      <c r="AC1415">
        <v>0.25457999999999997</v>
      </c>
      <c r="AD1415">
        <v>3.3</v>
      </c>
      <c r="AE1415">
        <v>15.6</v>
      </c>
      <c r="AF1415" s="33">
        <v>43041.721886574072</v>
      </c>
      <c r="AG1415" s="33">
        <f t="shared" si="27"/>
        <v>43041.430219907408</v>
      </c>
    </row>
    <row r="1416" spans="20:33" x14ac:dyDescent="0.45">
      <c r="T1416">
        <v>11.066409999999999</v>
      </c>
      <c r="U1416">
        <v>-14.72836</v>
      </c>
      <c r="V1416">
        <v>0.24843999999999999</v>
      </c>
      <c r="W1416">
        <v>0.27099000000000001</v>
      </c>
      <c r="AD1416">
        <v>3.6</v>
      </c>
      <c r="AE1416">
        <v>15.6</v>
      </c>
      <c r="AF1416" s="33">
        <v>43041.721921296295</v>
      </c>
      <c r="AG1416" s="33">
        <f t="shared" si="27"/>
        <v>43041.430254629631</v>
      </c>
    </row>
    <row r="1417" spans="20:33" x14ac:dyDescent="0.45">
      <c r="T1417">
        <v>10.91699</v>
      </c>
      <c r="U1417">
        <v>-14.901540000000001</v>
      </c>
      <c r="V1417">
        <v>0.24798000000000001</v>
      </c>
      <c r="W1417">
        <v>0.27071000000000001</v>
      </c>
      <c r="X1417">
        <v>0.96362000000000003</v>
      </c>
      <c r="Y1417">
        <v>0.37124000000000001</v>
      </c>
      <c r="Z1417">
        <v>0.38884000000000002</v>
      </c>
      <c r="AA1417">
        <v>0.35382999999999998</v>
      </c>
      <c r="AB1417">
        <v>0.22608</v>
      </c>
      <c r="AC1417">
        <v>0.25385000000000002</v>
      </c>
      <c r="AD1417">
        <v>3.3</v>
      </c>
      <c r="AE1417">
        <v>15.6</v>
      </c>
      <c r="AF1417" s="33">
        <v>43041.721979166665</v>
      </c>
      <c r="AG1417" s="33">
        <f t="shared" si="27"/>
        <v>43041.430312500001</v>
      </c>
    </row>
    <row r="1418" spans="20:33" x14ac:dyDescent="0.45">
      <c r="T1418">
        <v>10.80176</v>
      </c>
      <c r="U1418">
        <v>-15.03049</v>
      </c>
      <c r="V1418">
        <v>0.24862999999999999</v>
      </c>
      <c r="W1418">
        <v>0.26961000000000002</v>
      </c>
      <c r="AD1418">
        <v>3.6</v>
      </c>
      <c r="AE1418">
        <v>15.6</v>
      </c>
      <c r="AF1418" s="33">
        <v>43041.722002314818</v>
      </c>
      <c r="AG1418" s="33">
        <f t="shared" si="27"/>
        <v>43041.430335648154</v>
      </c>
    </row>
    <row r="1419" spans="20:33" x14ac:dyDescent="0.45">
      <c r="T1419">
        <v>10.66309</v>
      </c>
      <c r="U1419">
        <v>-15.19506</v>
      </c>
      <c r="V1419">
        <v>0.24973000000000001</v>
      </c>
      <c r="W1419">
        <v>0.27044000000000001</v>
      </c>
      <c r="X1419">
        <v>0.95499999999999996</v>
      </c>
      <c r="Y1419">
        <v>0.36923</v>
      </c>
      <c r="Z1419">
        <v>0.38773999999999997</v>
      </c>
      <c r="AA1419">
        <v>0.35410999999999998</v>
      </c>
      <c r="AB1419">
        <v>0.22498000000000001</v>
      </c>
      <c r="AC1419">
        <v>0.25412000000000001</v>
      </c>
      <c r="AD1419">
        <v>3.8</v>
      </c>
      <c r="AE1419">
        <v>15.6</v>
      </c>
      <c r="AF1419" s="33">
        <v>43041.722071759257</v>
      </c>
      <c r="AG1419" s="33">
        <f t="shared" si="27"/>
        <v>43041.430405092593</v>
      </c>
    </row>
    <row r="1420" spans="20:33" x14ac:dyDescent="0.45">
      <c r="T1420">
        <v>10.491210000000001</v>
      </c>
      <c r="U1420">
        <v>-15.391959999999999</v>
      </c>
      <c r="V1420">
        <v>0.24789</v>
      </c>
      <c r="W1420">
        <v>0.27016000000000001</v>
      </c>
      <c r="AD1420">
        <v>2.6</v>
      </c>
      <c r="AE1420">
        <v>15.6</v>
      </c>
      <c r="AF1420" s="33">
        <v>43041.722094907411</v>
      </c>
      <c r="AG1420" s="33">
        <f t="shared" si="27"/>
        <v>43041.430428240747</v>
      </c>
    </row>
    <row r="1421" spans="20:33" x14ac:dyDescent="0.45">
      <c r="T1421">
        <v>10.37598</v>
      </c>
      <c r="U1421">
        <v>-15.525589999999999</v>
      </c>
      <c r="V1421">
        <v>0.24687999999999999</v>
      </c>
      <c r="W1421">
        <v>0.27034000000000002</v>
      </c>
      <c r="X1421">
        <v>0.94794999999999996</v>
      </c>
      <c r="Y1421">
        <v>0.37032999999999999</v>
      </c>
      <c r="Z1421">
        <v>0.38874999999999998</v>
      </c>
      <c r="AA1421">
        <v>0.35291</v>
      </c>
      <c r="AB1421">
        <v>0.22708999999999999</v>
      </c>
      <c r="AC1421">
        <v>0.25394</v>
      </c>
      <c r="AD1421">
        <v>2.5</v>
      </c>
      <c r="AE1421">
        <v>15.6</v>
      </c>
      <c r="AF1421" s="33">
        <v>43041.72216435185</v>
      </c>
      <c r="AG1421" s="33">
        <f t="shared" si="27"/>
        <v>43041.430497685185</v>
      </c>
    </row>
    <row r="1422" spans="20:33" x14ac:dyDescent="0.45">
      <c r="T1422">
        <v>10.25</v>
      </c>
      <c r="U1422">
        <v>-15.6732</v>
      </c>
      <c r="V1422">
        <v>0.24881</v>
      </c>
      <c r="W1422">
        <v>0.27034000000000002</v>
      </c>
      <c r="AD1422">
        <v>3.1</v>
      </c>
      <c r="AE1422">
        <v>15.6</v>
      </c>
      <c r="AF1422" s="33">
        <v>43041.722187500003</v>
      </c>
      <c r="AG1422" s="33">
        <f t="shared" si="27"/>
        <v>43041.430520833339</v>
      </c>
    </row>
    <row r="1423" spans="20:33" x14ac:dyDescent="0.45">
      <c r="T1423">
        <v>10.112299999999999</v>
      </c>
      <c r="U1423">
        <v>-15.836410000000001</v>
      </c>
      <c r="V1423">
        <v>0.24632999999999999</v>
      </c>
      <c r="W1423">
        <v>0.26961000000000002</v>
      </c>
      <c r="X1423">
        <v>0.93813999999999997</v>
      </c>
      <c r="Y1423">
        <v>0.37114999999999998</v>
      </c>
      <c r="Z1423">
        <v>0.38673000000000002</v>
      </c>
      <c r="AA1423">
        <v>0.35181000000000001</v>
      </c>
      <c r="AB1423">
        <v>0.22617000000000001</v>
      </c>
      <c r="AC1423">
        <v>0.25394</v>
      </c>
      <c r="AD1423">
        <v>2</v>
      </c>
      <c r="AE1423">
        <v>15.6</v>
      </c>
      <c r="AF1423" s="33">
        <v>43041.722256944442</v>
      </c>
      <c r="AG1423" s="33">
        <f t="shared" si="27"/>
        <v>43041.430590277778</v>
      </c>
    </row>
    <row r="1424" spans="20:33" x14ac:dyDescent="0.45">
      <c r="T1424">
        <v>9.9746100000000002</v>
      </c>
      <c r="U1424">
        <v>-16.001619999999999</v>
      </c>
      <c r="V1424">
        <v>0.24632999999999999</v>
      </c>
      <c r="W1424">
        <v>0.27006999999999998</v>
      </c>
      <c r="AD1424">
        <v>4.3</v>
      </c>
      <c r="AE1424">
        <v>15.6</v>
      </c>
      <c r="AF1424" s="33">
        <v>43041.722280092596</v>
      </c>
      <c r="AG1424" s="33">
        <f t="shared" si="27"/>
        <v>43041.430613425931</v>
      </c>
    </row>
    <row r="1425" spans="20:33" x14ac:dyDescent="0.45">
      <c r="T1425">
        <v>9.8593700000000002</v>
      </c>
      <c r="U1425">
        <v>-16.149149999999999</v>
      </c>
      <c r="V1425">
        <v>0.24945000000000001</v>
      </c>
      <c r="W1425">
        <v>0.27062000000000003</v>
      </c>
      <c r="X1425">
        <v>0.92934000000000005</v>
      </c>
      <c r="Y1425">
        <v>0.37023</v>
      </c>
      <c r="Z1425">
        <v>0.38856000000000002</v>
      </c>
      <c r="AA1425">
        <v>0.35365000000000002</v>
      </c>
      <c r="AB1425">
        <v>0.22708999999999999</v>
      </c>
      <c r="AC1425">
        <v>0.25412000000000001</v>
      </c>
      <c r="AD1425">
        <v>3.7</v>
      </c>
      <c r="AE1425">
        <v>15.6</v>
      </c>
      <c r="AF1425" s="33">
        <v>43041.722349537034</v>
      </c>
      <c r="AG1425" s="33">
        <f t="shared" si="27"/>
        <v>43041.43068287037</v>
      </c>
    </row>
    <row r="1426" spans="20:33" x14ac:dyDescent="0.45">
      <c r="T1426">
        <v>9.7558600000000002</v>
      </c>
      <c r="U1426">
        <v>-16.268329999999999</v>
      </c>
      <c r="V1426">
        <v>0.24898999999999999</v>
      </c>
      <c r="W1426">
        <v>0.27052999999999999</v>
      </c>
      <c r="X1426">
        <v>0.91761000000000004</v>
      </c>
      <c r="Y1426">
        <v>0.37207000000000001</v>
      </c>
      <c r="Z1426">
        <v>0.38673000000000002</v>
      </c>
      <c r="AA1426">
        <v>0.35337000000000002</v>
      </c>
      <c r="AB1426">
        <v>0.22653999999999999</v>
      </c>
      <c r="AC1426">
        <v>0.25375999999999999</v>
      </c>
      <c r="AD1426">
        <v>4.5</v>
      </c>
      <c r="AE1426">
        <v>15.6</v>
      </c>
      <c r="AF1426" s="33">
        <v>43041.722372685188</v>
      </c>
      <c r="AG1426" s="33">
        <f t="shared" si="27"/>
        <v>43041.430706018524</v>
      </c>
    </row>
    <row r="1427" spans="20:33" x14ac:dyDescent="0.45">
      <c r="T1427">
        <v>9.5947300000000002</v>
      </c>
      <c r="U1427">
        <v>-16.475899999999999</v>
      </c>
      <c r="V1427">
        <v>0.24962999999999999</v>
      </c>
      <c r="W1427">
        <v>0.27016000000000001</v>
      </c>
      <c r="AD1427">
        <v>2.9</v>
      </c>
      <c r="AE1427">
        <v>15.6</v>
      </c>
      <c r="AF1427" s="33">
        <v>43041.722442129627</v>
      </c>
      <c r="AG1427" s="33">
        <f t="shared" si="27"/>
        <v>43041.430775462963</v>
      </c>
    </row>
    <row r="1428" spans="20:33" x14ac:dyDescent="0.45">
      <c r="T1428">
        <v>9.4912100000000006</v>
      </c>
      <c r="U1428">
        <v>-16.605889999999999</v>
      </c>
      <c r="V1428">
        <v>0.24936</v>
      </c>
      <c r="W1428">
        <v>0.26998</v>
      </c>
      <c r="X1428">
        <v>0.91166000000000003</v>
      </c>
      <c r="Y1428">
        <v>0.37051000000000001</v>
      </c>
      <c r="Z1428">
        <v>0.38728000000000001</v>
      </c>
      <c r="AA1428">
        <v>0.35319</v>
      </c>
      <c r="AB1428">
        <v>0.22653999999999999</v>
      </c>
      <c r="AC1428">
        <v>0.25385000000000002</v>
      </c>
      <c r="AD1428">
        <v>3</v>
      </c>
      <c r="AE1428">
        <v>15.6</v>
      </c>
      <c r="AF1428" s="33">
        <v>43041.722500000003</v>
      </c>
      <c r="AG1428" s="33">
        <f t="shared" si="27"/>
        <v>43041.430833333339</v>
      </c>
    </row>
    <row r="1429" spans="20:33" x14ac:dyDescent="0.45">
      <c r="T1429">
        <v>9.3652300000000004</v>
      </c>
      <c r="U1429">
        <v>-16.765820000000001</v>
      </c>
      <c r="V1429">
        <v>0.24936</v>
      </c>
      <c r="W1429">
        <v>0.27052999999999999</v>
      </c>
      <c r="AD1429">
        <v>2.2000000000000002</v>
      </c>
      <c r="AE1429">
        <v>15.6</v>
      </c>
      <c r="AF1429" s="33">
        <v>43041.72252314815</v>
      </c>
      <c r="AG1429" s="33">
        <f t="shared" si="27"/>
        <v>43041.430856481486</v>
      </c>
    </row>
    <row r="1430" spans="20:33" x14ac:dyDescent="0.45">
      <c r="T1430">
        <v>9.2841799999999992</v>
      </c>
      <c r="U1430">
        <v>-16.877389999999998</v>
      </c>
      <c r="V1430">
        <v>0.24926999999999999</v>
      </c>
      <c r="W1430">
        <v>0.27006999999999998</v>
      </c>
      <c r="X1430">
        <v>0.90166999999999997</v>
      </c>
      <c r="Y1430">
        <v>0.37418000000000001</v>
      </c>
      <c r="Z1430">
        <v>0.38701000000000002</v>
      </c>
      <c r="AA1430">
        <v>0.35437999999999997</v>
      </c>
      <c r="AB1430">
        <v>0.22553000000000001</v>
      </c>
      <c r="AC1430">
        <v>0.25430999999999998</v>
      </c>
      <c r="AD1430">
        <v>2.1</v>
      </c>
      <c r="AE1430">
        <v>15.6</v>
      </c>
      <c r="AF1430" s="33">
        <v>43041.722592592596</v>
      </c>
      <c r="AG1430" s="33">
        <f t="shared" si="27"/>
        <v>43041.430925925932</v>
      </c>
    </row>
    <row r="1431" spans="20:33" x14ac:dyDescent="0.45">
      <c r="T1431">
        <v>9.1816399999999998</v>
      </c>
      <c r="U1431">
        <v>-17.002369999999999</v>
      </c>
      <c r="V1431">
        <v>0.24853</v>
      </c>
      <c r="W1431">
        <v>0.26978999999999997</v>
      </c>
      <c r="AD1431">
        <v>3.4</v>
      </c>
      <c r="AE1431">
        <v>15.6</v>
      </c>
      <c r="AF1431" s="33">
        <v>43041.722615740742</v>
      </c>
      <c r="AG1431" s="33">
        <f t="shared" si="27"/>
        <v>43041.430949074078</v>
      </c>
    </row>
    <row r="1432" spans="20:33" x14ac:dyDescent="0.45">
      <c r="T1432">
        <v>9.0664099999999994</v>
      </c>
      <c r="U1432">
        <v>-17.153020000000001</v>
      </c>
      <c r="V1432">
        <v>0.24843999999999999</v>
      </c>
      <c r="W1432">
        <v>0.27016000000000001</v>
      </c>
      <c r="X1432">
        <v>0.89561999999999997</v>
      </c>
      <c r="Y1432">
        <v>0.37390000000000001</v>
      </c>
      <c r="Z1432">
        <v>0.38600000000000001</v>
      </c>
      <c r="AA1432">
        <v>0.35291</v>
      </c>
      <c r="AB1432">
        <v>0.22636000000000001</v>
      </c>
      <c r="AC1432">
        <v>0.25394</v>
      </c>
      <c r="AD1432">
        <v>2.2000000000000002</v>
      </c>
      <c r="AE1432">
        <v>15.6</v>
      </c>
      <c r="AF1432" s="33">
        <v>43041.722673611112</v>
      </c>
      <c r="AG1432" s="33">
        <f t="shared" si="27"/>
        <v>43041.431006944447</v>
      </c>
    </row>
    <row r="1433" spans="20:33" x14ac:dyDescent="0.45">
      <c r="T1433">
        <v>8.9628899999999998</v>
      </c>
      <c r="U1433">
        <v>-17.289809999999999</v>
      </c>
      <c r="V1433">
        <v>0.24898999999999999</v>
      </c>
      <c r="W1433">
        <v>0.26998</v>
      </c>
      <c r="AD1433">
        <v>4.0999999999999996</v>
      </c>
      <c r="AE1433">
        <v>15.6</v>
      </c>
      <c r="AF1433" s="33">
        <v>43041.722708333335</v>
      </c>
      <c r="AG1433" s="33">
        <f t="shared" si="27"/>
        <v>43041.43104166667</v>
      </c>
    </row>
    <row r="1434" spans="20:33" x14ac:dyDescent="0.45">
      <c r="T1434">
        <v>8.8828099999999992</v>
      </c>
      <c r="U1434">
        <v>-17.396609999999999</v>
      </c>
      <c r="V1434">
        <v>0.24890000000000001</v>
      </c>
      <c r="W1434">
        <v>0.26989000000000002</v>
      </c>
      <c r="X1434">
        <v>0.88929999999999998</v>
      </c>
      <c r="Y1434">
        <v>0.37418000000000001</v>
      </c>
      <c r="Z1434">
        <v>0.38701000000000002</v>
      </c>
      <c r="AA1434">
        <v>0.35272999999999999</v>
      </c>
      <c r="AB1434">
        <v>0.22727</v>
      </c>
      <c r="AC1434">
        <v>0.25402999999999998</v>
      </c>
      <c r="AD1434">
        <v>3.8</v>
      </c>
      <c r="AE1434">
        <v>15.6</v>
      </c>
      <c r="AF1434" s="33">
        <v>43041.722766203704</v>
      </c>
      <c r="AG1434" s="33">
        <f t="shared" si="27"/>
        <v>43041.43109953704</v>
      </c>
    </row>
    <row r="1435" spans="20:33" x14ac:dyDescent="0.45">
      <c r="T1435">
        <v>8.7792999999999992</v>
      </c>
      <c r="U1435">
        <v>-17.53594</v>
      </c>
      <c r="V1435">
        <v>0.25026999999999999</v>
      </c>
      <c r="W1435">
        <v>0.2697</v>
      </c>
      <c r="AD1435">
        <v>4</v>
      </c>
      <c r="AE1435">
        <v>15.7</v>
      </c>
      <c r="AF1435" s="33">
        <v>43041.722800925927</v>
      </c>
      <c r="AG1435" s="33">
        <f t="shared" si="27"/>
        <v>43041.431134259263</v>
      </c>
    </row>
    <row r="1436" spans="20:33" x14ac:dyDescent="0.45">
      <c r="T1436">
        <v>8.6982400000000002</v>
      </c>
      <c r="U1436">
        <v>-17.653659999999999</v>
      </c>
      <c r="V1436">
        <v>0.25018000000000001</v>
      </c>
      <c r="W1436">
        <v>0.27016000000000001</v>
      </c>
      <c r="X1436">
        <v>0.88087000000000004</v>
      </c>
      <c r="Y1436">
        <v>0.37289</v>
      </c>
      <c r="Z1436">
        <v>0.38316</v>
      </c>
      <c r="AA1436">
        <v>0.35199999999999998</v>
      </c>
      <c r="AB1436">
        <v>0.22534999999999999</v>
      </c>
      <c r="AC1436">
        <v>0.25485999999999998</v>
      </c>
      <c r="AD1436">
        <v>4.9000000000000004</v>
      </c>
      <c r="AE1436">
        <v>15.6</v>
      </c>
      <c r="AF1436" s="33">
        <v>43041.722858796296</v>
      </c>
      <c r="AG1436" s="33">
        <f t="shared" si="27"/>
        <v>43041.431192129632</v>
      </c>
    </row>
    <row r="1437" spans="20:33" x14ac:dyDescent="0.45">
      <c r="T1437">
        <v>8.6064500000000006</v>
      </c>
      <c r="U1437">
        <v>-17.771909999999998</v>
      </c>
      <c r="V1437">
        <v>0.24962999999999999</v>
      </c>
      <c r="W1437">
        <v>0.26989000000000002</v>
      </c>
      <c r="AD1437">
        <v>4.8</v>
      </c>
      <c r="AE1437">
        <v>15.7</v>
      </c>
      <c r="AF1437" s="33">
        <v>43041.722881944443</v>
      </c>
      <c r="AG1437" s="33">
        <f t="shared" si="27"/>
        <v>43041.431215277778</v>
      </c>
    </row>
    <row r="1438" spans="20:33" x14ac:dyDescent="0.45">
      <c r="T1438">
        <v>8.5146499999999996</v>
      </c>
      <c r="U1438">
        <v>-17.898959999999999</v>
      </c>
      <c r="V1438">
        <v>0.24973000000000001</v>
      </c>
      <c r="W1438">
        <v>0.2697</v>
      </c>
      <c r="X1438">
        <v>0.87600999999999996</v>
      </c>
      <c r="Y1438">
        <v>0.37187999999999999</v>
      </c>
      <c r="Z1438">
        <v>0.38435000000000002</v>
      </c>
      <c r="AA1438">
        <v>0.35410999999999998</v>
      </c>
      <c r="AB1438">
        <v>0.22663</v>
      </c>
      <c r="AC1438">
        <v>0.25385000000000002</v>
      </c>
      <c r="AD1438">
        <v>3.9</v>
      </c>
      <c r="AE1438">
        <v>15.6</v>
      </c>
      <c r="AF1438" s="33">
        <v>43041.722951388889</v>
      </c>
      <c r="AG1438" s="33">
        <f t="shared" si="27"/>
        <v>43041.431284722225</v>
      </c>
    </row>
    <row r="1439" spans="20:33" x14ac:dyDescent="0.45">
      <c r="T1439">
        <v>8.46875</v>
      </c>
      <c r="U1439">
        <v>-17.96294</v>
      </c>
      <c r="V1439">
        <v>0.24908</v>
      </c>
      <c r="W1439">
        <v>0.2697</v>
      </c>
      <c r="AD1439">
        <v>2.1</v>
      </c>
      <c r="AE1439">
        <v>15.6</v>
      </c>
      <c r="AF1439" s="33">
        <v>43041.722974537035</v>
      </c>
      <c r="AG1439" s="33">
        <f t="shared" si="27"/>
        <v>43041.431307870371</v>
      </c>
    </row>
    <row r="1440" spans="20:33" x14ac:dyDescent="0.45">
      <c r="T1440">
        <v>8.41113</v>
      </c>
      <c r="U1440">
        <v>-18.043700000000001</v>
      </c>
      <c r="V1440">
        <v>0.24936</v>
      </c>
      <c r="W1440">
        <v>0.26998</v>
      </c>
      <c r="X1440">
        <v>0.86912999999999996</v>
      </c>
      <c r="Y1440">
        <v>0.37473000000000001</v>
      </c>
      <c r="Z1440">
        <v>0.38352000000000003</v>
      </c>
      <c r="AA1440">
        <v>0.35300999999999999</v>
      </c>
      <c r="AB1440">
        <v>0.22819</v>
      </c>
      <c r="AC1440">
        <v>0.25422</v>
      </c>
      <c r="AD1440">
        <v>2.6</v>
      </c>
      <c r="AE1440">
        <v>15.6</v>
      </c>
      <c r="AF1440" s="33">
        <v>43041.723032407404</v>
      </c>
      <c r="AG1440" s="33">
        <f t="shared" si="27"/>
        <v>43041.43136574074</v>
      </c>
    </row>
    <row r="1441" spans="20:33" x14ac:dyDescent="0.45">
      <c r="T1441">
        <v>8.3652300000000004</v>
      </c>
      <c r="U1441">
        <v>-18.10839</v>
      </c>
      <c r="V1441">
        <v>0.24981999999999999</v>
      </c>
      <c r="W1441">
        <v>0.2697</v>
      </c>
      <c r="AD1441">
        <v>4.2</v>
      </c>
      <c r="AE1441">
        <v>15.7</v>
      </c>
      <c r="AF1441" s="33">
        <v>43041.723067129627</v>
      </c>
      <c r="AG1441" s="33">
        <f t="shared" si="27"/>
        <v>43041.431400462963</v>
      </c>
    </row>
    <row r="1442" spans="20:33" x14ac:dyDescent="0.45">
      <c r="T1442">
        <v>8.30762</v>
      </c>
      <c r="U1442">
        <v>-18.190049999999999</v>
      </c>
      <c r="V1442">
        <v>0.24890000000000001</v>
      </c>
      <c r="W1442">
        <v>0.27016000000000001</v>
      </c>
      <c r="X1442">
        <v>0.86153000000000002</v>
      </c>
      <c r="Y1442">
        <v>0.37225000000000003</v>
      </c>
      <c r="Z1442">
        <v>0.38214999999999999</v>
      </c>
      <c r="AA1442">
        <v>0.34998000000000001</v>
      </c>
      <c r="AB1442">
        <v>0.22672</v>
      </c>
      <c r="AC1442">
        <v>0.25422</v>
      </c>
      <c r="AD1442">
        <v>4.0999999999999996</v>
      </c>
      <c r="AE1442">
        <v>15.6</v>
      </c>
      <c r="AF1442" s="33">
        <v>43041.723124999997</v>
      </c>
      <c r="AG1442" s="33">
        <f t="shared" si="27"/>
        <v>43041.431458333333</v>
      </c>
    </row>
    <row r="1443" spans="20:33" x14ac:dyDescent="0.45">
      <c r="T1443">
        <v>8.2041000000000004</v>
      </c>
      <c r="U1443">
        <v>-18.338039999999999</v>
      </c>
      <c r="V1443">
        <v>0.25</v>
      </c>
      <c r="W1443">
        <v>0.27006999999999998</v>
      </c>
      <c r="AD1443">
        <v>3.9</v>
      </c>
      <c r="AE1443">
        <v>15.6</v>
      </c>
      <c r="AF1443" s="33">
        <v>43041.72315972222</v>
      </c>
      <c r="AG1443" s="33">
        <f t="shared" si="27"/>
        <v>43041.431493055556</v>
      </c>
    </row>
    <row r="1444" spans="20:33" x14ac:dyDescent="0.45">
      <c r="T1444">
        <v>8.2041000000000004</v>
      </c>
      <c r="U1444">
        <v>-18.330490000000001</v>
      </c>
      <c r="V1444">
        <v>0.25054999999999999</v>
      </c>
      <c r="W1444">
        <v>0.27006999999999998</v>
      </c>
      <c r="X1444">
        <v>2.0175999999999998</v>
      </c>
      <c r="Y1444">
        <v>0.35603000000000001</v>
      </c>
      <c r="Z1444">
        <v>0.38994000000000001</v>
      </c>
      <c r="AA1444">
        <v>0.35163</v>
      </c>
      <c r="AB1444">
        <v>0.22864999999999999</v>
      </c>
      <c r="AC1444">
        <v>0.25430999999999998</v>
      </c>
      <c r="AD1444">
        <v>84</v>
      </c>
      <c r="AE1444">
        <v>15.7</v>
      </c>
      <c r="AF1444" s="33">
        <v>43041.723217592589</v>
      </c>
      <c r="AG1444" s="33">
        <f t="shared" si="27"/>
        <v>43041.431550925925</v>
      </c>
    </row>
    <row r="1445" spans="20:33" x14ac:dyDescent="0.45">
      <c r="T1445">
        <v>8.1699199999999994</v>
      </c>
      <c r="U1445">
        <v>-18.379729999999999</v>
      </c>
      <c r="V1445">
        <v>0.25174000000000002</v>
      </c>
      <c r="W1445">
        <v>0.27016000000000001</v>
      </c>
      <c r="AD1445">
        <v>211.1</v>
      </c>
      <c r="AE1445">
        <v>15.7</v>
      </c>
      <c r="AF1445" s="33">
        <v>43041.723240740743</v>
      </c>
      <c r="AG1445" s="33">
        <f t="shared" si="27"/>
        <v>43041.431574074079</v>
      </c>
    </row>
    <row r="1446" spans="20:33" x14ac:dyDescent="0.45">
      <c r="T1446">
        <v>8.1582000000000008</v>
      </c>
      <c r="U1446">
        <v>-18.396650000000001</v>
      </c>
      <c r="V1446">
        <v>0.25668999999999997</v>
      </c>
      <c r="W1446">
        <v>0.27024999999999999</v>
      </c>
      <c r="X1446">
        <v>6</v>
      </c>
      <c r="Y1446">
        <v>0.29233999999999999</v>
      </c>
      <c r="Z1446">
        <v>0.42503999999999997</v>
      </c>
      <c r="AA1446">
        <v>0.35144999999999998</v>
      </c>
      <c r="AB1446">
        <v>0.23103000000000001</v>
      </c>
      <c r="AC1446">
        <v>0.25430999999999998</v>
      </c>
      <c r="AD1446">
        <v>306.8</v>
      </c>
      <c r="AE1446">
        <v>15.7</v>
      </c>
      <c r="AF1446" s="33">
        <v>43041.723310185182</v>
      </c>
      <c r="AG1446" s="33">
        <f t="shared" si="27"/>
        <v>43041.431643518517</v>
      </c>
    </row>
    <row r="1447" spans="20:33" x14ac:dyDescent="0.45">
      <c r="T1447">
        <v>8.1015599999999992</v>
      </c>
      <c r="U1447">
        <v>-18.471219999999999</v>
      </c>
      <c r="V1447">
        <v>0.25842999999999999</v>
      </c>
      <c r="W1447">
        <v>0.27044000000000001</v>
      </c>
      <c r="AD1447">
        <v>363.8</v>
      </c>
      <c r="AE1447">
        <v>15.6</v>
      </c>
      <c r="AF1447" s="33">
        <v>43041.723333333335</v>
      </c>
      <c r="AG1447" s="33">
        <f t="shared" si="27"/>
        <v>43041.431666666671</v>
      </c>
    </row>
    <row r="1448" spans="20:33" x14ac:dyDescent="0.45">
      <c r="T1448">
        <v>8.0664099999999994</v>
      </c>
      <c r="U1448">
        <v>-18.52244</v>
      </c>
      <c r="V1448">
        <v>0.35565999999999998</v>
      </c>
      <c r="W1448">
        <v>0.26841999999999999</v>
      </c>
      <c r="X1448">
        <v>6</v>
      </c>
      <c r="Y1448">
        <v>0.31662000000000001</v>
      </c>
      <c r="Z1448">
        <v>0.48349999999999999</v>
      </c>
      <c r="AA1448">
        <v>0.35199999999999998</v>
      </c>
      <c r="AB1448">
        <v>0.31635000000000002</v>
      </c>
      <c r="AC1448">
        <v>0.25292999999999999</v>
      </c>
      <c r="AD1448">
        <v>493.9</v>
      </c>
      <c r="AE1448">
        <v>15.7</v>
      </c>
      <c r="AF1448" s="33">
        <v>43041.723391203705</v>
      </c>
      <c r="AG1448" s="33">
        <f t="shared" si="27"/>
        <v>43041.43172453704</v>
      </c>
    </row>
    <row r="1449" spans="20:33" x14ac:dyDescent="0.45">
      <c r="T1449">
        <v>8.0322300000000002</v>
      </c>
      <c r="U1449">
        <v>-18.572430000000001</v>
      </c>
      <c r="V1449">
        <v>0.63122999999999996</v>
      </c>
      <c r="W1449">
        <v>0.26658999999999999</v>
      </c>
      <c r="AD1449">
        <v>676</v>
      </c>
      <c r="AE1449">
        <v>15.6</v>
      </c>
      <c r="AF1449" s="33">
        <v>43041.723425925928</v>
      </c>
      <c r="AG1449" s="33">
        <f t="shared" si="27"/>
        <v>43041.431759259263</v>
      </c>
    </row>
    <row r="1450" spans="20:33" x14ac:dyDescent="0.45">
      <c r="T1450">
        <v>8.0097699999999996</v>
      </c>
      <c r="U1450">
        <v>-18.60539</v>
      </c>
      <c r="V1450">
        <v>0.92054999999999998</v>
      </c>
      <c r="W1450">
        <v>0.26567000000000002</v>
      </c>
      <c r="X1450">
        <v>6</v>
      </c>
      <c r="Y1450">
        <v>0.46243000000000001</v>
      </c>
      <c r="Z1450">
        <v>0.57889999999999997</v>
      </c>
      <c r="AA1450">
        <v>0.35126000000000002</v>
      </c>
      <c r="AB1450">
        <v>0.60116999999999998</v>
      </c>
      <c r="AC1450">
        <v>0.25183</v>
      </c>
      <c r="AD1450">
        <v>790.7</v>
      </c>
      <c r="AE1450">
        <v>15.6</v>
      </c>
      <c r="AF1450" s="33">
        <v>43041.723483796297</v>
      </c>
      <c r="AG1450" s="33">
        <f t="shared" si="27"/>
        <v>43041.431817129633</v>
      </c>
    </row>
    <row r="1451" spans="20:33" x14ac:dyDescent="0.45">
      <c r="T1451">
        <v>7.9287099999999997</v>
      </c>
      <c r="U1451">
        <v>-18.725000000000001</v>
      </c>
      <c r="V1451">
        <v>1.1733899999999999</v>
      </c>
      <c r="W1451">
        <v>0.26512000000000002</v>
      </c>
      <c r="AD1451">
        <v>855.8</v>
      </c>
      <c r="AE1451">
        <v>15.7</v>
      </c>
      <c r="AF1451" s="33">
        <v>43041.72351851852</v>
      </c>
      <c r="AG1451" s="33">
        <f t="shared" si="27"/>
        <v>43041.431851851856</v>
      </c>
    </row>
    <row r="1452" spans="20:33" x14ac:dyDescent="0.45">
      <c r="T1452">
        <v>7.8945299999999996</v>
      </c>
      <c r="U1452">
        <v>-18.768260000000001</v>
      </c>
      <c r="V1452">
        <v>1.37188</v>
      </c>
      <c r="W1452">
        <v>0.26502999999999999</v>
      </c>
      <c r="X1452">
        <v>6</v>
      </c>
      <c r="Y1452">
        <v>0.64946999999999999</v>
      </c>
      <c r="Z1452">
        <v>0.65569999999999995</v>
      </c>
      <c r="AA1452">
        <v>0.35199999999999998</v>
      </c>
      <c r="AB1452">
        <v>0.83009999999999995</v>
      </c>
      <c r="AC1452">
        <v>0.25202000000000002</v>
      </c>
      <c r="AD1452">
        <v>900.8</v>
      </c>
      <c r="AE1452">
        <v>15.7</v>
      </c>
      <c r="AF1452" s="33">
        <v>43041.723576388889</v>
      </c>
      <c r="AG1452" s="33">
        <f t="shared" si="27"/>
        <v>43041.431909722225</v>
      </c>
    </row>
    <row r="1453" spans="20:33" x14ac:dyDescent="0.45">
      <c r="T1453">
        <v>7.8369099999999996</v>
      </c>
      <c r="U1453">
        <v>-18.854289999999999</v>
      </c>
      <c r="V1453">
        <v>1.5121899999999999</v>
      </c>
      <c r="W1453">
        <v>0.26457000000000003</v>
      </c>
      <c r="AD1453">
        <v>917.4</v>
      </c>
      <c r="AE1453">
        <v>15.6</v>
      </c>
      <c r="AF1453" s="33">
        <v>43041.723599537036</v>
      </c>
      <c r="AG1453" s="33">
        <f t="shared" si="27"/>
        <v>43041.431932870371</v>
      </c>
    </row>
    <row r="1454" spans="20:33" x14ac:dyDescent="0.45">
      <c r="T1454">
        <v>7.7793000000000001</v>
      </c>
      <c r="U1454">
        <v>-18.933389999999999</v>
      </c>
      <c r="V1454">
        <v>1.6173900000000001</v>
      </c>
      <c r="W1454">
        <v>0.26549</v>
      </c>
      <c r="X1454">
        <v>6</v>
      </c>
      <c r="Y1454">
        <v>0.87729000000000001</v>
      </c>
      <c r="Z1454">
        <v>0.72636000000000001</v>
      </c>
      <c r="AA1454">
        <v>0.35217999999999999</v>
      </c>
      <c r="AB1454">
        <v>0.95252999999999999</v>
      </c>
      <c r="AC1454">
        <v>0.25026999999999999</v>
      </c>
      <c r="AD1454">
        <v>930.4</v>
      </c>
      <c r="AE1454">
        <v>15.7</v>
      </c>
      <c r="AF1454" s="33">
        <v>43041.723668981482</v>
      </c>
      <c r="AG1454" s="33">
        <f t="shared" si="27"/>
        <v>43041.432002314818</v>
      </c>
    </row>
    <row r="1455" spans="20:33" x14ac:dyDescent="0.45">
      <c r="T1455">
        <v>7.7568400000000004</v>
      </c>
      <c r="U1455">
        <v>-18.974820000000001</v>
      </c>
      <c r="V1455">
        <v>1.6875899999999999</v>
      </c>
      <c r="W1455">
        <v>0.26612999999999998</v>
      </c>
      <c r="AD1455">
        <v>941.6</v>
      </c>
      <c r="AE1455">
        <v>15.7</v>
      </c>
      <c r="AF1455" s="33">
        <v>43041.723692129628</v>
      </c>
      <c r="AG1455" s="33">
        <f t="shared" si="27"/>
        <v>43041.432025462964</v>
      </c>
    </row>
    <row r="1456" spans="20:33" x14ac:dyDescent="0.45">
      <c r="T1456">
        <v>7.6767599999999998</v>
      </c>
      <c r="U1456">
        <v>-19.08896</v>
      </c>
      <c r="V1456">
        <v>1.7377199999999999</v>
      </c>
      <c r="W1456">
        <v>0.26622000000000001</v>
      </c>
      <c r="X1456">
        <v>6</v>
      </c>
      <c r="Y1456">
        <v>1.11639</v>
      </c>
      <c r="Z1456">
        <v>0.78188999999999997</v>
      </c>
      <c r="AA1456">
        <v>0.35282000000000002</v>
      </c>
      <c r="AB1456">
        <v>1.00861</v>
      </c>
      <c r="AC1456">
        <v>0.25292999999999999</v>
      </c>
      <c r="AD1456">
        <v>946.4</v>
      </c>
      <c r="AE1456">
        <v>15.7</v>
      </c>
      <c r="AF1456" s="33">
        <v>43041.723761574074</v>
      </c>
      <c r="AG1456" s="33">
        <f t="shared" si="27"/>
        <v>43041.43209490741</v>
      </c>
    </row>
    <row r="1457" spans="20:38" x14ac:dyDescent="0.45">
      <c r="T1457">
        <v>7.6767599999999998</v>
      </c>
      <c r="U1457">
        <v>-19.08896</v>
      </c>
      <c r="V1457">
        <v>1.7835399999999999</v>
      </c>
      <c r="W1457">
        <v>0.26768999999999998</v>
      </c>
      <c r="AD1457">
        <v>952.6</v>
      </c>
      <c r="AE1457">
        <v>15.7</v>
      </c>
      <c r="AF1457" s="33">
        <v>43041.72378472222</v>
      </c>
      <c r="AG1457" s="33">
        <f t="shared" si="27"/>
        <v>43041.432118055556</v>
      </c>
      <c r="AH1457">
        <f>AVERAGE(X1457:X1514)</f>
        <v>6</v>
      </c>
      <c r="AI1457">
        <f>AVERAGE(Y1457:Y1514)</f>
        <v>2.4726210344827582</v>
      </c>
      <c r="AJ1457">
        <f>AVERAGE(AD1457:AD1514)</f>
        <v>965.58448275862088</v>
      </c>
      <c r="AK1457">
        <f>AVERAGE(Z1457:Z1514)</f>
        <v>0.81324517241379302</v>
      </c>
      <c r="AL1457">
        <f>AVERAGE(AA1457:AA1514)</f>
        <v>0.3530124137931035</v>
      </c>
    </row>
    <row r="1458" spans="20:38" x14ac:dyDescent="0.45">
      <c r="T1458">
        <v>7.6308600000000002</v>
      </c>
      <c r="U1458">
        <v>-19.151710000000001</v>
      </c>
      <c r="V1458">
        <v>1.8161700000000001</v>
      </c>
      <c r="W1458">
        <v>0.26787</v>
      </c>
      <c r="X1458">
        <v>6</v>
      </c>
      <c r="Y1458">
        <v>1.3568499999999999</v>
      </c>
      <c r="Z1458">
        <v>0.82176000000000005</v>
      </c>
      <c r="AA1458">
        <v>0.35355999999999999</v>
      </c>
      <c r="AB1458">
        <v>1.0425199999999999</v>
      </c>
      <c r="AC1458">
        <v>0.25292999999999999</v>
      </c>
      <c r="AD1458">
        <v>958.1</v>
      </c>
      <c r="AE1458">
        <v>15.7</v>
      </c>
      <c r="AF1458" s="33">
        <v>43041.72384259259</v>
      </c>
      <c r="AG1458" s="33">
        <f t="shared" si="27"/>
        <v>43041.432175925926</v>
      </c>
    </row>
    <row r="1459" spans="20:38" x14ac:dyDescent="0.45">
      <c r="T1459">
        <v>7.5615199999999998</v>
      </c>
      <c r="U1459">
        <v>-19.25854</v>
      </c>
      <c r="V1459">
        <v>1.8453999999999999</v>
      </c>
      <c r="W1459">
        <v>0.26841999999999999</v>
      </c>
      <c r="AD1459">
        <v>953.9</v>
      </c>
      <c r="AE1459">
        <v>15.7</v>
      </c>
      <c r="AF1459" s="33">
        <v>43041.723877314813</v>
      </c>
      <c r="AG1459" s="33">
        <f t="shared" si="27"/>
        <v>43041.432210648149</v>
      </c>
    </row>
    <row r="1460" spans="20:38" x14ac:dyDescent="0.45">
      <c r="T1460">
        <v>7.5380900000000004</v>
      </c>
      <c r="U1460">
        <v>-19.29485</v>
      </c>
      <c r="V1460">
        <v>1.8728899999999999</v>
      </c>
      <c r="W1460">
        <v>0.26851000000000003</v>
      </c>
      <c r="X1460">
        <v>6</v>
      </c>
      <c r="Y1460">
        <v>1.5862400000000001</v>
      </c>
      <c r="Z1460">
        <v>0.84118000000000004</v>
      </c>
      <c r="AA1460">
        <v>0.35181000000000001</v>
      </c>
      <c r="AB1460">
        <v>1.06992</v>
      </c>
      <c r="AC1460">
        <v>0.25330000000000003</v>
      </c>
      <c r="AD1460">
        <v>956.4</v>
      </c>
      <c r="AE1460">
        <v>15.7</v>
      </c>
      <c r="AF1460" s="33">
        <v>43041.723935185182</v>
      </c>
      <c r="AG1460" s="33">
        <f t="shared" si="27"/>
        <v>43041.432268518518</v>
      </c>
    </row>
    <row r="1461" spans="20:38" x14ac:dyDescent="0.45">
      <c r="T1461">
        <v>7.4921899999999999</v>
      </c>
      <c r="U1461">
        <v>-19.366250000000001</v>
      </c>
      <c r="V1461">
        <v>1.90103</v>
      </c>
      <c r="W1461">
        <v>0.26915</v>
      </c>
      <c r="AD1461">
        <v>959</v>
      </c>
      <c r="AE1461">
        <v>15.7</v>
      </c>
      <c r="AF1461" s="33">
        <v>43041.723958333336</v>
      </c>
      <c r="AG1461" s="33">
        <f t="shared" si="27"/>
        <v>43041.432291666672</v>
      </c>
    </row>
    <row r="1462" spans="20:38" x14ac:dyDescent="0.45">
      <c r="T1462">
        <v>7.4580099999999998</v>
      </c>
      <c r="U1462">
        <v>-19.412210000000002</v>
      </c>
      <c r="V1462">
        <v>1.93072</v>
      </c>
      <c r="W1462">
        <v>0.26961000000000002</v>
      </c>
      <c r="X1462">
        <v>6</v>
      </c>
      <c r="Y1462">
        <v>1.7883100000000001</v>
      </c>
      <c r="Z1462">
        <v>0.84731999999999996</v>
      </c>
      <c r="AA1462">
        <v>0.35410999999999998</v>
      </c>
      <c r="AB1462">
        <v>1.0972299999999999</v>
      </c>
      <c r="AC1462">
        <v>0.25440000000000002</v>
      </c>
      <c r="AD1462">
        <v>960.2</v>
      </c>
      <c r="AE1462">
        <v>15.7</v>
      </c>
      <c r="AF1462" s="33">
        <v>43041.724027777775</v>
      </c>
      <c r="AG1462" s="33">
        <f t="shared" si="27"/>
        <v>43041.43236111111</v>
      </c>
    </row>
    <row r="1463" spans="20:38" x14ac:dyDescent="0.45">
      <c r="T1463">
        <v>7.4003899999999998</v>
      </c>
      <c r="U1463">
        <v>-19.502780000000001</v>
      </c>
      <c r="V1463">
        <v>1.96078</v>
      </c>
      <c r="W1463">
        <v>0.2697</v>
      </c>
      <c r="AD1463">
        <v>961.7</v>
      </c>
      <c r="AE1463">
        <v>15.7</v>
      </c>
      <c r="AF1463" s="33">
        <v>43041.724050925928</v>
      </c>
      <c r="AG1463" s="33">
        <f t="shared" si="27"/>
        <v>43041.432384259264</v>
      </c>
    </row>
    <row r="1464" spans="20:38" x14ac:dyDescent="0.45">
      <c r="T1464">
        <v>7.3896499999999996</v>
      </c>
      <c r="U1464">
        <v>-19.512270000000001</v>
      </c>
      <c r="V1464">
        <v>1.9862500000000001</v>
      </c>
      <c r="W1464">
        <v>0.27016000000000001</v>
      </c>
      <c r="X1464">
        <v>6</v>
      </c>
      <c r="Y1464">
        <v>1.96838</v>
      </c>
      <c r="Z1464">
        <v>0.84943000000000002</v>
      </c>
      <c r="AA1464">
        <v>0.35227000000000003</v>
      </c>
      <c r="AB1464">
        <v>1.1297699999999999</v>
      </c>
      <c r="AC1464">
        <v>0.25448999999999999</v>
      </c>
      <c r="AD1464">
        <v>960.9</v>
      </c>
      <c r="AE1464">
        <v>15.7</v>
      </c>
      <c r="AF1464" s="33">
        <v>43041.724120370367</v>
      </c>
      <c r="AG1464" s="33">
        <f t="shared" si="27"/>
        <v>43041.432453703703</v>
      </c>
    </row>
    <row r="1465" spans="20:38" x14ac:dyDescent="0.45">
      <c r="T1465">
        <v>7.3544900000000002</v>
      </c>
      <c r="U1465">
        <v>-19.567910000000001</v>
      </c>
      <c r="V1465">
        <v>2.0149400000000002</v>
      </c>
      <c r="W1465">
        <v>0.26989000000000002</v>
      </c>
      <c r="AD1465">
        <v>962.3</v>
      </c>
      <c r="AE1465">
        <v>15.7</v>
      </c>
      <c r="AF1465" s="33">
        <v>43041.724143518521</v>
      </c>
      <c r="AG1465" s="33">
        <f t="shared" si="27"/>
        <v>43041.432476851856</v>
      </c>
    </row>
    <row r="1466" spans="20:38" x14ac:dyDescent="0.45">
      <c r="T1466">
        <v>7.3203100000000001</v>
      </c>
      <c r="U1466">
        <v>-19.622250000000001</v>
      </c>
      <c r="V1466">
        <v>2.0436200000000002</v>
      </c>
      <c r="W1466">
        <v>0.27079999999999999</v>
      </c>
      <c r="X1466">
        <v>6</v>
      </c>
      <c r="Y1466">
        <v>2.1162899999999998</v>
      </c>
      <c r="Z1466">
        <v>0.84787000000000001</v>
      </c>
      <c r="AA1466">
        <v>0.35272999999999999</v>
      </c>
      <c r="AB1466">
        <v>1.1623000000000001</v>
      </c>
      <c r="AC1466">
        <v>0.25422</v>
      </c>
      <c r="AD1466">
        <v>963.5</v>
      </c>
      <c r="AE1466">
        <v>15.7</v>
      </c>
      <c r="AF1466" s="33">
        <v>43041.724212962959</v>
      </c>
      <c r="AG1466" s="33">
        <f t="shared" si="27"/>
        <v>43041.432546296295</v>
      </c>
    </row>
    <row r="1467" spans="20:38" x14ac:dyDescent="0.45">
      <c r="T1467">
        <v>7.2744099999999996</v>
      </c>
      <c r="U1467">
        <v>-19.688110000000002</v>
      </c>
      <c r="V1467">
        <v>2.0732200000000001</v>
      </c>
      <c r="W1467">
        <v>0.27062000000000003</v>
      </c>
      <c r="AD1467">
        <v>957.9</v>
      </c>
      <c r="AE1467">
        <v>15.6</v>
      </c>
      <c r="AF1467" s="33">
        <v>43041.724236111113</v>
      </c>
      <c r="AG1467" s="33">
        <f t="shared" si="27"/>
        <v>43041.432569444449</v>
      </c>
    </row>
    <row r="1468" spans="20:38" x14ac:dyDescent="0.45">
      <c r="T1468">
        <v>7.2285199999999996</v>
      </c>
      <c r="U1468">
        <v>-19.769300000000001</v>
      </c>
      <c r="V1468">
        <v>2.1000700000000001</v>
      </c>
      <c r="W1468">
        <v>0.27154</v>
      </c>
      <c r="X1468">
        <v>6</v>
      </c>
      <c r="Y1468">
        <v>2.2368000000000001</v>
      </c>
      <c r="Z1468">
        <v>0.84677000000000002</v>
      </c>
      <c r="AA1468">
        <v>0.35465999999999998</v>
      </c>
      <c r="AB1468">
        <v>1.1957500000000001</v>
      </c>
      <c r="AC1468">
        <v>0.25448999999999999</v>
      </c>
      <c r="AD1468">
        <v>961.4</v>
      </c>
      <c r="AE1468">
        <v>15.7</v>
      </c>
      <c r="AF1468" s="33">
        <v>43041.724305555559</v>
      </c>
      <c r="AG1468" s="33">
        <f t="shared" ref="AG1468:AG1531" si="28">AF1468-7/24</f>
        <v>43041.432638888895</v>
      </c>
    </row>
    <row r="1469" spans="20:38" x14ac:dyDescent="0.45">
      <c r="T1469">
        <v>7.1943400000000004</v>
      </c>
      <c r="U1469">
        <v>-19.817029999999999</v>
      </c>
      <c r="V1469">
        <v>2.1338900000000001</v>
      </c>
      <c r="W1469">
        <v>0.27117000000000002</v>
      </c>
      <c r="AD1469">
        <v>964.2</v>
      </c>
      <c r="AE1469">
        <v>15.7</v>
      </c>
      <c r="AF1469" s="33">
        <v>43041.724328703705</v>
      </c>
      <c r="AG1469" s="33">
        <f t="shared" si="28"/>
        <v>43041.432662037041</v>
      </c>
    </row>
    <row r="1470" spans="20:38" x14ac:dyDescent="0.45">
      <c r="T1470">
        <v>7.1708999999999996</v>
      </c>
      <c r="U1470">
        <v>-19.85501</v>
      </c>
      <c r="V1470">
        <v>2.1575299999999999</v>
      </c>
      <c r="W1470">
        <v>0.27181</v>
      </c>
      <c r="X1470">
        <v>6</v>
      </c>
      <c r="Y1470">
        <v>2.3366899999999999</v>
      </c>
      <c r="Z1470">
        <v>0.84072999999999998</v>
      </c>
      <c r="AA1470">
        <v>0.35264000000000001</v>
      </c>
      <c r="AB1470">
        <v>1.2262599999999999</v>
      </c>
      <c r="AC1470">
        <v>0.25485999999999998</v>
      </c>
      <c r="AD1470">
        <v>962.2</v>
      </c>
      <c r="AE1470">
        <v>15.7</v>
      </c>
      <c r="AF1470" s="33">
        <v>43041.724386574075</v>
      </c>
      <c r="AG1470" s="33">
        <f t="shared" si="28"/>
        <v>43041.432719907411</v>
      </c>
    </row>
    <row r="1471" spans="20:38" x14ac:dyDescent="0.45">
      <c r="T1471">
        <v>7.1367200000000004</v>
      </c>
      <c r="U1471">
        <v>-19.90316</v>
      </c>
      <c r="V1471">
        <v>2.18127</v>
      </c>
      <c r="W1471">
        <v>0.27199000000000001</v>
      </c>
      <c r="AD1471">
        <v>961.7</v>
      </c>
      <c r="AE1471">
        <v>15.7</v>
      </c>
      <c r="AF1471" s="33">
        <v>43041.724421296298</v>
      </c>
      <c r="AG1471" s="33">
        <f t="shared" si="28"/>
        <v>43041.432754629634</v>
      </c>
    </row>
    <row r="1472" spans="20:38" x14ac:dyDescent="0.45">
      <c r="T1472">
        <v>7.1025400000000003</v>
      </c>
      <c r="U1472">
        <v>-19.95898</v>
      </c>
      <c r="V1472">
        <v>2.2080299999999999</v>
      </c>
      <c r="W1472">
        <v>0.27189999999999998</v>
      </c>
      <c r="X1472">
        <v>6</v>
      </c>
      <c r="Y1472">
        <v>2.41221</v>
      </c>
      <c r="Z1472">
        <v>0.83642000000000005</v>
      </c>
      <c r="AA1472">
        <v>0.35392000000000001</v>
      </c>
      <c r="AB1472">
        <v>1.25458</v>
      </c>
      <c r="AC1472">
        <v>0.25448999999999999</v>
      </c>
      <c r="AD1472">
        <v>958.3</v>
      </c>
      <c r="AE1472">
        <v>15.7</v>
      </c>
      <c r="AF1472" s="33">
        <v>43041.724479166667</v>
      </c>
      <c r="AG1472" s="33">
        <f t="shared" si="28"/>
        <v>43041.432812500003</v>
      </c>
    </row>
    <row r="1473" spans="20:33" x14ac:dyDescent="0.45">
      <c r="T1473">
        <v>7.06738</v>
      </c>
      <c r="U1473">
        <v>-20.016649999999998</v>
      </c>
      <c r="V1473">
        <v>2.2334999999999998</v>
      </c>
      <c r="W1473">
        <v>0.27254</v>
      </c>
      <c r="AD1473">
        <v>964.1</v>
      </c>
      <c r="AE1473">
        <v>15.7</v>
      </c>
      <c r="AF1473" s="33">
        <v>43041.724502314813</v>
      </c>
      <c r="AG1473" s="33">
        <f t="shared" si="28"/>
        <v>43041.432835648149</v>
      </c>
    </row>
    <row r="1474" spans="20:33" x14ac:dyDescent="0.45">
      <c r="T1474">
        <v>7.0331999999999999</v>
      </c>
      <c r="U1474">
        <v>-20.065539999999999</v>
      </c>
      <c r="V1474">
        <v>2.25806</v>
      </c>
      <c r="W1474">
        <v>0.27282000000000001</v>
      </c>
      <c r="X1474">
        <v>6</v>
      </c>
      <c r="Y1474">
        <v>2.47397</v>
      </c>
      <c r="Z1474">
        <v>0.83321000000000001</v>
      </c>
      <c r="AA1474">
        <v>0.35374</v>
      </c>
      <c r="AB1474">
        <v>1.2845500000000001</v>
      </c>
      <c r="AC1474">
        <v>0.25513000000000002</v>
      </c>
      <c r="AD1474">
        <v>964.5</v>
      </c>
      <c r="AE1474">
        <v>15.7</v>
      </c>
      <c r="AF1474" s="33">
        <v>43041.72457175926</v>
      </c>
      <c r="AG1474" s="33">
        <f t="shared" si="28"/>
        <v>43041.432905092595</v>
      </c>
    </row>
    <row r="1475" spans="20:33" x14ac:dyDescent="0.45">
      <c r="T1475">
        <v>6.9873000000000003</v>
      </c>
      <c r="U1475">
        <v>-20.141559999999998</v>
      </c>
      <c r="V1475">
        <v>2.2834500000000002</v>
      </c>
      <c r="W1475">
        <v>0.27318999999999999</v>
      </c>
      <c r="AD1475">
        <v>964.7</v>
      </c>
      <c r="AE1475">
        <v>15.7</v>
      </c>
      <c r="AF1475" s="33">
        <v>43041.724594907406</v>
      </c>
      <c r="AG1475" s="33">
        <f t="shared" si="28"/>
        <v>43041.432928240742</v>
      </c>
    </row>
    <row r="1476" spans="20:33" x14ac:dyDescent="0.45">
      <c r="T1476">
        <v>6.9755900000000004</v>
      </c>
      <c r="U1476">
        <v>-20.16104</v>
      </c>
      <c r="V1476">
        <v>2.3050799999999998</v>
      </c>
      <c r="W1476">
        <v>0.27272999999999997</v>
      </c>
      <c r="X1476">
        <v>6</v>
      </c>
      <c r="Y1476">
        <v>2.52529</v>
      </c>
      <c r="Z1476">
        <v>0.82808000000000004</v>
      </c>
      <c r="AA1476">
        <v>0.35264000000000001</v>
      </c>
      <c r="AB1476">
        <v>1.31094</v>
      </c>
      <c r="AC1476">
        <v>0.25513000000000002</v>
      </c>
      <c r="AD1476">
        <v>966.1</v>
      </c>
      <c r="AE1476">
        <v>15.7</v>
      </c>
      <c r="AF1476" s="33">
        <v>43041.724664351852</v>
      </c>
      <c r="AG1476" s="33">
        <f t="shared" si="28"/>
        <v>43041.432997685188</v>
      </c>
    </row>
    <row r="1477" spans="20:33" x14ac:dyDescent="0.45">
      <c r="T1477">
        <v>6.9189499999999997</v>
      </c>
      <c r="U1477">
        <v>-20.248190000000001</v>
      </c>
      <c r="V1477">
        <v>2.3292700000000002</v>
      </c>
      <c r="W1477">
        <v>0.27309</v>
      </c>
      <c r="AD1477">
        <v>967.3</v>
      </c>
      <c r="AE1477">
        <v>15.7</v>
      </c>
      <c r="AF1477" s="33">
        <v>43041.724687499998</v>
      </c>
      <c r="AG1477" s="33">
        <f t="shared" si="28"/>
        <v>43041.433020833334</v>
      </c>
    </row>
    <row r="1478" spans="20:33" x14ac:dyDescent="0.45">
      <c r="T1478">
        <v>6.8955099999999998</v>
      </c>
      <c r="U1478">
        <v>-20.28753</v>
      </c>
      <c r="V1478">
        <v>2.3479700000000001</v>
      </c>
      <c r="W1478">
        <v>0.27418999999999999</v>
      </c>
      <c r="X1478">
        <v>6</v>
      </c>
      <c r="Y1478">
        <v>2.5589300000000001</v>
      </c>
      <c r="Z1478">
        <v>0.82606000000000002</v>
      </c>
      <c r="AA1478">
        <v>0.34998000000000001</v>
      </c>
      <c r="AB1478">
        <v>1.33504</v>
      </c>
      <c r="AC1478">
        <v>0.25531999999999999</v>
      </c>
      <c r="AD1478">
        <v>968</v>
      </c>
      <c r="AE1478">
        <v>15.7</v>
      </c>
      <c r="AF1478" s="33">
        <v>43041.724756944444</v>
      </c>
      <c r="AG1478" s="33">
        <f t="shared" si="28"/>
        <v>43041.43309027778</v>
      </c>
    </row>
    <row r="1479" spans="20:33" x14ac:dyDescent="0.45">
      <c r="T1479">
        <v>6.8613299999999997</v>
      </c>
      <c r="U1479">
        <v>-20.345109999999998</v>
      </c>
      <c r="V1479">
        <v>2.3626299999999998</v>
      </c>
      <c r="W1479">
        <v>0.27328000000000002</v>
      </c>
      <c r="AD1479">
        <v>965.9</v>
      </c>
      <c r="AE1479">
        <v>15.7</v>
      </c>
      <c r="AF1479" s="33">
        <v>43041.724780092591</v>
      </c>
      <c r="AG1479" s="33">
        <f t="shared" si="28"/>
        <v>43041.433113425926</v>
      </c>
    </row>
    <row r="1480" spans="20:33" x14ac:dyDescent="0.45">
      <c r="T1480">
        <v>6.8496100000000002</v>
      </c>
      <c r="U1480">
        <v>-20.357510000000001</v>
      </c>
      <c r="V1480">
        <v>2.3845299999999998</v>
      </c>
      <c r="W1480">
        <v>0.27290999999999999</v>
      </c>
      <c r="X1480">
        <v>6</v>
      </c>
      <c r="Y1480">
        <v>2.5964999999999998</v>
      </c>
      <c r="Z1480">
        <v>0.82330999999999999</v>
      </c>
      <c r="AA1480">
        <v>0.35420000000000001</v>
      </c>
      <c r="AB1480">
        <v>1.35924</v>
      </c>
      <c r="AC1480">
        <v>0.25568000000000002</v>
      </c>
      <c r="AD1480">
        <v>963.7</v>
      </c>
      <c r="AE1480">
        <v>15.7</v>
      </c>
      <c r="AF1480" s="33">
        <v>43041.724849537037</v>
      </c>
      <c r="AG1480" s="33">
        <f t="shared" si="28"/>
        <v>43041.433182870373</v>
      </c>
    </row>
    <row r="1481" spans="20:33" x14ac:dyDescent="0.45">
      <c r="T1481">
        <v>6.8271499999999996</v>
      </c>
      <c r="U1481">
        <v>-20.39555</v>
      </c>
      <c r="V1481">
        <v>2.40313</v>
      </c>
      <c r="W1481">
        <v>0.27300000000000002</v>
      </c>
      <c r="AD1481">
        <v>969.3</v>
      </c>
      <c r="AE1481">
        <v>15.7</v>
      </c>
      <c r="AF1481" s="33">
        <v>43041.724872685183</v>
      </c>
      <c r="AG1481" s="33">
        <f t="shared" si="28"/>
        <v>43041.433206018519</v>
      </c>
    </row>
    <row r="1482" spans="20:33" x14ac:dyDescent="0.45">
      <c r="T1482">
        <v>6.8037099999999997</v>
      </c>
      <c r="U1482">
        <v>-20.435369999999999</v>
      </c>
      <c r="V1482">
        <v>2.4235699999999998</v>
      </c>
      <c r="W1482">
        <v>0.27373999999999998</v>
      </c>
      <c r="X1482">
        <v>6</v>
      </c>
      <c r="Y1482">
        <v>2.6188600000000002</v>
      </c>
      <c r="Z1482">
        <v>0.82111000000000001</v>
      </c>
      <c r="AA1482">
        <v>0.35291</v>
      </c>
      <c r="AB1482">
        <v>1.3825099999999999</v>
      </c>
      <c r="AC1482">
        <v>0.25631999999999999</v>
      </c>
      <c r="AD1482">
        <v>968.3</v>
      </c>
      <c r="AE1482">
        <v>15.7</v>
      </c>
      <c r="AF1482" s="33">
        <v>43041.724942129629</v>
      </c>
      <c r="AG1482" s="33">
        <f t="shared" si="28"/>
        <v>43041.433275462965</v>
      </c>
    </row>
    <row r="1483" spans="20:33" x14ac:dyDescent="0.45">
      <c r="T1483">
        <v>6.7695299999999996</v>
      </c>
      <c r="U1483">
        <v>-20.493659999999998</v>
      </c>
      <c r="V1483">
        <v>2.43906</v>
      </c>
      <c r="W1483">
        <v>0.27355000000000002</v>
      </c>
      <c r="AD1483">
        <v>961.9</v>
      </c>
      <c r="AE1483">
        <v>15.7</v>
      </c>
      <c r="AF1483" s="33">
        <v>43041.724965277775</v>
      </c>
      <c r="AG1483" s="33">
        <f t="shared" si="28"/>
        <v>43041.433298611111</v>
      </c>
    </row>
    <row r="1484" spans="20:33" x14ac:dyDescent="0.45">
      <c r="T1484">
        <v>6.7578100000000001</v>
      </c>
      <c r="U1484">
        <v>-20.5137</v>
      </c>
      <c r="V1484">
        <v>2.4552800000000001</v>
      </c>
      <c r="W1484">
        <v>0.27383000000000002</v>
      </c>
      <c r="X1484">
        <v>6</v>
      </c>
      <c r="Y1484">
        <v>2.6326100000000001</v>
      </c>
      <c r="Z1484">
        <v>0.81698999999999999</v>
      </c>
      <c r="AA1484">
        <v>0.35300999999999999</v>
      </c>
      <c r="AB1484">
        <v>1.4035899999999999</v>
      </c>
      <c r="AC1484">
        <v>0.25503999999999999</v>
      </c>
      <c r="AD1484">
        <v>962.8</v>
      </c>
      <c r="AE1484">
        <v>15.7</v>
      </c>
      <c r="AF1484" s="33">
        <v>43041.725023148145</v>
      </c>
      <c r="AG1484" s="33">
        <f t="shared" si="28"/>
        <v>43041.433356481481</v>
      </c>
    </row>
    <row r="1485" spans="20:33" x14ac:dyDescent="0.45">
      <c r="T1485">
        <v>6.7343700000000002</v>
      </c>
      <c r="U1485">
        <v>-20.546489999999999</v>
      </c>
      <c r="V1485">
        <v>2.4791099999999999</v>
      </c>
      <c r="W1485">
        <v>0.27290999999999999</v>
      </c>
      <c r="AD1485">
        <v>968.1</v>
      </c>
      <c r="AE1485">
        <v>15.7</v>
      </c>
      <c r="AF1485" s="33">
        <v>43041.725057870368</v>
      </c>
      <c r="AG1485" s="33">
        <f t="shared" si="28"/>
        <v>43041.433391203704</v>
      </c>
    </row>
    <row r="1486" spans="20:33" x14ac:dyDescent="0.45">
      <c r="T1486">
        <v>6.7119099999999996</v>
      </c>
      <c r="U1486">
        <v>-20.58512</v>
      </c>
      <c r="V1486">
        <v>2.4938600000000002</v>
      </c>
      <c r="W1486">
        <v>0.27418999999999999</v>
      </c>
      <c r="X1486">
        <v>6</v>
      </c>
      <c r="Y1486">
        <v>2.6501100000000002</v>
      </c>
      <c r="Z1486">
        <v>0.81332000000000004</v>
      </c>
      <c r="AA1486">
        <v>0.35282000000000002</v>
      </c>
      <c r="AB1486">
        <v>1.42458</v>
      </c>
      <c r="AC1486">
        <v>0.25568000000000002</v>
      </c>
      <c r="AD1486">
        <v>969.9</v>
      </c>
      <c r="AE1486">
        <v>15.7</v>
      </c>
      <c r="AF1486" s="33">
        <v>43041.725115740737</v>
      </c>
      <c r="AG1486" s="33">
        <f t="shared" si="28"/>
        <v>43041.433449074073</v>
      </c>
    </row>
    <row r="1487" spans="20:33" x14ac:dyDescent="0.45">
      <c r="T1487">
        <v>6.6660199999999996</v>
      </c>
      <c r="U1487">
        <v>-20.657029999999999</v>
      </c>
      <c r="V1487">
        <v>2.5110000000000001</v>
      </c>
      <c r="W1487">
        <v>0.27400999999999998</v>
      </c>
      <c r="AD1487">
        <v>964.2</v>
      </c>
      <c r="AE1487">
        <v>15.8</v>
      </c>
      <c r="AF1487" s="33">
        <v>43041.725138888891</v>
      </c>
      <c r="AG1487" s="33">
        <f t="shared" si="28"/>
        <v>43041.433472222227</v>
      </c>
    </row>
    <row r="1488" spans="20:33" x14ac:dyDescent="0.45">
      <c r="T1488">
        <v>6.6660199999999996</v>
      </c>
      <c r="U1488">
        <v>-20.657029999999999</v>
      </c>
      <c r="V1488">
        <v>2.5287799999999998</v>
      </c>
      <c r="W1488">
        <v>0.27428999999999998</v>
      </c>
      <c r="X1488">
        <v>6</v>
      </c>
      <c r="Y1488">
        <v>2.6625700000000001</v>
      </c>
      <c r="Z1488">
        <v>0.80966000000000005</v>
      </c>
      <c r="AA1488">
        <v>0.35116999999999998</v>
      </c>
      <c r="AB1488">
        <v>1.4432700000000001</v>
      </c>
      <c r="AC1488">
        <v>0.25651000000000002</v>
      </c>
      <c r="AD1488">
        <v>963.3</v>
      </c>
      <c r="AE1488">
        <v>15.8</v>
      </c>
      <c r="AF1488" s="33">
        <v>43041.725208333337</v>
      </c>
      <c r="AG1488" s="33">
        <f t="shared" si="28"/>
        <v>43041.433541666673</v>
      </c>
    </row>
    <row r="1489" spans="20:33" x14ac:dyDescent="0.45">
      <c r="T1489">
        <v>6.6425799999999997</v>
      </c>
      <c r="U1489">
        <v>-20.697710000000001</v>
      </c>
      <c r="V1489">
        <v>2.5397699999999999</v>
      </c>
      <c r="W1489">
        <v>0.27428999999999998</v>
      </c>
      <c r="AD1489">
        <v>968</v>
      </c>
      <c r="AE1489">
        <v>15.7</v>
      </c>
      <c r="AF1489" s="33">
        <v>43041.725231481483</v>
      </c>
      <c r="AG1489" s="33">
        <f t="shared" si="28"/>
        <v>43041.433564814819</v>
      </c>
    </row>
    <row r="1490" spans="20:33" x14ac:dyDescent="0.45">
      <c r="T1490">
        <v>6.6083999999999996</v>
      </c>
      <c r="U1490">
        <v>-20.757269999999998</v>
      </c>
      <c r="V1490">
        <v>2.5549900000000001</v>
      </c>
      <c r="W1490">
        <v>0.27493000000000001</v>
      </c>
      <c r="X1490">
        <v>6</v>
      </c>
      <c r="Y1490">
        <v>2.6740300000000001</v>
      </c>
      <c r="Z1490">
        <v>0.80745999999999996</v>
      </c>
      <c r="AA1490">
        <v>0.35254999999999997</v>
      </c>
      <c r="AB1490">
        <v>1.4629799999999999</v>
      </c>
      <c r="AC1490">
        <v>0.25678000000000001</v>
      </c>
      <c r="AD1490">
        <v>969.2</v>
      </c>
      <c r="AE1490">
        <v>15.7</v>
      </c>
      <c r="AF1490" s="33">
        <v>43041.725300925929</v>
      </c>
      <c r="AG1490" s="33">
        <f t="shared" si="28"/>
        <v>43041.433634259265</v>
      </c>
    </row>
    <row r="1491" spans="20:33" x14ac:dyDescent="0.45">
      <c r="T1491">
        <v>6.5742200000000004</v>
      </c>
      <c r="U1491">
        <v>-20.809740000000001</v>
      </c>
      <c r="V1491">
        <v>2.5732200000000001</v>
      </c>
      <c r="W1491">
        <v>0.27428999999999998</v>
      </c>
      <c r="AD1491">
        <v>974.7</v>
      </c>
      <c r="AE1491">
        <v>15.7</v>
      </c>
      <c r="AF1491" s="33">
        <v>43041.725324074076</v>
      </c>
      <c r="AG1491" s="33">
        <f t="shared" si="28"/>
        <v>43041.433657407411</v>
      </c>
    </row>
    <row r="1492" spans="20:33" x14ac:dyDescent="0.45">
      <c r="T1492">
        <v>6.5625</v>
      </c>
      <c r="U1492">
        <v>-20.822939999999999</v>
      </c>
      <c r="V1492">
        <v>2.58596</v>
      </c>
      <c r="W1492">
        <v>0.27501999999999999</v>
      </c>
      <c r="X1492">
        <v>6</v>
      </c>
      <c r="Y1492">
        <v>2.6820900000000001</v>
      </c>
      <c r="Z1492">
        <v>0.80525999999999998</v>
      </c>
      <c r="AA1492">
        <v>0.35163</v>
      </c>
      <c r="AB1492">
        <v>1.4819500000000001</v>
      </c>
      <c r="AC1492">
        <v>0.25668999999999997</v>
      </c>
      <c r="AD1492">
        <v>972</v>
      </c>
      <c r="AE1492">
        <v>15.7</v>
      </c>
      <c r="AF1492" s="33">
        <v>43041.725393518522</v>
      </c>
      <c r="AG1492" s="33">
        <f t="shared" si="28"/>
        <v>43041.433726851858</v>
      </c>
    </row>
    <row r="1493" spans="20:33" x14ac:dyDescent="0.45">
      <c r="T1493">
        <v>6.5283199999999999</v>
      </c>
      <c r="U1493">
        <v>-20.890540000000001</v>
      </c>
      <c r="V1493">
        <v>2.5916399999999999</v>
      </c>
      <c r="W1493">
        <v>0.27528999999999998</v>
      </c>
      <c r="AD1493">
        <v>970.4</v>
      </c>
      <c r="AE1493">
        <v>15.7</v>
      </c>
      <c r="AF1493" s="33">
        <v>43041.725416666668</v>
      </c>
      <c r="AG1493" s="33">
        <f t="shared" si="28"/>
        <v>43041.433750000004</v>
      </c>
    </row>
    <row r="1494" spans="20:33" x14ac:dyDescent="0.45">
      <c r="T1494">
        <v>6.50488</v>
      </c>
      <c r="U1494">
        <v>-20.924630000000001</v>
      </c>
      <c r="V1494">
        <v>2.6126299999999998</v>
      </c>
      <c r="W1494">
        <v>0.27528999999999998</v>
      </c>
      <c r="X1494">
        <v>6</v>
      </c>
      <c r="Y1494">
        <v>2.6892399999999999</v>
      </c>
      <c r="Z1494">
        <v>0.79984999999999995</v>
      </c>
      <c r="AA1494">
        <v>0.35282000000000002</v>
      </c>
      <c r="AB1494">
        <v>1.5</v>
      </c>
      <c r="AC1494">
        <v>0.25623000000000001</v>
      </c>
      <c r="AD1494">
        <v>969.5</v>
      </c>
      <c r="AE1494">
        <v>15.7</v>
      </c>
      <c r="AF1494" s="33">
        <v>43041.725486111114</v>
      </c>
      <c r="AG1494" s="33">
        <f t="shared" si="28"/>
        <v>43041.43381944445</v>
      </c>
    </row>
    <row r="1495" spans="20:33" x14ac:dyDescent="0.45">
      <c r="T1495">
        <v>6.4824200000000003</v>
      </c>
      <c r="U1495">
        <v>-20.95712</v>
      </c>
      <c r="V1495">
        <v>2.62967</v>
      </c>
      <c r="W1495">
        <v>0.27538000000000001</v>
      </c>
      <c r="AD1495">
        <v>967.1</v>
      </c>
      <c r="AE1495">
        <v>15.7</v>
      </c>
      <c r="AF1495" s="33">
        <v>43041.72550925926</v>
      </c>
      <c r="AG1495" s="33">
        <f t="shared" si="28"/>
        <v>43041.433842592596</v>
      </c>
    </row>
    <row r="1496" spans="20:33" x14ac:dyDescent="0.45">
      <c r="T1496">
        <v>6.4589800000000004</v>
      </c>
      <c r="U1496">
        <v>-20.998840000000001</v>
      </c>
      <c r="V1496">
        <v>2.63829</v>
      </c>
      <c r="W1496">
        <v>0.27528999999999998</v>
      </c>
      <c r="X1496">
        <v>6</v>
      </c>
      <c r="Y1496">
        <v>2.6974900000000002</v>
      </c>
      <c r="Z1496">
        <v>0.79912000000000005</v>
      </c>
      <c r="AA1496">
        <v>0.35374</v>
      </c>
      <c r="AB1496">
        <v>1.5174099999999999</v>
      </c>
      <c r="AC1496">
        <v>0.25678000000000001</v>
      </c>
      <c r="AD1496">
        <v>969.6</v>
      </c>
      <c r="AE1496">
        <v>15.8</v>
      </c>
      <c r="AF1496" s="33">
        <v>43041.725578703707</v>
      </c>
      <c r="AG1496" s="33">
        <f t="shared" si="28"/>
        <v>43041.433912037042</v>
      </c>
    </row>
    <row r="1497" spans="20:33" x14ac:dyDescent="0.45">
      <c r="T1497">
        <v>6.4482400000000002</v>
      </c>
      <c r="U1497">
        <v>-21.01801</v>
      </c>
      <c r="V1497">
        <v>2.6523099999999999</v>
      </c>
      <c r="W1497">
        <v>0.27548</v>
      </c>
      <c r="AD1497">
        <v>962.3</v>
      </c>
      <c r="AE1497">
        <v>15.7</v>
      </c>
      <c r="AF1497" s="33">
        <v>43041.725601851853</v>
      </c>
      <c r="AG1497" s="33">
        <f t="shared" si="28"/>
        <v>43041.433935185189</v>
      </c>
    </row>
    <row r="1498" spans="20:33" x14ac:dyDescent="0.45">
      <c r="T1498">
        <v>6.4130900000000004</v>
      </c>
      <c r="U1498">
        <v>-21.080950000000001</v>
      </c>
      <c r="V1498">
        <v>2.6612900000000002</v>
      </c>
      <c r="W1498">
        <v>0.27548</v>
      </c>
      <c r="X1498">
        <v>6</v>
      </c>
      <c r="Y1498">
        <v>2.7018</v>
      </c>
      <c r="Z1498">
        <v>0.79645999999999995</v>
      </c>
      <c r="AA1498">
        <v>0.35272999999999999</v>
      </c>
      <c r="AB1498">
        <v>1.53409</v>
      </c>
      <c r="AC1498">
        <v>0.25686999999999999</v>
      </c>
      <c r="AD1498">
        <v>972.4</v>
      </c>
      <c r="AE1498">
        <v>15.8</v>
      </c>
      <c r="AF1498" s="33">
        <v>43041.725659722222</v>
      </c>
      <c r="AG1498" s="33">
        <f t="shared" si="28"/>
        <v>43041.433993055558</v>
      </c>
    </row>
    <row r="1499" spans="20:33" x14ac:dyDescent="0.45">
      <c r="T1499">
        <v>6.3906200000000002</v>
      </c>
      <c r="U1499">
        <v>-21.113969999999998</v>
      </c>
      <c r="V1499">
        <v>2.6711</v>
      </c>
      <c r="W1499">
        <v>0.27548</v>
      </c>
      <c r="AD1499">
        <v>969.3</v>
      </c>
      <c r="AE1499">
        <v>15.7</v>
      </c>
      <c r="AF1499" s="33">
        <v>43041.725694444445</v>
      </c>
      <c r="AG1499" s="33">
        <f t="shared" si="28"/>
        <v>43041.434027777781</v>
      </c>
    </row>
    <row r="1500" spans="20:33" x14ac:dyDescent="0.45">
      <c r="T1500">
        <v>6.3789100000000003</v>
      </c>
      <c r="U1500">
        <v>-21.135079999999999</v>
      </c>
      <c r="V1500">
        <v>2.6873200000000002</v>
      </c>
      <c r="W1500">
        <v>0.27538000000000001</v>
      </c>
      <c r="X1500">
        <v>6</v>
      </c>
      <c r="Y1500">
        <v>2.71069</v>
      </c>
      <c r="Z1500">
        <v>0.79508999999999996</v>
      </c>
      <c r="AA1500">
        <v>0.35327999999999998</v>
      </c>
      <c r="AB1500">
        <v>1.5488500000000001</v>
      </c>
      <c r="AC1500">
        <v>0.25696000000000002</v>
      </c>
      <c r="AD1500">
        <v>966.8</v>
      </c>
      <c r="AE1500">
        <v>15.8</v>
      </c>
      <c r="AF1500" s="33">
        <v>43041.725752314815</v>
      </c>
      <c r="AG1500" s="33">
        <f t="shared" si="28"/>
        <v>43041.43408564815</v>
      </c>
    </row>
    <row r="1501" spans="20:33" x14ac:dyDescent="0.45">
      <c r="T1501">
        <v>6.3564499999999997</v>
      </c>
      <c r="U1501">
        <v>-21.175650000000001</v>
      </c>
      <c r="V1501">
        <v>2.7061899999999999</v>
      </c>
      <c r="W1501">
        <v>0.27593000000000001</v>
      </c>
      <c r="X1501">
        <v>6</v>
      </c>
      <c r="Y1501">
        <v>2.70702</v>
      </c>
      <c r="Z1501">
        <v>0.78849000000000002</v>
      </c>
      <c r="AA1501">
        <v>0.35108</v>
      </c>
      <c r="AB1501">
        <v>1.5658000000000001</v>
      </c>
      <c r="AC1501">
        <v>0.25806000000000001</v>
      </c>
      <c r="AD1501">
        <v>968.4</v>
      </c>
      <c r="AE1501">
        <v>15.8</v>
      </c>
      <c r="AF1501" s="33">
        <v>43041.725775462961</v>
      </c>
      <c r="AG1501" s="33">
        <f t="shared" si="28"/>
        <v>43041.434108796297</v>
      </c>
    </row>
    <row r="1502" spans="20:33" x14ac:dyDescent="0.45">
      <c r="T1502">
        <v>6.3330099999999998</v>
      </c>
      <c r="U1502">
        <v>-21.218119999999999</v>
      </c>
      <c r="V1502">
        <v>2.7166399999999999</v>
      </c>
      <c r="W1502">
        <v>0.27621000000000001</v>
      </c>
      <c r="AD1502">
        <v>963.7</v>
      </c>
      <c r="AE1502">
        <v>15.7</v>
      </c>
      <c r="AF1502" s="33">
        <v>43041.725844907407</v>
      </c>
      <c r="AG1502" s="33">
        <f t="shared" si="28"/>
        <v>43041.434178240743</v>
      </c>
    </row>
    <row r="1503" spans="20:33" x14ac:dyDescent="0.45">
      <c r="T1503">
        <v>6.3330099999999998</v>
      </c>
      <c r="U1503">
        <v>-21.218119999999999</v>
      </c>
      <c r="V1503">
        <v>2.72553</v>
      </c>
      <c r="W1503">
        <v>0.27621000000000001</v>
      </c>
      <c r="X1503">
        <v>6</v>
      </c>
      <c r="Y1503">
        <v>2.7160899999999999</v>
      </c>
      <c r="Z1503">
        <v>0.79086999999999996</v>
      </c>
      <c r="AA1503">
        <v>0.35521000000000003</v>
      </c>
      <c r="AB1503">
        <v>1.5797300000000001</v>
      </c>
      <c r="AC1503">
        <v>0.25779000000000002</v>
      </c>
      <c r="AD1503">
        <v>963.6</v>
      </c>
      <c r="AE1503">
        <v>15.8</v>
      </c>
      <c r="AF1503" s="33">
        <v>43041.725902777776</v>
      </c>
      <c r="AG1503" s="33">
        <f t="shared" si="28"/>
        <v>43041.434236111112</v>
      </c>
    </row>
    <row r="1504" spans="20:33" x14ac:dyDescent="0.45">
      <c r="T1504">
        <v>6.2988299999999997</v>
      </c>
      <c r="U1504">
        <v>-21.272970000000001</v>
      </c>
      <c r="V1504">
        <v>2.7456900000000002</v>
      </c>
      <c r="W1504">
        <v>0.27621000000000001</v>
      </c>
      <c r="AD1504">
        <v>971.6</v>
      </c>
      <c r="AE1504">
        <v>15.8</v>
      </c>
      <c r="AF1504" s="33">
        <v>43041.725937499999</v>
      </c>
      <c r="AG1504" s="33">
        <f t="shared" si="28"/>
        <v>43041.434270833335</v>
      </c>
    </row>
    <row r="1505" spans="20:33" x14ac:dyDescent="0.45">
      <c r="T1505">
        <v>6.2871100000000002</v>
      </c>
      <c r="U1505">
        <v>-21.287019999999998</v>
      </c>
      <c r="V1505">
        <v>2.7526600000000001</v>
      </c>
      <c r="W1505">
        <v>0.27629999999999999</v>
      </c>
      <c r="X1505">
        <v>6</v>
      </c>
      <c r="Y1505">
        <v>2.7162799999999998</v>
      </c>
      <c r="Z1505">
        <v>0.78500999999999999</v>
      </c>
      <c r="AA1505">
        <v>0.35246</v>
      </c>
      <c r="AB1505">
        <v>1.59348</v>
      </c>
      <c r="AC1505">
        <v>0.25751000000000002</v>
      </c>
      <c r="AD1505">
        <v>970.4</v>
      </c>
      <c r="AE1505">
        <v>15.8</v>
      </c>
      <c r="AF1505" s="33">
        <v>43041.725995370369</v>
      </c>
      <c r="AG1505" s="33">
        <f t="shared" si="28"/>
        <v>43041.434328703705</v>
      </c>
    </row>
    <row r="1506" spans="20:33" x14ac:dyDescent="0.45">
      <c r="T1506">
        <v>6.2294900000000002</v>
      </c>
      <c r="U1506">
        <v>-21.39273</v>
      </c>
      <c r="V1506">
        <v>2.7599</v>
      </c>
      <c r="W1506">
        <v>0.27621000000000001</v>
      </c>
      <c r="AD1506">
        <v>965.5</v>
      </c>
      <c r="AE1506">
        <v>15.8</v>
      </c>
      <c r="AF1506" s="33">
        <v>43041.726030092592</v>
      </c>
      <c r="AG1506" s="33">
        <f t="shared" si="28"/>
        <v>43041.434363425928</v>
      </c>
    </row>
    <row r="1507" spans="20:33" x14ac:dyDescent="0.45">
      <c r="T1507">
        <v>6.2294900000000002</v>
      </c>
      <c r="U1507">
        <v>-21.385400000000001</v>
      </c>
      <c r="V1507">
        <v>2.7698900000000002</v>
      </c>
      <c r="W1507">
        <v>0.27722000000000002</v>
      </c>
      <c r="X1507">
        <v>6</v>
      </c>
      <c r="Y1507">
        <v>2.72214</v>
      </c>
      <c r="Z1507">
        <v>0.78107000000000004</v>
      </c>
      <c r="AA1507">
        <v>0.35327999999999998</v>
      </c>
      <c r="AB1507">
        <v>1.60887</v>
      </c>
      <c r="AC1507">
        <v>0.25769999999999998</v>
      </c>
      <c r="AD1507">
        <v>968.1</v>
      </c>
      <c r="AE1507">
        <v>15.8</v>
      </c>
      <c r="AF1507" s="33">
        <v>43041.726087962961</v>
      </c>
      <c r="AG1507" s="33">
        <f t="shared" si="28"/>
        <v>43041.434421296297</v>
      </c>
    </row>
    <row r="1508" spans="20:33" x14ac:dyDescent="0.45">
      <c r="T1508">
        <v>6.1835899999999997</v>
      </c>
      <c r="U1508">
        <v>-21.47024</v>
      </c>
      <c r="V1508">
        <v>2.78382</v>
      </c>
      <c r="W1508">
        <v>0.27703</v>
      </c>
      <c r="AD1508">
        <v>972</v>
      </c>
      <c r="AE1508">
        <v>15.8</v>
      </c>
      <c r="AF1508" s="33">
        <v>43041.726111111115</v>
      </c>
      <c r="AG1508" s="33">
        <f t="shared" si="28"/>
        <v>43041.43444444445</v>
      </c>
    </row>
    <row r="1509" spans="20:33" x14ac:dyDescent="0.45">
      <c r="T1509">
        <v>6.1728500000000004</v>
      </c>
      <c r="U1509">
        <v>-21.490179999999999</v>
      </c>
      <c r="V1509">
        <v>2.7983899999999999</v>
      </c>
      <c r="W1509">
        <v>0.27667000000000003</v>
      </c>
      <c r="X1509">
        <v>6</v>
      </c>
      <c r="Y1509">
        <v>2.7200299999999999</v>
      </c>
      <c r="Z1509">
        <v>0.77942</v>
      </c>
      <c r="AA1509">
        <v>0.35374</v>
      </c>
      <c r="AB1509">
        <v>1.6217900000000001</v>
      </c>
      <c r="AC1509">
        <v>0.25788</v>
      </c>
      <c r="AD1509">
        <v>971.7</v>
      </c>
      <c r="AE1509">
        <v>15.8</v>
      </c>
      <c r="AF1509" s="33">
        <v>43041.726180555554</v>
      </c>
      <c r="AG1509" s="33">
        <f t="shared" si="28"/>
        <v>43041.434513888889</v>
      </c>
    </row>
    <row r="1510" spans="20:33" x14ac:dyDescent="0.45">
      <c r="T1510">
        <v>6.1376999999999997</v>
      </c>
      <c r="U1510">
        <v>-21.55566</v>
      </c>
      <c r="V1510">
        <v>2.8055400000000001</v>
      </c>
      <c r="W1510">
        <v>0.27722000000000002</v>
      </c>
      <c r="AD1510">
        <v>970.9</v>
      </c>
      <c r="AE1510">
        <v>15.8</v>
      </c>
      <c r="AF1510" s="33">
        <v>43041.726203703707</v>
      </c>
      <c r="AG1510" s="33">
        <f t="shared" si="28"/>
        <v>43041.434537037043</v>
      </c>
    </row>
    <row r="1511" spans="20:33" x14ac:dyDescent="0.45">
      <c r="T1511">
        <v>6.1259800000000002</v>
      </c>
      <c r="U1511">
        <v>-21.570229999999999</v>
      </c>
      <c r="V1511">
        <v>2.8127800000000001</v>
      </c>
      <c r="W1511">
        <v>0.27722000000000002</v>
      </c>
      <c r="X1511">
        <v>6</v>
      </c>
      <c r="Y1511">
        <v>2.7219600000000002</v>
      </c>
      <c r="Z1511">
        <v>0.77658000000000005</v>
      </c>
      <c r="AA1511">
        <v>0.35465999999999998</v>
      </c>
      <c r="AB1511">
        <v>1.63591</v>
      </c>
      <c r="AC1511">
        <v>0.25834000000000001</v>
      </c>
      <c r="AD1511">
        <v>970.1</v>
      </c>
      <c r="AE1511">
        <v>15.8</v>
      </c>
      <c r="AF1511" s="33">
        <v>43041.726261574076</v>
      </c>
      <c r="AG1511" s="33">
        <f t="shared" si="28"/>
        <v>43041.434594907412</v>
      </c>
    </row>
    <row r="1512" spans="20:33" x14ac:dyDescent="0.45">
      <c r="T1512">
        <v>6.0918000000000001</v>
      </c>
      <c r="U1512">
        <v>-21.634319999999999</v>
      </c>
      <c r="V1512">
        <v>2.8279899999999998</v>
      </c>
      <c r="W1512">
        <v>0.27757999999999999</v>
      </c>
      <c r="AD1512">
        <v>964.3</v>
      </c>
      <c r="AE1512">
        <v>15.8</v>
      </c>
      <c r="AF1512" s="33">
        <v>43041.7262962963</v>
      </c>
      <c r="AG1512" s="33">
        <f t="shared" si="28"/>
        <v>43041.434629629635</v>
      </c>
    </row>
    <row r="1513" spans="20:33" x14ac:dyDescent="0.45">
      <c r="T1513">
        <v>6.0918000000000001</v>
      </c>
      <c r="U1513">
        <v>-21.627009999999999</v>
      </c>
      <c r="V1513">
        <v>2.8342200000000002</v>
      </c>
      <c r="W1513">
        <v>0.27648</v>
      </c>
      <c r="X1513">
        <v>6</v>
      </c>
      <c r="Y1513">
        <v>2.72654</v>
      </c>
      <c r="Z1513">
        <v>0.77620999999999996</v>
      </c>
      <c r="AA1513">
        <v>0.35400999999999999</v>
      </c>
      <c r="AB1513">
        <v>1.65002</v>
      </c>
      <c r="AC1513">
        <v>0.25879999999999997</v>
      </c>
      <c r="AD1513">
        <v>969.5</v>
      </c>
      <c r="AE1513">
        <v>15.8</v>
      </c>
      <c r="AF1513" s="33">
        <v>43041.726354166669</v>
      </c>
      <c r="AG1513" s="33">
        <f t="shared" si="28"/>
        <v>43041.434687500005</v>
      </c>
    </row>
    <row r="1514" spans="20:33" x14ac:dyDescent="0.45">
      <c r="T1514">
        <v>6.0800799999999997</v>
      </c>
      <c r="U1514">
        <v>-21.649059999999999</v>
      </c>
      <c r="V1514">
        <v>2.8473199999999999</v>
      </c>
      <c r="W1514">
        <v>0.27712999999999999</v>
      </c>
      <c r="AD1514">
        <v>976.4</v>
      </c>
      <c r="AE1514">
        <v>15.8</v>
      </c>
      <c r="AF1514" s="33">
        <v>43041.726388888892</v>
      </c>
      <c r="AG1514" s="33">
        <f t="shared" si="28"/>
        <v>43041.434722222228</v>
      </c>
    </row>
    <row r="1515" spans="20:33" x14ac:dyDescent="0.45">
      <c r="T1515">
        <v>6.0693400000000004</v>
      </c>
      <c r="U1515">
        <v>-21.6693</v>
      </c>
      <c r="V1515">
        <v>2.8540100000000002</v>
      </c>
      <c r="W1515">
        <v>0.27794999999999997</v>
      </c>
      <c r="X1515">
        <v>6</v>
      </c>
      <c r="Y1515">
        <v>2.72966</v>
      </c>
      <c r="Z1515">
        <v>0.77190000000000003</v>
      </c>
      <c r="AA1515">
        <v>0.35236000000000001</v>
      </c>
      <c r="AB1515">
        <v>1.6647700000000001</v>
      </c>
      <c r="AC1515">
        <v>0.25852000000000003</v>
      </c>
      <c r="AD1515">
        <v>966</v>
      </c>
      <c r="AE1515">
        <v>15.8</v>
      </c>
      <c r="AF1515" s="33">
        <v>43041.726446759261</v>
      </c>
      <c r="AG1515" s="33">
        <f t="shared" si="28"/>
        <v>43041.434780092597</v>
      </c>
    </row>
    <row r="1516" spans="20:33" x14ac:dyDescent="0.45">
      <c r="T1516">
        <v>6.0458999999999996</v>
      </c>
      <c r="U1516">
        <v>-21.70628</v>
      </c>
      <c r="V1516">
        <v>2.8574999999999999</v>
      </c>
      <c r="W1516">
        <v>0.27786</v>
      </c>
      <c r="AD1516">
        <v>971.4</v>
      </c>
      <c r="AE1516">
        <v>15.8</v>
      </c>
      <c r="AF1516" s="33">
        <v>43041.726469907408</v>
      </c>
      <c r="AG1516" s="33">
        <f t="shared" si="28"/>
        <v>43041.434803240743</v>
      </c>
    </row>
    <row r="1517" spans="20:33" x14ac:dyDescent="0.45">
      <c r="T1517">
        <v>6.0234399999999999</v>
      </c>
      <c r="U1517">
        <v>-21.74887</v>
      </c>
      <c r="V1517">
        <v>2.8701400000000001</v>
      </c>
      <c r="W1517">
        <v>0.27731</v>
      </c>
      <c r="X1517">
        <v>6</v>
      </c>
      <c r="Y1517">
        <v>2.73021</v>
      </c>
      <c r="Z1517">
        <v>0.76978999999999997</v>
      </c>
      <c r="AA1517">
        <v>0.35400999999999999</v>
      </c>
      <c r="AB1517">
        <v>1.6746700000000001</v>
      </c>
      <c r="AC1517">
        <v>0.25788</v>
      </c>
      <c r="AD1517">
        <v>974.4</v>
      </c>
      <c r="AE1517">
        <v>15.8</v>
      </c>
      <c r="AF1517" s="33">
        <v>43041.726539351854</v>
      </c>
      <c r="AG1517" s="33">
        <f t="shared" si="28"/>
        <v>43041.434872685189</v>
      </c>
    </row>
    <row r="1518" spans="20:33" x14ac:dyDescent="0.45">
      <c r="T1518">
        <v>6.0234399999999999</v>
      </c>
      <c r="U1518">
        <v>-21.74887</v>
      </c>
      <c r="V1518">
        <v>2.8816899999999999</v>
      </c>
      <c r="W1518">
        <v>0.27749000000000001</v>
      </c>
      <c r="AD1518">
        <v>972.9</v>
      </c>
      <c r="AE1518">
        <v>15.8</v>
      </c>
      <c r="AF1518" s="33">
        <v>43041.7265625</v>
      </c>
      <c r="AG1518" s="33">
        <f t="shared" si="28"/>
        <v>43041.434895833336</v>
      </c>
    </row>
    <row r="1519" spans="20:33" x14ac:dyDescent="0.45">
      <c r="T1519">
        <v>5.9658199999999999</v>
      </c>
      <c r="U1519">
        <v>-21.851459999999999</v>
      </c>
      <c r="V1519">
        <v>2.8937900000000001</v>
      </c>
      <c r="W1519">
        <v>0.27739999999999998</v>
      </c>
      <c r="X1519">
        <v>6</v>
      </c>
      <c r="Y1519">
        <v>2.73021</v>
      </c>
      <c r="Z1519">
        <v>0.76585000000000003</v>
      </c>
      <c r="AA1519">
        <v>0.35191</v>
      </c>
      <c r="AB1519">
        <v>1.68723</v>
      </c>
      <c r="AC1519">
        <v>0.25852000000000003</v>
      </c>
      <c r="AD1519">
        <v>974.3</v>
      </c>
      <c r="AE1519">
        <v>15.8</v>
      </c>
      <c r="AF1519" s="33">
        <v>43041.726620370369</v>
      </c>
      <c r="AG1519" s="33">
        <f t="shared" si="28"/>
        <v>43041.434953703705</v>
      </c>
    </row>
    <row r="1520" spans="20:33" x14ac:dyDescent="0.45">
      <c r="T1520">
        <v>5.9541000000000004</v>
      </c>
      <c r="U1520">
        <v>-21.873930000000001</v>
      </c>
      <c r="V1520">
        <v>2.8993799999999998</v>
      </c>
      <c r="W1520">
        <v>0.27712999999999999</v>
      </c>
      <c r="AD1520">
        <v>967.4</v>
      </c>
      <c r="AE1520">
        <v>15.8</v>
      </c>
      <c r="AF1520" s="33">
        <v>43041.726655092592</v>
      </c>
      <c r="AG1520" s="33">
        <f t="shared" si="28"/>
        <v>43041.434988425928</v>
      </c>
    </row>
    <row r="1521" spans="20:38" x14ac:dyDescent="0.45">
      <c r="T1521">
        <v>5.94238</v>
      </c>
      <c r="U1521">
        <v>-21.896439999999998</v>
      </c>
      <c r="V1521">
        <v>2.8841600000000001</v>
      </c>
      <c r="W1521">
        <v>0.27777000000000002</v>
      </c>
      <c r="X1521">
        <v>6</v>
      </c>
      <c r="Y1521">
        <v>2.73231</v>
      </c>
      <c r="Z1521">
        <v>0.75751000000000002</v>
      </c>
      <c r="AA1521">
        <v>0.35410999999999998</v>
      </c>
      <c r="AB1521">
        <v>1.6546000000000001</v>
      </c>
      <c r="AC1521">
        <v>0.25935000000000002</v>
      </c>
      <c r="AD1521">
        <v>911.7</v>
      </c>
      <c r="AE1521">
        <v>15.8</v>
      </c>
      <c r="AF1521" s="33">
        <v>43041.726712962962</v>
      </c>
      <c r="AG1521" s="33">
        <f t="shared" si="28"/>
        <v>43041.435046296298</v>
      </c>
    </row>
    <row r="1522" spans="20:38" x14ac:dyDescent="0.45">
      <c r="T1522">
        <v>5.94238</v>
      </c>
      <c r="U1522">
        <v>-21.896439999999998</v>
      </c>
      <c r="V1522">
        <v>2.7538499999999999</v>
      </c>
      <c r="W1522">
        <v>0.27922999999999998</v>
      </c>
      <c r="AD1522">
        <v>823</v>
      </c>
      <c r="AE1522">
        <v>15.8</v>
      </c>
      <c r="AF1522" s="33">
        <v>43041.726747685185</v>
      </c>
      <c r="AG1522" s="33">
        <f t="shared" si="28"/>
        <v>43041.435081018521</v>
      </c>
    </row>
    <row r="1523" spans="20:38" x14ac:dyDescent="0.45">
      <c r="T1523">
        <v>5.8964800000000004</v>
      </c>
      <c r="U1523">
        <v>-21.977699999999999</v>
      </c>
      <c r="V1523">
        <v>2.6372800000000001</v>
      </c>
      <c r="W1523">
        <v>0.27950999999999998</v>
      </c>
      <c r="X1523">
        <v>6</v>
      </c>
      <c r="Y1523">
        <v>2.72553</v>
      </c>
      <c r="Z1523">
        <v>0.71875</v>
      </c>
      <c r="AA1523">
        <v>0.35191</v>
      </c>
      <c r="AB1523">
        <v>1.51915</v>
      </c>
      <c r="AC1523">
        <v>0.25916</v>
      </c>
      <c r="AD1523">
        <v>782.8</v>
      </c>
      <c r="AE1523">
        <v>15.8</v>
      </c>
      <c r="AF1523" s="33">
        <v>43041.726805555554</v>
      </c>
      <c r="AG1523" s="33">
        <f t="shared" si="28"/>
        <v>43041.43513888889</v>
      </c>
    </row>
    <row r="1524" spans="20:38" x14ac:dyDescent="0.45">
      <c r="T1524">
        <v>5.8857400000000002</v>
      </c>
      <c r="U1524">
        <v>-21.998519999999999</v>
      </c>
      <c r="V1524">
        <v>2.5459100000000001</v>
      </c>
      <c r="W1524">
        <v>0.28005999999999998</v>
      </c>
      <c r="AD1524">
        <v>757.4</v>
      </c>
      <c r="AE1524">
        <v>15.8</v>
      </c>
      <c r="AF1524" s="33">
        <v>43041.7268287037</v>
      </c>
      <c r="AG1524" s="33">
        <f t="shared" si="28"/>
        <v>43041.435162037036</v>
      </c>
    </row>
    <row r="1525" spans="20:38" x14ac:dyDescent="0.45">
      <c r="T1525">
        <v>5.8623000000000003</v>
      </c>
      <c r="U1525">
        <v>-22.044049999999999</v>
      </c>
      <c r="V1525">
        <v>2.47526</v>
      </c>
      <c r="W1525">
        <v>0.27950999999999998</v>
      </c>
      <c r="X1525">
        <v>6</v>
      </c>
      <c r="Y1525">
        <v>2.6981299999999999</v>
      </c>
      <c r="Z1525">
        <v>0.69850000000000001</v>
      </c>
      <c r="AA1525">
        <v>0.35465999999999998</v>
      </c>
      <c r="AB1525">
        <v>1.4314499999999999</v>
      </c>
      <c r="AC1525">
        <v>0.25999</v>
      </c>
      <c r="AD1525">
        <v>741.5</v>
      </c>
      <c r="AE1525">
        <v>15.8</v>
      </c>
      <c r="AF1525" s="33">
        <v>43041.726898148147</v>
      </c>
      <c r="AG1525" s="33">
        <f t="shared" si="28"/>
        <v>43041.435231481482</v>
      </c>
    </row>
    <row r="1526" spans="20:38" x14ac:dyDescent="0.45">
      <c r="T1526">
        <v>5.8505900000000004</v>
      </c>
      <c r="U1526">
        <v>-22.05959</v>
      </c>
      <c r="V1526">
        <v>2.4186200000000002</v>
      </c>
      <c r="W1526">
        <v>0.27968999999999999</v>
      </c>
      <c r="AD1526">
        <v>730.7</v>
      </c>
      <c r="AE1526">
        <v>15.8</v>
      </c>
      <c r="AF1526" s="33">
        <v>43041.726921296293</v>
      </c>
      <c r="AG1526" s="33">
        <f t="shared" si="28"/>
        <v>43041.435254629629</v>
      </c>
    </row>
    <row r="1527" spans="20:38" x14ac:dyDescent="0.45">
      <c r="T1527">
        <v>5.83887</v>
      </c>
      <c r="U1527">
        <v>-22.082460000000001</v>
      </c>
      <c r="V1527">
        <v>2.3853599999999999</v>
      </c>
      <c r="W1527">
        <v>0.28033000000000002</v>
      </c>
      <c r="X1527">
        <v>6</v>
      </c>
      <c r="Y1527">
        <v>2.64846</v>
      </c>
      <c r="Z1527">
        <v>0.68364999999999998</v>
      </c>
      <c r="AA1527">
        <v>0.35061999999999999</v>
      </c>
      <c r="AB1527">
        <v>1.3862699999999999</v>
      </c>
      <c r="AC1527">
        <v>0.25971</v>
      </c>
      <c r="AD1527">
        <v>723.8</v>
      </c>
      <c r="AE1527">
        <v>15.8</v>
      </c>
      <c r="AF1527" s="33">
        <v>43041.726979166669</v>
      </c>
      <c r="AG1527" s="33">
        <f t="shared" si="28"/>
        <v>43041.435312500005</v>
      </c>
    </row>
    <row r="1528" spans="20:38" x14ac:dyDescent="0.45">
      <c r="T1528">
        <v>5.8281200000000002</v>
      </c>
      <c r="U1528">
        <v>-22.09618</v>
      </c>
      <c r="V1528">
        <v>2.35832</v>
      </c>
      <c r="W1528">
        <v>0.27977999999999997</v>
      </c>
      <c r="AD1528">
        <v>721.7</v>
      </c>
      <c r="AE1528">
        <v>15.8</v>
      </c>
      <c r="AF1528" s="33">
        <v>43041.727013888885</v>
      </c>
      <c r="AG1528" s="33">
        <f t="shared" si="28"/>
        <v>43041.435347222221</v>
      </c>
    </row>
    <row r="1529" spans="20:38" x14ac:dyDescent="0.45">
      <c r="T1529">
        <v>5.8046899999999999</v>
      </c>
      <c r="U1529">
        <v>-22.142119999999998</v>
      </c>
      <c r="V1529">
        <v>2.3387099999999998</v>
      </c>
      <c r="W1529">
        <v>0.27968999999999999</v>
      </c>
      <c r="X1529">
        <v>6</v>
      </c>
      <c r="Y1529">
        <v>2.5845899999999999</v>
      </c>
      <c r="Z1529">
        <v>0.67669000000000001</v>
      </c>
      <c r="AA1529">
        <v>0.35392000000000001</v>
      </c>
      <c r="AB1529">
        <v>1.36703</v>
      </c>
      <c r="AC1529">
        <v>0.25916</v>
      </c>
      <c r="AD1529">
        <v>716.9</v>
      </c>
      <c r="AE1529">
        <v>15.8</v>
      </c>
      <c r="AF1529" s="33">
        <v>43041.727071759262</v>
      </c>
      <c r="AG1529" s="33">
        <f t="shared" si="28"/>
        <v>43041.435405092598</v>
      </c>
      <c r="AH1529">
        <f>AVERAGE(X1529:X1588)</f>
        <v>6</v>
      </c>
      <c r="AI1529">
        <f>AVERAGE(Y1529:Y1588)</f>
        <v>2.162856774193548</v>
      </c>
      <c r="AJ1529">
        <f>AVERAGE(AD1529:AD1588)</f>
        <v>712.72</v>
      </c>
      <c r="AK1529">
        <f>AVERAGE(Z1529:Z1588)</f>
        <v>0.63485064516129031</v>
      </c>
      <c r="AL1529">
        <f>AVERAGE(AA1529:AA1588)</f>
        <v>0.35402612903225811</v>
      </c>
    </row>
    <row r="1530" spans="20:38" x14ac:dyDescent="0.45">
      <c r="T1530">
        <v>5.8046899999999999</v>
      </c>
      <c r="U1530">
        <v>-22.142119999999998</v>
      </c>
      <c r="V1530">
        <v>2.3246899999999999</v>
      </c>
      <c r="W1530">
        <v>0.27968999999999999</v>
      </c>
      <c r="AD1530">
        <v>719.5</v>
      </c>
      <c r="AE1530">
        <v>15.8</v>
      </c>
      <c r="AF1530" s="33">
        <v>43041.727106481485</v>
      </c>
      <c r="AG1530" s="33">
        <f t="shared" si="28"/>
        <v>43041.435439814821</v>
      </c>
    </row>
    <row r="1531" spans="20:38" x14ac:dyDescent="0.45">
      <c r="T1531">
        <v>5.7587900000000003</v>
      </c>
      <c r="U1531">
        <v>-22.225300000000001</v>
      </c>
      <c r="V1531">
        <v>2.3160699999999999</v>
      </c>
      <c r="W1531">
        <v>0.27895999999999999</v>
      </c>
      <c r="X1531">
        <v>6</v>
      </c>
      <c r="Y1531">
        <v>2.5219</v>
      </c>
      <c r="Z1531">
        <v>0.67118999999999995</v>
      </c>
      <c r="AA1531">
        <v>0.35611999999999999</v>
      </c>
      <c r="AB1531">
        <v>1.3596999999999999</v>
      </c>
      <c r="AC1531">
        <v>0.25907000000000002</v>
      </c>
      <c r="AD1531">
        <v>717.6</v>
      </c>
      <c r="AE1531">
        <v>15.8</v>
      </c>
      <c r="AF1531" s="33">
        <v>43041.727164351854</v>
      </c>
      <c r="AG1531" s="33">
        <f t="shared" si="28"/>
        <v>43041.43549768519</v>
      </c>
    </row>
    <row r="1532" spans="20:38" x14ac:dyDescent="0.45">
      <c r="T1532">
        <v>5.7705099999999998</v>
      </c>
      <c r="U1532">
        <v>-22.194870000000002</v>
      </c>
      <c r="V1532">
        <v>2.30911</v>
      </c>
      <c r="W1532">
        <v>0.27877999999999997</v>
      </c>
      <c r="AD1532">
        <v>717.4</v>
      </c>
      <c r="AE1532">
        <v>15.8</v>
      </c>
      <c r="AF1532" s="33">
        <v>43041.727187500001</v>
      </c>
      <c r="AG1532" s="33">
        <f t="shared" ref="AG1532:AG1595" si="29">AF1532-7/24</f>
        <v>43041.435520833336</v>
      </c>
    </row>
    <row r="1533" spans="20:38" x14ac:dyDescent="0.45">
      <c r="T1533">
        <v>5.7363299999999997</v>
      </c>
      <c r="U1533">
        <v>-22.262540000000001</v>
      </c>
      <c r="V1533">
        <v>2.3113100000000002</v>
      </c>
      <c r="W1533">
        <v>0.27859</v>
      </c>
      <c r="X1533">
        <v>6</v>
      </c>
      <c r="Y1533">
        <v>2.4550000000000001</v>
      </c>
      <c r="Z1533">
        <v>0.66551000000000005</v>
      </c>
      <c r="AA1533">
        <v>0.35585</v>
      </c>
      <c r="AB1533">
        <v>1.3569500000000001</v>
      </c>
      <c r="AC1533">
        <v>0.25962000000000002</v>
      </c>
      <c r="AD1533">
        <v>716.5</v>
      </c>
      <c r="AE1533">
        <v>15.8</v>
      </c>
      <c r="AF1533" s="33">
        <v>43041.727256944447</v>
      </c>
      <c r="AG1533" s="33">
        <f t="shared" si="29"/>
        <v>43041.435590277782</v>
      </c>
    </row>
    <row r="1534" spans="20:38" x14ac:dyDescent="0.45">
      <c r="T1534">
        <v>5.7246100000000002</v>
      </c>
      <c r="U1534">
        <v>-22.285820000000001</v>
      </c>
      <c r="V1534">
        <v>2.3021400000000001</v>
      </c>
      <c r="W1534">
        <v>0.27922999999999998</v>
      </c>
      <c r="AD1534">
        <v>716.8</v>
      </c>
      <c r="AE1534">
        <v>15.8</v>
      </c>
      <c r="AF1534" s="33">
        <v>43041.727280092593</v>
      </c>
      <c r="AG1534" s="33">
        <f t="shared" si="29"/>
        <v>43041.435613425929</v>
      </c>
    </row>
    <row r="1535" spans="20:38" x14ac:dyDescent="0.45">
      <c r="T1535">
        <v>5.6904300000000001</v>
      </c>
      <c r="U1535">
        <v>-22.346720000000001</v>
      </c>
      <c r="V1535">
        <v>2.3030599999999999</v>
      </c>
      <c r="W1535">
        <v>0.27867999999999998</v>
      </c>
      <c r="X1535">
        <v>6</v>
      </c>
      <c r="Y1535">
        <v>2.38774</v>
      </c>
      <c r="Z1535">
        <v>0.66395000000000004</v>
      </c>
      <c r="AA1535">
        <v>0.35521000000000003</v>
      </c>
      <c r="AB1535">
        <v>1.3589599999999999</v>
      </c>
      <c r="AC1535">
        <v>0.25944</v>
      </c>
      <c r="AD1535">
        <v>716.3</v>
      </c>
      <c r="AE1535">
        <v>15.8</v>
      </c>
      <c r="AF1535" s="33">
        <v>43041.727349537039</v>
      </c>
      <c r="AG1535" s="33">
        <f t="shared" si="29"/>
        <v>43041.435682870375</v>
      </c>
    </row>
    <row r="1536" spans="20:38" x14ac:dyDescent="0.45">
      <c r="T1536">
        <v>5.6669900000000002</v>
      </c>
      <c r="U1536">
        <v>-22.39367</v>
      </c>
      <c r="V1536">
        <v>2.3024200000000001</v>
      </c>
      <c r="W1536">
        <v>0.27877999999999997</v>
      </c>
      <c r="AD1536">
        <v>713.5</v>
      </c>
      <c r="AE1536">
        <v>15.8</v>
      </c>
      <c r="AF1536" s="33">
        <v>43041.727372685185</v>
      </c>
      <c r="AG1536" s="33">
        <f t="shared" si="29"/>
        <v>43041.435706018521</v>
      </c>
    </row>
    <row r="1537" spans="20:33" x14ac:dyDescent="0.45">
      <c r="T1537">
        <v>5.65625</v>
      </c>
      <c r="U1537">
        <v>-22.407979999999998</v>
      </c>
      <c r="V1537">
        <v>2.3022399999999998</v>
      </c>
      <c r="W1537">
        <v>0.27859</v>
      </c>
      <c r="X1537">
        <v>6</v>
      </c>
      <c r="Y1537">
        <v>2.33</v>
      </c>
      <c r="Z1537">
        <v>0.65964</v>
      </c>
      <c r="AA1537">
        <v>0.35282000000000002</v>
      </c>
      <c r="AB1537">
        <v>1.36327</v>
      </c>
      <c r="AC1537">
        <v>0.25952999999999998</v>
      </c>
      <c r="AD1537">
        <v>716.4</v>
      </c>
      <c r="AE1537">
        <v>15.8</v>
      </c>
      <c r="AF1537" s="33">
        <v>43041.727442129632</v>
      </c>
      <c r="AG1537" s="33">
        <f t="shared" si="29"/>
        <v>43041.435775462967</v>
      </c>
    </row>
    <row r="1538" spans="20:33" x14ac:dyDescent="0.45">
      <c r="T1538">
        <v>5.6445299999999996</v>
      </c>
      <c r="U1538">
        <v>-22.431570000000001</v>
      </c>
      <c r="V1538">
        <v>2.3030599999999999</v>
      </c>
      <c r="W1538">
        <v>0.27832000000000001</v>
      </c>
      <c r="AD1538">
        <v>713.7</v>
      </c>
      <c r="AE1538">
        <v>15.9</v>
      </c>
      <c r="AF1538" s="33">
        <v>43041.727465277778</v>
      </c>
      <c r="AG1538" s="33">
        <f t="shared" si="29"/>
        <v>43041.435798611114</v>
      </c>
    </row>
    <row r="1539" spans="20:33" x14ac:dyDescent="0.45">
      <c r="T1539">
        <v>5.6328100000000001</v>
      </c>
      <c r="U1539">
        <v>-22.455190000000002</v>
      </c>
      <c r="V1539">
        <v>2.30654</v>
      </c>
      <c r="W1539">
        <v>0.27822999999999998</v>
      </c>
      <c r="X1539">
        <v>6</v>
      </c>
      <c r="Y1539">
        <v>2.2834500000000002</v>
      </c>
      <c r="Z1539">
        <v>0.65578999999999998</v>
      </c>
      <c r="AA1539">
        <v>0.35400999999999999</v>
      </c>
      <c r="AB1539">
        <v>1.3671199999999999</v>
      </c>
      <c r="AC1539">
        <v>0.25925999999999999</v>
      </c>
      <c r="AD1539">
        <v>713.9</v>
      </c>
      <c r="AE1539">
        <v>15.8</v>
      </c>
      <c r="AF1539" s="33">
        <v>43041.727523148147</v>
      </c>
      <c r="AG1539" s="33">
        <f t="shared" si="29"/>
        <v>43041.435856481483</v>
      </c>
    </row>
    <row r="1540" spans="20:33" x14ac:dyDescent="0.45">
      <c r="T1540">
        <v>5.6328100000000001</v>
      </c>
      <c r="U1540">
        <v>-22.447939999999999</v>
      </c>
      <c r="V1540">
        <v>2.31433</v>
      </c>
      <c r="W1540">
        <v>0.27812999999999999</v>
      </c>
      <c r="AD1540">
        <v>716.9</v>
      </c>
      <c r="AE1540">
        <v>15.8</v>
      </c>
      <c r="AF1540" s="33">
        <v>43041.72755787037</v>
      </c>
      <c r="AG1540" s="33">
        <f t="shared" si="29"/>
        <v>43041.435891203706</v>
      </c>
    </row>
    <row r="1541" spans="20:33" x14ac:dyDescent="0.45">
      <c r="T1541">
        <v>5.6103500000000004</v>
      </c>
      <c r="U1541">
        <v>-22.49335</v>
      </c>
      <c r="V1541">
        <v>2.3195600000000001</v>
      </c>
      <c r="W1541">
        <v>0.27867999999999998</v>
      </c>
      <c r="X1541">
        <v>6</v>
      </c>
      <c r="Y1541">
        <v>2.2412899999999998</v>
      </c>
      <c r="Z1541">
        <v>0.65395999999999999</v>
      </c>
      <c r="AA1541">
        <v>0.35310000000000002</v>
      </c>
      <c r="AB1541">
        <v>1.3716999999999999</v>
      </c>
      <c r="AC1541">
        <v>0.25871</v>
      </c>
      <c r="AD1541">
        <v>716</v>
      </c>
      <c r="AE1541">
        <v>15.8</v>
      </c>
      <c r="AF1541" s="33">
        <v>43041.72761574074</v>
      </c>
      <c r="AG1541" s="33">
        <f t="shared" si="29"/>
        <v>43041.435949074075</v>
      </c>
    </row>
    <row r="1542" spans="20:33" x14ac:dyDescent="0.45">
      <c r="T1542">
        <v>5.6103500000000004</v>
      </c>
      <c r="U1542">
        <v>-22.486090000000001</v>
      </c>
      <c r="V1542">
        <v>2.3243200000000002</v>
      </c>
      <c r="W1542">
        <v>0.27777000000000002</v>
      </c>
      <c r="AD1542">
        <v>710.9</v>
      </c>
      <c r="AE1542">
        <v>15.9</v>
      </c>
      <c r="AF1542" s="33">
        <v>43041.727638888886</v>
      </c>
      <c r="AG1542" s="33">
        <f t="shared" si="29"/>
        <v>43041.435972222222</v>
      </c>
    </row>
    <row r="1543" spans="20:33" x14ac:dyDescent="0.45">
      <c r="T1543">
        <v>5.6103500000000004</v>
      </c>
      <c r="U1543">
        <v>-22.486090000000001</v>
      </c>
      <c r="V1543">
        <v>2.3266100000000001</v>
      </c>
      <c r="W1543">
        <v>0.27794999999999997</v>
      </c>
      <c r="X1543">
        <v>6</v>
      </c>
      <c r="Y1543">
        <v>2.20702</v>
      </c>
      <c r="Z1543">
        <v>0.64993000000000001</v>
      </c>
      <c r="AA1543">
        <v>0.35310000000000002</v>
      </c>
      <c r="AB1543">
        <v>1.3772</v>
      </c>
      <c r="AC1543">
        <v>0.25916</v>
      </c>
      <c r="AD1543">
        <v>709.6</v>
      </c>
      <c r="AE1543">
        <v>15.9</v>
      </c>
      <c r="AF1543" s="33">
        <v>43041.727708333332</v>
      </c>
      <c r="AG1543" s="33">
        <f t="shared" si="29"/>
        <v>43041.436041666668</v>
      </c>
    </row>
    <row r="1544" spans="20:33" x14ac:dyDescent="0.45">
      <c r="T1544">
        <v>5.59863</v>
      </c>
      <c r="U1544">
        <v>-22.50985</v>
      </c>
      <c r="V1544">
        <v>2.33</v>
      </c>
      <c r="W1544">
        <v>0.27739999999999998</v>
      </c>
      <c r="AD1544">
        <v>715.4</v>
      </c>
      <c r="AE1544">
        <v>15.8</v>
      </c>
      <c r="AF1544" s="33">
        <v>43041.727731481478</v>
      </c>
      <c r="AG1544" s="33">
        <f t="shared" si="29"/>
        <v>43041.436064814814</v>
      </c>
    </row>
    <row r="1545" spans="20:33" x14ac:dyDescent="0.45">
      <c r="T1545">
        <v>5.5751999999999997</v>
      </c>
      <c r="U1545">
        <v>-22.557500000000001</v>
      </c>
      <c r="V1545">
        <v>2.33358</v>
      </c>
      <c r="W1545">
        <v>0.27786</v>
      </c>
      <c r="X1545">
        <v>6</v>
      </c>
      <c r="Y1545">
        <v>2.17889</v>
      </c>
      <c r="Z1545">
        <v>0.64498</v>
      </c>
      <c r="AA1545">
        <v>0.35557</v>
      </c>
      <c r="AB1545">
        <v>1.3823300000000001</v>
      </c>
      <c r="AC1545">
        <v>0.25871</v>
      </c>
      <c r="AD1545">
        <v>716.9</v>
      </c>
      <c r="AE1545">
        <v>15.9</v>
      </c>
      <c r="AF1545" s="33">
        <v>43041.727800925924</v>
      </c>
      <c r="AG1545" s="33">
        <f t="shared" si="29"/>
        <v>43041.43613425926</v>
      </c>
    </row>
    <row r="1546" spans="20:33" x14ac:dyDescent="0.45">
      <c r="T1546">
        <v>5.5751999999999997</v>
      </c>
      <c r="U1546">
        <v>-22.550249999999998</v>
      </c>
      <c r="V1546">
        <v>2.33569</v>
      </c>
      <c r="W1546">
        <v>0.27786</v>
      </c>
      <c r="AD1546">
        <v>713.2</v>
      </c>
      <c r="AE1546">
        <v>15.9</v>
      </c>
      <c r="AF1546" s="33">
        <v>43041.727824074071</v>
      </c>
      <c r="AG1546" s="33">
        <f t="shared" si="29"/>
        <v>43041.436157407406</v>
      </c>
    </row>
    <row r="1547" spans="20:33" x14ac:dyDescent="0.45">
      <c r="T1547">
        <v>5.5410199999999996</v>
      </c>
      <c r="U1547">
        <v>-22.620069999999998</v>
      </c>
      <c r="V1547">
        <v>2.34274</v>
      </c>
      <c r="W1547">
        <v>0.27703</v>
      </c>
      <c r="X1547">
        <v>6</v>
      </c>
      <c r="Y1547">
        <v>2.15726</v>
      </c>
      <c r="Z1547">
        <v>0.64405999999999997</v>
      </c>
      <c r="AA1547">
        <v>0.35272999999999999</v>
      </c>
      <c r="AB1547">
        <v>1.3868199999999999</v>
      </c>
      <c r="AC1547">
        <v>0.25889000000000001</v>
      </c>
      <c r="AD1547">
        <v>714</v>
      </c>
      <c r="AE1547">
        <v>15.9</v>
      </c>
      <c r="AF1547" s="33">
        <v>43041.727893518517</v>
      </c>
      <c r="AG1547" s="33">
        <f t="shared" si="29"/>
        <v>43041.436226851853</v>
      </c>
    </row>
    <row r="1548" spans="20:33" x14ac:dyDescent="0.45">
      <c r="T1548">
        <v>5.5644499999999999</v>
      </c>
      <c r="U1548">
        <v>-22.572150000000001</v>
      </c>
      <c r="V1548">
        <v>2.3473199999999999</v>
      </c>
      <c r="W1548">
        <v>0.27794999999999997</v>
      </c>
      <c r="AD1548">
        <v>711</v>
      </c>
      <c r="AE1548">
        <v>15.9</v>
      </c>
      <c r="AF1548" s="33">
        <v>43041.727916666663</v>
      </c>
      <c r="AG1548" s="33">
        <f t="shared" si="29"/>
        <v>43041.436249999999</v>
      </c>
    </row>
    <row r="1549" spans="20:33" x14ac:dyDescent="0.45">
      <c r="T1549">
        <v>5.5410199999999996</v>
      </c>
      <c r="U1549">
        <v>-22.612819999999999</v>
      </c>
      <c r="V1549">
        <v>2.35154</v>
      </c>
      <c r="W1549">
        <v>0.27712999999999999</v>
      </c>
      <c r="X1549">
        <v>6</v>
      </c>
      <c r="Y1549">
        <v>2.14113</v>
      </c>
      <c r="Z1549">
        <v>0.64415</v>
      </c>
      <c r="AA1549">
        <v>0.35510999999999998</v>
      </c>
      <c r="AB1549">
        <v>1.3930499999999999</v>
      </c>
      <c r="AC1549">
        <v>0.25889000000000001</v>
      </c>
      <c r="AD1549">
        <v>711.8</v>
      </c>
      <c r="AE1549">
        <v>15.9</v>
      </c>
      <c r="AF1549" s="33">
        <v>43041.727986111109</v>
      </c>
      <c r="AG1549" s="33">
        <f t="shared" si="29"/>
        <v>43041.436319444445</v>
      </c>
    </row>
    <row r="1550" spans="20:33" x14ac:dyDescent="0.45">
      <c r="T1550">
        <v>5.5302699999999998</v>
      </c>
      <c r="U1550">
        <v>-22.63485</v>
      </c>
      <c r="V1550">
        <v>2.3531900000000001</v>
      </c>
      <c r="W1550">
        <v>0.27722000000000002</v>
      </c>
      <c r="AD1550">
        <v>709.4</v>
      </c>
      <c r="AE1550">
        <v>15.9</v>
      </c>
      <c r="AF1550" s="33">
        <v>43041.728009259263</v>
      </c>
      <c r="AG1550" s="33">
        <f t="shared" si="29"/>
        <v>43041.436342592599</v>
      </c>
    </row>
    <row r="1551" spans="20:33" x14ac:dyDescent="0.45">
      <c r="T1551">
        <v>5.5302699999999998</v>
      </c>
      <c r="U1551">
        <v>-22.63485</v>
      </c>
      <c r="V1551">
        <v>2.3553899999999999</v>
      </c>
      <c r="W1551">
        <v>0.27722000000000002</v>
      </c>
      <c r="X1551">
        <v>6</v>
      </c>
      <c r="Y1551">
        <v>2.1282100000000002</v>
      </c>
      <c r="Z1551">
        <v>0.64305000000000001</v>
      </c>
      <c r="AA1551">
        <v>0.35465999999999998</v>
      </c>
      <c r="AB1551">
        <v>1.3979999999999999</v>
      </c>
      <c r="AC1551">
        <v>0.25897999999999999</v>
      </c>
      <c r="AD1551">
        <v>709.5</v>
      </c>
      <c r="AE1551">
        <v>15.9</v>
      </c>
      <c r="AF1551" s="33">
        <v>43041.728078703702</v>
      </c>
      <c r="AG1551" s="33">
        <f t="shared" si="29"/>
        <v>43041.436412037037</v>
      </c>
    </row>
    <row r="1552" spans="20:33" x14ac:dyDescent="0.45">
      <c r="T1552">
        <v>5.5185500000000003</v>
      </c>
      <c r="U1552">
        <v>-22.651679999999999</v>
      </c>
      <c r="V1552">
        <v>2.3577699999999999</v>
      </c>
      <c r="W1552">
        <v>0.27703</v>
      </c>
      <c r="AD1552">
        <v>713</v>
      </c>
      <c r="AE1552">
        <v>15.9</v>
      </c>
      <c r="AF1552" s="33">
        <v>43041.728101851855</v>
      </c>
      <c r="AG1552" s="33">
        <f t="shared" si="29"/>
        <v>43041.436435185191</v>
      </c>
    </row>
    <row r="1553" spans="20:33" x14ac:dyDescent="0.45">
      <c r="T1553">
        <v>5.49512</v>
      </c>
      <c r="U1553">
        <v>-22.699960000000001</v>
      </c>
      <c r="V1553">
        <v>2.3612500000000001</v>
      </c>
      <c r="W1553">
        <v>0.27731</v>
      </c>
      <c r="X1553">
        <v>6</v>
      </c>
      <c r="Y1553">
        <v>2.1195900000000001</v>
      </c>
      <c r="Z1553">
        <v>0.63609000000000004</v>
      </c>
      <c r="AA1553">
        <v>0.35199999999999998</v>
      </c>
      <c r="AB1553">
        <v>1.4025799999999999</v>
      </c>
      <c r="AC1553">
        <v>0.25952999999999998</v>
      </c>
      <c r="AD1553">
        <v>712</v>
      </c>
      <c r="AE1553">
        <v>16</v>
      </c>
      <c r="AF1553" s="33">
        <v>43041.728159722225</v>
      </c>
      <c r="AG1553" s="33">
        <f t="shared" si="29"/>
        <v>43041.43649305556</v>
      </c>
    </row>
    <row r="1554" spans="20:33" x14ac:dyDescent="0.45">
      <c r="T1554">
        <v>5.5068400000000004</v>
      </c>
      <c r="U1554">
        <v>-22.675799999999999</v>
      </c>
      <c r="V1554">
        <v>2.37188</v>
      </c>
      <c r="W1554">
        <v>0.27722000000000002</v>
      </c>
      <c r="AD1554">
        <v>710.7</v>
      </c>
      <c r="AE1554">
        <v>15.9</v>
      </c>
      <c r="AF1554" s="33">
        <v>43041.728194444448</v>
      </c>
      <c r="AG1554" s="33">
        <f t="shared" si="29"/>
        <v>43041.436527777783</v>
      </c>
    </row>
    <row r="1555" spans="20:33" x14ac:dyDescent="0.45">
      <c r="T1555">
        <v>5.4726600000000003</v>
      </c>
      <c r="U1555">
        <v>-22.739170000000001</v>
      </c>
      <c r="V1555">
        <v>2.3696799999999998</v>
      </c>
      <c r="W1555">
        <v>0.27739999999999998</v>
      </c>
      <c r="X1555">
        <v>6</v>
      </c>
      <c r="Y1555">
        <v>2.1086900000000002</v>
      </c>
      <c r="Z1555">
        <v>0.63517000000000001</v>
      </c>
      <c r="AA1555">
        <v>0.35565999999999998</v>
      </c>
      <c r="AB1555">
        <v>1.4067099999999999</v>
      </c>
      <c r="AC1555">
        <v>0.25944</v>
      </c>
      <c r="AD1555">
        <v>711.5</v>
      </c>
      <c r="AE1555">
        <v>16</v>
      </c>
      <c r="AF1555" s="33">
        <v>43041.728252314817</v>
      </c>
      <c r="AG1555" s="33">
        <f t="shared" si="29"/>
        <v>43041.436585648153</v>
      </c>
    </row>
    <row r="1556" spans="20:33" x14ac:dyDescent="0.45">
      <c r="T1556">
        <v>5.4843700000000002</v>
      </c>
      <c r="U1556">
        <v>-22.714919999999999</v>
      </c>
      <c r="V1556">
        <v>2.3791199999999999</v>
      </c>
      <c r="W1556">
        <v>0.27731</v>
      </c>
      <c r="AD1556">
        <v>710.9</v>
      </c>
      <c r="AE1556">
        <v>16</v>
      </c>
      <c r="AF1556" s="33">
        <v>43041.728275462963</v>
      </c>
      <c r="AG1556" s="33">
        <f t="shared" si="29"/>
        <v>43041.436608796299</v>
      </c>
    </row>
    <row r="1557" spans="20:33" x14ac:dyDescent="0.45">
      <c r="T1557">
        <v>5.4492200000000004</v>
      </c>
      <c r="U1557">
        <v>-22.78059</v>
      </c>
      <c r="V1557">
        <v>2.3831600000000002</v>
      </c>
      <c r="W1557">
        <v>0.27804000000000001</v>
      </c>
      <c r="X1557">
        <v>6</v>
      </c>
      <c r="Y1557">
        <v>2.1009000000000002</v>
      </c>
      <c r="Z1557">
        <v>0.63426000000000005</v>
      </c>
      <c r="AA1557">
        <v>0.35355999999999999</v>
      </c>
      <c r="AB1557">
        <v>1.41157</v>
      </c>
      <c r="AC1557">
        <v>0.25907000000000002</v>
      </c>
      <c r="AD1557">
        <v>712.8</v>
      </c>
      <c r="AE1557">
        <v>16</v>
      </c>
      <c r="AF1557" s="33">
        <v>43041.728344907409</v>
      </c>
      <c r="AG1557" s="33">
        <f t="shared" si="29"/>
        <v>43041.436678240745</v>
      </c>
    </row>
    <row r="1558" spans="20:33" x14ac:dyDescent="0.45">
      <c r="T1558">
        <v>5.4492200000000004</v>
      </c>
      <c r="U1558">
        <v>-22.78059</v>
      </c>
      <c r="V1558">
        <v>2.38774</v>
      </c>
      <c r="W1558">
        <v>0.27731</v>
      </c>
      <c r="AD1558">
        <v>713.4</v>
      </c>
      <c r="AE1558">
        <v>16</v>
      </c>
      <c r="AF1558" s="33">
        <v>43041.728368055556</v>
      </c>
      <c r="AG1558" s="33">
        <f t="shared" si="29"/>
        <v>43041.436701388891</v>
      </c>
    </row>
    <row r="1559" spans="20:33" x14ac:dyDescent="0.45">
      <c r="T1559">
        <v>5.4609399999999999</v>
      </c>
      <c r="U1559">
        <v>-22.756239999999998</v>
      </c>
      <c r="V1559">
        <v>2.38801</v>
      </c>
      <c r="W1559">
        <v>0.27684999999999998</v>
      </c>
      <c r="X1559">
        <v>6</v>
      </c>
      <c r="Y1559">
        <v>2.0933799999999998</v>
      </c>
      <c r="Z1559">
        <v>0.63434999999999997</v>
      </c>
      <c r="AA1559">
        <v>0.35346</v>
      </c>
      <c r="AB1559">
        <v>1.41486</v>
      </c>
      <c r="AC1559">
        <v>0.25889000000000001</v>
      </c>
      <c r="AD1559">
        <v>712.4</v>
      </c>
      <c r="AE1559">
        <v>16</v>
      </c>
      <c r="AF1559" s="33">
        <v>43041.728437500002</v>
      </c>
      <c r="AG1559" s="33">
        <f t="shared" si="29"/>
        <v>43041.436770833338</v>
      </c>
    </row>
    <row r="1560" spans="20:33" x14ac:dyDescent="0.45">
      <c r="T1560">
        <v>5.4609399999999999</v>
      </c>
      <c r="U1560">
        <v>-22.756239999999998</v>
      </c>
      <c r="V1560">
        <v>2.3854500000000001</v>
      </c>
      <c r="W1560">
        <v>0.27731</v>
      </c>
      <c r="AD1560">
        <v>715</v>
      </c>
      <c r="AE1560">
        <v>16</v>
      </c>
      <c r="AF1560" s="33">
        <v>43041.728460648148</v>
      </c>
      <c r="AG1560" s="33">
        <f t="shared" si="29"/>
        <v>43041.436793981484</v>
      </c>
    </row>
    <row r="1561" spans="20:33" x14ac:dyDescent="0.45">
      <c r="T1561">
        <v>5.4267599999999998</v>
      </c>
      <c r="U1561">
        <v>-22.820160000000001</v>
      </c>
      <c r="V1561">
        <v>2.3933300000000002</v>
      </c>
      <c r="W1561">
        <v>0.27794999999999997</v>
      </c>
      <c r="X1561">
        <v>6</v>
      </c>
      <c r="Y1561">
        <v>2.0914600000000001</v>
      </c>
      <c r="Z1561">
        <v>0.63049999999999995</v>
      </c>
      <c r="AA1561">
        <v>0.35310000000000002</v>
      </c>
      <c r="AB1561">
        <v>1.4218299999999999</v>
      </c>
      <c r="AC1561">
        <v>0.25980999999999999</v>
      </c>
      <c r="AD1561">
        <v>710.7</v>
      </c>
      <c r="AE1561">
        <v>16</v>
      </c>
      <c r="AF1561" s="33">
        <v>43041.728530092594</v>
      </c>
      <c r="AG1561" s="33">
        <f t="shared" si="29"/>
        <v>43041.43686342593</v>
      </c>
    </row>
    <row r="1562" spans="20:33" x14ac:dyDescent="0.45">
      <c r="T1562">
        <v>5.3925799999999997</v>
      </c>
      <c r="U1562">
        <v>-22.891719999999999</v>
      </c>
      <c r="V1562">
        <v>2.4024000000000001</v>
      </c>
      <c r="W1562">
        <v>0.27722000000000002</v>
      </c>
      <c r="AD1562">
        <v>710.7</v>
      </c>
      <c r="AE1562">
        <v>16</v>
      </c>
      <c r="AF1562" s="33">
        <v>43041.72855324074</v>
      </c>
      <c r="AG1562" s="33">
        <f t="shared" si="29"/>
        <v>43041.436886574076</v>
      </c>
    </row>
    <row r="1563" spans="20:33" x14ac:dyDescent="0.45">
      <c r="T1563">
        <v>5.3925799999999997</v>
      </c>
      <c r="U1563">
        <v>-22.884499999999999</v>
      </c>
      <c r="V1563">
        <v>2.40524</v>
      </c>
      <c r="W1563">
        <v>0.27703</v>
      </c>
      <c r="X1563">
        <v>6</v>
      </c>
      <c r="Y1563">
        <v>2.0863299999999998</v>
      </c>
      <c r="Z1563">
        <v>0.62775000000000003</v>
      </c>
      <c r="AA1563">
        <v>0.35475000000000001</v>
      </c>
      <c r="AB1563">
        <v>1.4265000000000001</v>
      </c>
      <c r="AC1563">
        <v>0.25935000000000002</v>
      </c>
      <c r="AD1563">
        <v>710.7</v>
      </c>
      <c r="AE1563">
        <v>16</v>
      </c>
      <c r="AF1563" s="33">
        <v>43041.728622685187</v>
      </c>
      <c r="AG1563" s="33">
        <f t="shared" si="29"/>
        <v>43041.436956018522</v>
      </c>
    </row>
    <row r="1564" spans="20:33" x14ac:dyDescent="0.45">
      <c r="T1564">
        <v>5.3808600000000002</v>
      </c>
      <c r="U1564">
        <v>-22.909130000000001</v>
      </c>
      <c r="V1564">
        <v>2.4020299999999999</v>
      </c>
      <c r="W1564">
        <v>0.27767999999999998</v>
      </c>
      <c r="AD1564">
        <v>711.1</v>
      </c>
      <c r="AE1564">
        <v>16</v>
      </c>
      <c r="AF1564" s="33">
        <v>43041.728645833333</v>
      </c>
      <c r="AG1564" s="33">
        <f t="shared" si="29"/>
        <v>43041.436979166669</v>
      </c>
    </row>
    <row r="1565" spans="20:33" x14ac:dyDescent="0.45">
      <c r="T1565">
        <v>5.3574200000000003</v>
      </c>
      <c r="U1565">
        <v>-22.95853</v>
      </c>
      <c r="V1565">
        <v>2.40103</v>
      </c>
      <c r="W1565">
        <v>0.27812999999999999</v>
      </c>
      <c r="X1565">
        <v>6</v>
      </c>
      <c r="Y1565">
        <v>2.0817399999999999</v>
      </c>
      <c r="Z1565">
        <v>0.62729000000000001</v>
      </c>
      <c r="AA1565">
        <v>0.35282000000000002</v>
      </c>
      <c r="AB1565">
        <v>1.42971</v>
      </c>
      <c r="AC1565">
        <v>0.25971</v>
      </c>
      <c r="AD1565">
        <v>714</v>
      </c>
      <c r="AE1565">
        <v>16</v>
      </c>
      <c r="AF1565" s="33">
        <v>43041.728715277779</v>
      </c>
      <c r="AG1565" s="33">
        <f t="shared" si="29"/>
        <v>43041.437048611115</v>
      </c>
    </row>
    <row r="1566" spans="20:33" x14ac:dyDescent="0.45">
      <c r="T1566">
        <v>5.3691399999999998</v>
      </c>
      <c r="U1566">
        <v>-22.933810000000001</v>
      </c>
      <c r="V1566">
        <v>2.4071699999999998</v>
      </c>
      <c r="W1566">
        <v>0.27777000000000002</v>
      </c>
      <c r="AD1566">
        <v>711.5</v>
      </c>
      <c r="AE1566">
        <v>16</v>
      </c>
      <c r="AF1566" s="33">
        <v>43041.728738425925</v>
      </c>
      <c r="AG1566" s="33">
        <f t="shared" si="29"/>
        <v>43041.437071759261</v>
      </c>
    </row>
    <row r="1567" spans="20:33" x14ac:dyDescent="0.45">
      <c r="T1567">
        <v>5.3808600000000002</v>
      </c>
      <c r="U1567">
        <v>-22.909130000000001</v>
      </c>
      <c r="V1567">
        <v>2.4167000000000001</v>
      </c>
      <c r="W1567">
        <v>0.27786</v>
      </c>
      <c r="X1567">
        <v>6</v>
      </c>
      <c r="Y1567">
        <v>2.0767000000000002</v>
      </c>
      <c r="Z1567">
        <v>0.62482000000000004</v>
      </c>
      <c r="AA1567">
        <v>0.35410999999999998</v>
      </c>
      <c r="AB1567">
        <v>1.43503</v>
      </c>
      <c r="AC1567">
        <v>0.25925999999999999</v>
      </c>
      <c r="AD1567">
        <v>712.2</v>
      </c>
      <c r="AE1567">
        <v>16</v>
      </c>
      <c r="AF1567" s="33">
        <v>43041.728796296295</v>
      </c>
      <c r="AG1567" s="33">
        <f t="shared" si="29"/>
        <v>43041.43712962963</v>
      </c>
    </row>
    <row r="1568" spans="20:33" x14ac:dyDescent="0.45">
      <c r="T1568">
        <v>5.3808600000000002</v>
      </c>
      <c r="U1568">
        <v>-22.901900000000001</v>
      </c>
      <c r="V1568">
        <v>2.4199000000000002</v>
      </c>
      <c r="W1568">
        <v>0.27777000000000002</v>
      </c>
      <c r="AD1568">
        <v>711.8</v>
      </c>
      <c r="AE1568">
        <v>16</v>
      </c>
      <c r="AF1568" s="33">
        <v>43041.728831018518</v>
      </c>
      <c r="AG1568" s="33">
        <f t="shared" si="29"/>
        <v>43041.437164351853</v>
      </c>
    </row>
    <row r="1569" spans="20:33" x14ac:dyDescent="0.45">
      <c r="T1569">
        <v>5.3691399999999998</v>
      </c>
      <c r="U1569">
        <v>-22.926580000000001</v>
      </c>
      <c r="V1569">
        <v>2.4246699999999999</v>
      </c>
      <c r="W1569">
        <v>0.27731</v>
      </c>
      <c r="X1569">
        <v>6</v>
      </c>
      <c r="Y1569">
        <v>2.0748700000000002</v>
      </c>
      <c r="Z1569">
        <v>0.62207000000000001</v>
      </c>
      <c r="AA1569">
        <v>0.35346</v>
      </c>
      <c r="AB1569">
        <v>1.43832</v>
      </c>
      <c r="AC1569">
        <v>0.25889000000000001</v>
      </c>
      <c r="AD1569">
        <v>713.3</v>
      </c>
      <c r="AE1569">
        <v>16</v>
      </c>
      <c r="AF1569" s="33">
        <v>43041.728888888887</v>
      </c>
      <c r="AG1569" s="33">
        <f t="shared" si="29"/>
        <v>43041.437222222223</v>
      </c>
    </row>
    <row r="1570" spans="20:33" x14ac:dyDescent="0.45">
      <c r="T1570">
        <v>5.3691399999999998</v>
      </c>
      <c r="U1570">
        <v>-22.919370000000001</v>
      </c>
      <c r="V1570">
        <v>2.4268700000000001</v>
      </c>
      <c r="W1570">
        <v>0.27840999999999999</v>
      </c>
      <c r="AD1570">
        <v>711.8</v>
      </c>
      <c r="AE1570">
        <v>16</v>
      </c>
      <c r="AF1570" s="33">
        <v>43041.728912037041</v>
      </c>
      <c r="AG1570" s="33">
        <f t="shared" si="29"/>
        <v>43041.437245370376</v>
      </c>
    </row>
    <row r="1571" spans="20:33" x14ac:dyDescent="0.45">
      <c r="T1571">
        <v>5.3466800000000001</v>
      </c>
      <c r="U1571">
        <v>-22.966809999999999</v>
      </c>
      <c r="V1571">
        <v>2.4350299999999998</v>
      </c>
      <c r="W1571">
        <v>0.27777000000000002</v>
      </c>
      <c r="X1571">
        <v>6</v>
      </c>
      <c r="Y1571">
        <v>2.07341</v>
      </c>
      <c r="Z1571">
        <v>0.62178999999999995</v>
      </c>
      <c r="AA1571">
        <v>0.35493000000000002</v>
      </c>
      <c r="AB1571">
        <v>1.4416199999999999</v>
      </c>
      <c r="AC1571">
        <v>0.25861000000000001</v>
      </c>
      <c r="AD1571">
        <v>714</v>
      </c>
      <c r="AE1571">
        <v>16</v>
      </c>
      <c r="AF1571" s="33">
        <v>43041.728981481479</v>
      </c>
      <c r="AG1571" s="33">
        <f t="shared" si="29"/>
        <v>43041.437314814815</v>
      </c>
    </row>
    <row r="1572" spans="20:33" x14ac:dyDescent="0.45">
      <c r="T1572">
        <v>5.3466800000000001</v>
      </c>
      <c r="U1572">
        <v>-22.966809999999999</v>
      </c>
      <c r="V1572">
        <v>2.43438</v>
      </c>
      <c r="W1572">
        <v>0.27812999999999999</v>
      </c>
      <c r="AD1572">
        <v>710.7</v>
      </c>
      <c r="AE1572">
        <v>16</v>
      </c>
      <c r="AF1572" s="33">
        <v>43041.729004629633</v>
      </c>
      <c r="AG1572" s="33">
        <f t="shared" si="29"/>
        <v>43041.437337962969</v>
      </c>
    </row>
    <row r="1573" spans="20:33" x14ac:dyDescent="0.45">
      <c r="T1573">
        <v>5.3466800000000001</v>
      </c>
      <c r="U1573">
        <v>-22.959589999999999</v>
      </c>
      <c r="V1573">
        <v>2.4405199999999998</v>
      </c>
      <c r="W1573">
        <v>0.27767999999999998</v>
      </c>
      <c r="X1573">
        <v>6</v>
      </c>
      <c r="Y1573">
        <v>2.07084</v>
      </c>
      <c r="Z1573">
        <v>0.61885999999999997</v>
      </c>
      <c r="AA1573">
        <v>0.35483999999999999</v>
      </c>
      <c r="AB1573">
        <v>1.44648</v>
      </c>
      <c r="AC1573">
        <v>0.25907000000000002</v>
      </c>
      <c r="AD1573">
        <v>708</v>
      </c>
      <c r="AE1573">
        <v>16</v>
      </c>
      <c r="AF1573" s="33">
        <v>43041.729074074072</v>
      </c>
      <c r="AG1573" s="33">
        <f t="shared" si="29"/>
        <v>43041.437407407408</v>
      </c>
    </row>
    <row r="1574" spans="20:33" x14ac:dyDescent="0.45">
      <c r="T1574">
        <v>5.3232400000000002</v>
      </c>
      <c r="U1574">
        <v>-23.00929</v>
      </c>
      <c r="V1574">
        <v>2.4428200000000002</v>
      </c>
      <c r="W1574">
        <v>0.27777000000000002</v>
      </c>
      <c r="AD1574">
        <v>710.3</v>
      </c>
      <c r="AE1574">
        <v>16</v>
      </c>
      <c r="AF1574" s="33">
        <v>43041.729097222225</v>
      </c>
      <c r="AG1574" s="33">
        <f t="shared" si="29"/>
        <v>43041.437430555561</v>
      </c>
    </row>
    <row r="1575" spans="20:33" x14ac:dyDescent="0.45">
      <c r="T1575">
        <v>5.3125</v>
      </c>
      <c r="U1575">
        <v>-23.032129999999999</v>
      </c>
      <c r="V1575">
        <v>2.44428</v>
      </c>
      <c r="W1575">
        <v>0.27777000000000002</v>
      </c>
      <c r="X1575">
        <v>6</v>
      </c>
      <c r="Y1575">
        <v>2.06589</v>
      </c>
      <c r="Z1575">
        <v>0.61684000000000005</v>
      </c>
      <c r="AA1575">
        <v>0.35246</v>
      </c>
      <c r="AB1575">
        <v>1.4511499999999999</v>
      </c>
      <c r="AC1575">
        <v>0.25879999999999997</v>
      </c>
      <c r="AD1575">
        <v>712.2</v>
      </c>
      <c r="AE1575">
        <v>16</v>
      </c>
      <c r="AF1575" s="33">
        <v>43041.729166666664</v>
      </c>
      <c r="AG1575" s="33">
        <f t="shared" si="29"/>
        <v>43041.4375</v>
      </c>
    </row>
    <row r="1576" spans="20:33" x14ac:dyDescent="0.45">
      <c r="T1576">
        <v>5.3125</v>
      </c>
      <c r="U1576">
        <v>-23.024920000000002</v>
      </c>
      <c r="V1576">
        <v>2.44346</v>
      </c>
      <c r="W1576">
        <v>0.27722000000000002</v>
      </c>
      <c r="X1576">
        <v>6</v>
      </c>
      <c r="Y1576">
        <v>2.0638700000000001</v>
      </c>
      <c r="Z1576">
        <v>0.61812999999999996</v>
      </c>
      <c r="AA1576">
        <v>0.35337000000000002</v>
      </c>
      <c r="AB1576">
        <v>1.45638</v>
      </c>
      <c r="AC1576">
        <v>0.25897999999999999</v>
      </c>
      <c r="AD1576">
        <v>710.4</v>
      </c>
      <c r="AE1576">
        <v>16</v>
      </c>
      <c r="AF1576" s="33">
        <v>43041.729189814818</v>
      </c>
      <c r="AG1576" s="33">
        <f t="shared" si="29"/>
        <v>43041.437523148154</v>
      </c>
    </row>
    <row r="1577" spans="20:33" x14ac:dyDescent="0.45">
      <c r="T1577">
        <v>5.3007799999999996</v>
      </c>
      <c r="U1577">
        <v>-23.049890000000001</v>
      </c>
      <c r="V1577">
        <v>2.4459300000000002</v>
      </c>
      <c r="W1577">
        <v>0.27757999999999999</v>
      </c>
      <c r="AD1577">
        <v>711.7</v>
      </c>
      <c r="AE1577">
        <v>16</v>
      </c>
      <c r="AF1577" s="33">
        <v>43041.729259259257</v>
      </c>
      <c r="AG1577" s="33">
        <f t="shared" si="29"/>
        <v>43041.437592592592</v>
      </c>
    </row>
    <row r="1578" spans="20:33" x14ac:dyDescent="0.45">
      <c r="T1578">
        <v>5.2773399999999997</v>
      </c>
      <c r="U1578">
        <v>-23.099979999999999</v>
      </c>
      <c r="V1578">
        <v>2.4475799999999999</v>
      </c>
      <c r="W1578">
        <v>0.27840999999999999</v>
      </c>
      <c r="X1578">
        <v>6</v>
      </c>
      <c r="Y1578">
        <v>2.0627800000000001</v>
      </c>
      <c r="Z1578">
        <v>0.61317999999999995</v>
      </c>
      <c r="AA1578">
        <v>0.35374</v>
      </c>
      <c r="AB1578">
        <v>1.4595899999999999</v>
      </c>
      <c r="AC1578">
        <v>0.25935000000000002</v>
      </c>
      <c r="AD1578">
        <v>711</v>
      </c>
      <c r="AE1578">
        <v>16</v>
      </c>
      <c r="AF1578" s="33">
        <v>43041.729317129626</v>
      </c>
      <c r="AG1578" s="33">
        <f t="shared" si="29"/>
        <v>43041.437650462962</v>
      </c>
    </row>
    <row r="1579" spans="20:33" x14ac:dyDescent="0.45">
      <c r="T1579">
        <v>5.2666000000000004</v>
      </c>
      <c r="U1579">
        <v>-23.1158</v>
      </c>
      <c r="V1579">
        <v>2.4543599999999999</v>
      </c>
      <c r="W1579">
        <v>0.27739999999999998</v>
      </c>
      <c r="AD1579">
        <v>713.3</v>
      </c>
      <c r="AE1579">
        <v>16</v>
      </c>
      <c r="AF1579" s="33">
        <v>43041.729351851849</v>
      </c>
      <c r="AG1579" s="33">
        <f t="shared" si="29"/>
        <v>43041.437685185185</v>
      </c>
    </row>
    <row r="1580" spans="20:33" x14ac:dyDescent="0.45">
      <c r="T1580">
        <v>5.2431599999999996</v>
      </c>
      <c r="U1580">
        <v>-23.15898</v>
      </c>
      <c r="V1580">
        <v>2.4569299999999998</v>
      </c>
      <c r="W1580">
        <v>0.27767999999999998</v>
      </c>
      <c r="X1580">
        <v>6</v>
      </c>
      <c r="Y1580">
        <v>2.05938</v>
      </c>
      <c r="Z1580">
        <v>0.61216999999999999</v>
      </c>
      <c r="AA1580">
        <v>0.35319</v>
      </c>
      <c r="AB1580">
        <v>1.4624299999999999</v>
      </c>
      <c r="AC1580">
        <v>0.25879999999999997</v>
      </c>
      <c r="AD1580">
        <v>715.6</v>
      </c>
      <c r="AE1580">
        <v>16</v>
      </c>
      <c r="AF1580" s="33">
        <v>43041.729409722226</v>
      </c>
      <c r="AG1580" s="33">
        <f t="shared" si="29"/>
        <v>43041.437743055561</v>
      </c>
    </row>
    <row r="1581" spans="20:33" x14ac:dyDescent="0.45">
      <c r="T1581">
        <v>5.2206999999999999</v>
      </c>
      <c r="U1581">
        <v>-23.207460000000001</v>
      </c>
      <c r="V1581">
        <v>2.4610500000000002</v>
      </c>
      <c r="W1581">
        <v>0.27777000000000002</v>
      </c>
      <c r="AD1581">
        <v>711.3</v>
      </c>
      <c r="AE1581">
        <v>16</v>
      </c>
      <c r="AF1581" s="33">
        <v>43041.729432870372</v>
      </c>
      <c r="AG1581" s="33">
        <f t="shared" si="29"/>
        <v>43041.437766203708</v>
      </c>
    </row>
    <row r="1582" spans="20:33" x14ac:dyDescent="0.45">
      <c r="T1582">
        <v>5.2206999999999999</v>
      </c>
      <c r="U1582">
        <v>-23.207460000000001</v>
      </c>
      <c r="V1582">
        <v>2.4626100000000002</v>
      </c>
      <c r="W1582">
        <v>0.27794999999999997</v>
      </c>
      <c r="X1582">
        <v>6</v>
      </c>
      <c r="Y1582">
        <v>2.0516899999999998</v>
      </c>
      <c r="Z1582">
        <v>0.61060999999999999</v>
      </c>
      <c r="AA1582">
        <v>0.35337000000000002</v>
      </c>
      <c r="AB1582">
        <v>1.4681999999999999</v>
      </c>
      <c r="AC1582">
        <v>0.26017000000000001</v>
      </c>
      <c r="AD1582">
        <v>711.7</v>
      </c>
      <c r="AE1582">
        <v>16</v>
      </c>
      <c r="AF1582" s="33">
        <v>43041.729490740741</v>
      </c>
      <c r="AG1582" s="33">
        <f t="shared" si="29"/>
        <v>43041.437824074077</v>
      </c>
    </row>
    <row r="1583" spans="20:33" x14ac:dyDescent="0.45">
      <c r="T1583">
        <v>5.1972699999999996</v>
      </c>
      <c r="U1583">
        <v>-23.25104</v>
      </c>
      <c r="V1583">
        <v>2.46435</v>
      </c>
      <c r="W1583">
        <v>0.27786</v>
      </c>
      <c r="AD1583">
        <v>712.4</v>
      </c>
      <c r="AE1583">
        <v>16</v>
      </c>
      <c r="AF1583" s="33">
        <v>43041.729525462964</v>
      </c>
      <c r="AG1583" s="33">
        <f t="shared" si="29"/>
        <v>43041.4378587963</v>
      </c>
    </row>
    <row r="1584" spans="20:33" x14ac:dyDescent="0.45">
      <c r="T1584">
        <v>5.1855500000000001</v>
      </c>
      <c r="U1584">
        <v>-23.276509999999998</v>
      </c>
      <c r="V1584">
        <v>2.4672800000000001</v>
      </c>
      <c r="W1584">
        <v>0.27822999999999998</v>
      </c>
      <c r="X1584">
        <v>6</v>
      </c>
      <c r="Y1584">
        <v>2.05416</v>
      </c>
      <c r="Z1584">
        <v>0.60831999999999997</v>
      </c>
      <c r="AA1584">
        <v>0.35420000000000001</v>
      </c>
      <c r="AB1584">
        <v>1.47058</v>
      </c>
      <c r="AC1584">
        <v>0.25907000000000002</v>
      </c>
      <c r="AD1584">
        <v>712.7</v>
      </c>
      <c r="AE1584">
        <v>16</v>
      </c>
      <c r="AF1584" s="33">
        <v>43041.729583333334</v>
      </c>
      <c r="AG1584" s="33">
        <f t="shared" si="29"/>
        <v>43041.437916666669</v>
      </c>
    </row>
    <row r="1585" spans="20:33" x14ac:dyDescent="0.45">
      <c r="T1585">
        <v>5.1748000000000003</v>
      </c>
      <c r="U1585">
        <v>-23.299910000000001</v>
      </c>
      <c r="V1585">
        <v>2.46618</v>
      </c>
      <c r="W1585">
        <v>0.27822999999999998</v>
      </c>
      <c r="AD1585">
        <v>710.3</v>
      </c>
      <c r="AE1585">
        <v>16</v>
      </c>
      <c r="AF1585" s="33">
        <v>43041.729618055557</v>
      </c>
      <c r="AG1585" s="33">
        <f t="shared" si="29"/>
        <v>43041.437951388893</v>
      </c>
    </row>
    <row r="1586" spans="20:33" x14ac:dyDescent="0.45">
      <c r="T1586">
        <v>5.1630900000000004</v>
      </c>
      <c r="U1586">
        <v>-23.318290000000001</v>
      </c>
      <c r="V1586">
        <v>2.4649000000000001</v>
      </c>
      <c r="W1586">
        <v>0.27757999999999999</v>
      </c>
      <c r="X1586">
        <v>6</v>
      </c>
      <c r="Y1586">
        <v>2.0509499999999998</v>
      </c>
      <c r="Z1586">
        <v>0.60877999999999999</v>
      </c>
      <c r="AA1586">
        <v>0.35475000000000001</v>
      </c>
      <c r="AB1586">
        <v>1.47471</v>
      </c>
      <c r="AC1586">
        <v>0.25962000000000002</v>
      </c>
      <c r="AD1586">
        <v>709.6</v>
      </c>
      <c r="AE1586">
        <v>16</v>
      </c>
      <c r="AF1586" s="33">
        <v>43041.729675925926</v>
      </c>
      <c r="AG1586" s="33">
        <f t="shared" si="29"/>
        <v>43041.438009259262</v>
      </c>
    </row>
    <row r="1587" spans="20:33" x14ac:dyDescent="0.45">
      <c r="T1587">
        <v>5.15137</v>
      </c>
      <c r="U1587">
        <v>-23.343920000000001</v>
      </c>
      <c r="V1587">
        <v>2.4686599999999999</v>
      </c>
      <c r="W1587">
        <v>0.27777000000000002</v>
      </c>
      <c r="AD1587">
        <v>708.6</v>
      </c>
      <c r="AE1587">
        <v>16</v>
      </c>
      <c r="AF1587" s="33">
        <v>43041.729710648149</v>
      </c>
      <c r="AG1587" s="33">
        <f t="shared" si="29"/>
        <v>43041.438043981485</v>
      </c>
    </row>
    <row r="1588" spans="20:33" x14ac:dyDescent="0.45">
      <c r="T1588">
        <v>5.15137</v>
      </c>
      <c r="U1588">
        <v>-23.336729999999999</v>
      </c>
      <c r="V1588">
        <v>2.4737</v>
      </c>
      <c r="W1588">
        <v>0.27812999999999999</v>
      </c>
      <c r="X1588">
        <v>6</v>
      </c>
      <c r="Y1588">
        <v>2.0454500000000002</v>
      </c>
      <c r="Z1588">
        <v>0.60648999999999997</v>
      </c>
      <c r="AA1588">
        <v>0.35483999999999999</v>
      </c>
      <c r="AB1588">
        <v>1.47865</v>
      </c>
      <c r="AC1588">
        <v>0.25999</v>
      </c>
      <c r="AD1588">
        <v>706.8</v>
      </c>
      <c r="AE1588">
        <v>16</v>
      </c>
      <c r="AF1588" s="33">
        <v>43041.729768518519</v>
      </c>
      <c r="AG1588" s="33">
        <f t="shared" si="29"/>
        <v>43041.438101851854</v>
      </c>
    </row>
    <row r="1589" spans="20:33" x14ac:dyDescent="0.45">
      <c r="T1589">
        <v>15.88672</v>
      </c>
      <c r="U1589">
        <v>-9.7126999999999999</v>
      </c>
      <c r="V1589">
        <v>1.6455299999999999</v>
      </c>
      <c r="W1589">
        <v>0.28527999999999998</v>
      </c>
      <c r="AD1589">
        <v>492.2</v>
      </c>
      <c r="AE1589">
        <v>16.100000000000001</v>
      </c>
      <c r="AF1589" s="33">
        <v>43041.730243055557</v>
      </c>
      <c r="AG1589" s="33">
        <f t="shared" si="29"/>
        <v>43041.438576388893</v>
      </c>
    </row>
    <row r="1590" spans="20:33" x14ac:dyDescent="0.45">
      <c r="T1590">
        <v>15.209960000000001</v>
      </c>
      <c r="U1590">
        <v>-10.248900000000001</v>
      </c>
      <c r="V1590">
        <v>1.47407</v>
      </c>
      <c r="W1590">
        <v>0.28500999999999999</v>
      </c>
      <c r="AD1590">
        <v>491.4</v>
      </c>
      <c r="AE1590">
        <v>16.2</v>
      </c>
      <c r="AF1590" s="33">
        <v>43041.73033564815</v>
      </c>
      <c r="AG1590" s="33">
        <f t="shared" si="29"/>
        <v>43041.438668981486</v>
      </c>
    </row>
    <row r="1591" spans="20:33" x14ac:dyDescent="0.45">
      <c r="T1591">
        <v>15.06152</v>
      </c>
      <c r="U1591">
        <v>-10.348839999999999</v>
      </c>
      <c r="V1591">
        <v>1.3633599999999999</v>
      </c>
      <c r="W1591">
        <v>0.28427000000000002</v>
      </c>
      <c r="X1591">
        <v>6</v>
      </c>
      <c r="Y1591">
        <v>2.0318000000000001</v>
      </c>
      <c r="Z1591">
        <v>0.64424000000000003</v>
      </c>
      <c r="AA1591">
        <v>0.52529000000000003</v>
      </c>
      <c r="AB1591">
        <v>0.82872000000000001</v>
      </c>
      <c r="AC1591">
        <v>0.2621</v>
      </c>
      <c r="AD1591">
        <v>493.3</v>
      </c>
      <c r="AE1591">
        <v>16.2</v>
      </c>
      <c r="AF1591" s="33">
        <v>43041.730393518519</v>
      </c>
      <c r="AG1591" s="33">
        <f t="shared" si="29"/>
        <v>43041.438726851855</v>
      </c>
    </row>
    <row r="1592" spans="20:33" x14ac:dyDescent="0.45">
      <c r="T1592">
        <v>17.99024</v>
      </c>
      <c r="U1592">
        <v>-8.0877199999999991</v>
      </c>
      <c r="V1592">
        <v>1.2913300000000001</v>
      </c>
      <c r="W1592">
        <v>0.28354000000000001</v>
      </c>
      <c r="AD1592">
        <v>454.5</v>
      </c>
      <c r="AE1592">
        <v>16.100000000000001</v>
      </c>
      <c r="AF1592" s="33">
        <v>43041.730416666665</v>
      </c>
      <c r="AG1592" s="33">
        <f t="shared" si="29"/>
        <v>43041.438750000001</v>
      </c>
    </row>
    <row r="1593" spans="20:33" x14ac:dyDescent="0.45">
      <c r="T1593">
        <v>22.0625</v>
      </c>
      <c r="U1593">
        <v>-5.4350500000000004</v>
      </c>
      <c r="V1593">
        <v>1.1660600000000001</v>
      </c>
      <c r="W1593">
        <v>0.28327000000000002</v>
      </c>
      <c r="X1593">
        <v>6</v>
      </c>
      <c r="Y1593">
        <v>1.88398</v>
      </c>
      <c r="Z1593">
        <v>0.53069999999999995</v>
      </c>
      <c r="AA1593">
        <v>0.42503999999999997</v>
      </c>
      <c r="AB1593">
        <v>0.72214</v>
      </c>
      <c r="AC1593">
        <v>0.26246000000000003</v>
      </c>
      <c r="AD1593">
        <v>455.6</v>
      </c>
      <c r="AE1593">
        <v>16.2</v>
      </c>
      <c r="AF1593" s="33">
        <v>43041.730474537035</v>
      </c>
      <c r="AG1593" s="33">
        <f t="shared" si="29"/>
        <v>43041.438807870371</v>
      </c>
    </row>
    <row r="1594" spans="20:33" x14ac:dyDescent="0.45">
      <c r="T1594">
        <v>24.61816</v>
      </c>
      <c r="U1594">
        <v>-3.9892400000000001</v>
      </c>
      <c r="V1594">
        <v>1.0815600000000001</v>
      </c>
      <c r="W1594">
        <v>0.27199000000000001</v>
      </c>
      <c r="AD1594">
        <v>4620.3</v>
      </c>
      <c r="AE1594">
        <v>16.2</v>
      </c>
      <c r="AF1594" s="33">
        <v>43041.730497685188</v>
      </c>
      <c r="AG1594" s="33">
        <f t="shared" si="29"/>
        <v>43041.438831018524</v>
      </c>
    </row>
    <row r="1595" spans="20:33" x14ac:dyDescent="0.45">
      <c r="T1595">
        <v>22.714839999999999</v>
      </c>
      <c r="U1595">
        <v>-5.0754000000000001</v>
      </c>
      <c r="V1595">
        <v>5.99817</v>
      </c>
      <c r="W1595">
        <v>0.24496000000000001</v>
      </c>
      <c r="X1595">
        <v>6</v>
      </c>
      <c r="Y1595">
        <v>1.6953800000000001</v>
      </c>
      <c r="Z1595">
        <v>1.1941900000000001</v>
      </c>
      <c r="AA1595">
        <v>0.39396999999999999</v>
      </c>
      <c r="AB1595">
        <v>3.7356099999999999</v>
      </c>
      <c r="AC1595">
        <v>0.24304000000000001</v>
      </c>
      <c r="AD1595">
        <v>4538.3</v>
      </c>
      <c r="AE1595">
        <v>16.100000000000001</v>
      </c>
      <c r="AF1595" s="33">
        <v>43041.730555555558</v>
      </c>
      <c r="AG1595" s="33">
        <f t="shared" si="29"/>
        <v>43041.438888888893</v>
      </c>
    </row>
    <row r="1596" spans="20:33" x14ac:dyDescent="0.45">
      <c r="T1596">
        <v>20.3291</v>
      </c>
      <c r="U1596">
        <v>-6.5425500000000003</v>
      </c>
      <c r="V1596">
        <v>5.9205500000000004</v>
      </c>
      <c r="W1596">
        <v>0.26146000000000003</v>
      </c>
      <c r="AD1596">
        <v>1585.4</v>
      </c>
      <c r="AE1596">
        <v>16.100000000000001</v>
      </c>
      <c r="AF1596" s="33">
        <v>43041.730590277781</v>
      </c>
      <c r="AG1596" s="33">
        <f t="shared" ref="AG1596:AG1659" si="30">AF1596-7/24</f>
        <v>43041.438923611116</v>
      </c>
    </row>
    <row r="1597" spans="20:33" x14ac:dyDescent="0.45">
      <c r="T1597">
        <v>18.34375</v>
      </c>
      <c r="U1597">
        <v>-7.8858499999999996</v>
      </c>
      <c r="V1597">
        <v>4.9766300000000001</v>
      </c>
      <c r="W1597">
        <v>0.27383000000000002</v>
      </c>
      <c r="X1597">
        <v>6</v>
      </c>
      <c r="Y1597">
        <v>2.0800999999999998</v>
      </c>
      <c r="Z1597">
        <v>1.0033000000000001</v>
      </c>
      <c r="AA1597">
        <v>0.37857000000000002</v>
      </c>
      <c r="AB1597">
        <v>2.9781900000000001</v>
      </c>
      <c r="AC1597">
        <v>0.25779000000000002</v>
      </c>
      <c r="AD1597">
        <v>1596.5</v>
      </c>
      <c r="AE1597">
        <v>16.100000000000001</v>
      </c>
      <c r="AF1597" s="33">
        <v>43041.73064814815</v>
      </c>
      <c r="AG1597" s="33">
        <f t="shared" si="30"/>
        <v>43041.438981481486</v>
      </c>
    </row>
    <row r="1598" spans="20:33" x14ac:dyDescent="0.45">
      <c r="T1598">
        <v>16.551760000000002</v>
      </c>
      <c r="U1598">
        <v>-9.2143899999999999</v>
      </c>
      <c r="V1598">
        <v>3.98644</v>
      </c>
      <c r="W1598">
        <v>0.28106999999999999</v>
      </c>
      <c r="AD1598">
        <v>580.1</v>
      </c>
      <c r="AE1598">
        <v>16.100000000000001</v>
      </c>
      <c r="AF1598" s="33">
        <v>43041.730682870373</v>
      </c>
      <c r="AG1598" s="33">
        <f t="shared" si="30"/>
        <v>43041.439016203709</v>
      </c>
    </row>
    <row r="1599" spans="20:33" x14ac:dyDescent="0.45">
      <c r="T1599">
        <v>15.10449</v>
      </c>
      <c r="U1599">
        <v>-10.38527</v>
      </c>
      <c r="V1599">
        <v>3.1322399999999999</v>
      </c>
      <c r="W1599">
        <v>0.28537000000000001</v>
      </c>
      <c r="X1599">
        <v>6</v>
      </c>
      <c r="Y1599">
        <v>2.3571300000000002</v>
      </c>
      <c r="Z1599">
        <v>0.74807999999999997</v>
      </c>
      <c r="AA1599">
        <v>0.37169999999999997</v>
      </c>
      <c r="AB1599">
        <v>1.79765</v>
      </c>
      <c r="AC1599">
        <v>0.26429999999999998</v>
      </c>
      <c r="AD1599">
        <v>585.9</v>
      </c>
      <c r="AE1599">
        <v>16.2</v>
      </c>
      <c r="AF1599" s="33">
        <v>43041.730740740742</v>
      </c>
      <c r="AG1599" s="33">
        <f t="shared" si="30"/>
        <v>43041.439074074078</v>
      </c>
    </row>
    <row r="1600" spans="20:33" x14ac:dyDescent="0.45">
      <c r="T1600">
        <v>13.851559999999999</v>
      </c>
      <c r="U1600">
        <v>-11.483040000000001</v>
      </c>
      <c r="V1600">
        <v>2.4496000000000002</v>
      </c>
      <c r="W1600">
        <v>0.28748000000000001</v>
      </c>
      <c r="AD1600">
        <v>357.6</v>
      </c>
      <c r="AE1600">
        <v>16.100000000000001</v>
      </c>
      <c r="AF1600" s="33">
        <v>43041.730763888889</v>
      </c>
      <c r="AG1600" s="33">
        <f t="shared" si="30"/>
        <v>43041.439097222225</v>
      </c>
    </row>
    <row r="1601" spans="20:33" x14ac:dyDescent="0.45">
      <c r="T1601">
        <v>12.82812</v>
      </c>
      <c r="U1601">
        <v>-12.448399999999999</v>
      </c>
      <c r="V1601">
        <v>1.92357</v>
      </c>
      <c r="W1601">
        <v>0.28858</v>
      </c>
      <c r="X1601">
        <v>6</v>
      </c>
      <c r="Y1601">
        <v>2.4673799999999999</v>
      </c>
      <c r="Z1601">
        <v>0.61619999999999997</v>
      </c>
      <c r="AA1601">
        <v>0.36474000000000001</v>
      </c>
      <c r="AB1601">
        <v>1.06277</v>
      </c>
      <c r="AC1601">
        <v>0.26540000000000002</v>
      </c>
      <c r="AD1601">
        <v>218.4</v>
      </c>
      <c r="AE1601">
        <v>16.100000000000001</v>
      </c>
      <c r="AF1601" s="33">
        <v>43041.730833333335</v>
      </c>
      <c r="AG1601" s="33">
        <f t="shared" si="30"/>
        <v>43041.439166666671</v>
      </c>
    </row>
    <row r="1602" spans="20:33" x14ac:dyDescent="0.45">
      <c r="T1602">
        <v>11.862299999999999</v>
      </c>
      <c r="U1602">
        <v>-13.42442</v>
      </c>
      <c r="V1602">
        <v>1.5271300000000001</v>
      </c>
      <c r="W1602">
        <v>0.28776000000000002</v>
      </c>
      <c r="AD1602">
        <v>140.6</v>
      </c>
      <c r="AE1602">
        <v>16.100000000000001</v>
      </c>
      <c r="AF1602" s="33">
        <v>43041.730856481481</v>
      </c>
      <c r="AG1602" s="33">
        <f t="shared" si="30"/>
        <v>43041.439189814817</v>
      </c>
    </row>
    <row r="1603" spans="20:33" x14ac:dyDescent="0.45">
      <c r="T1603">
        <v>11.14941</v>
      </c>
      <c r="U1603">
        <v>-14.19303</v>
      </c>
      <c r="V1603">
        <v>1.23488</v>
      </c>
      <c r="W1603">
        <v>0.28776000000000002</v>
      </c>
      <c r="X1603">
        <v>6</v>
      </c>
      <c r="Y1603">
        <v>2.4563799999999998</v>
      </c>
      <c r="Z1603">
        <v>0.54701</v>
      </c>
      <c r="AA1603">
        <v>0.3629</v>
      </c>
      <c r="AB1603">
        <v>0.67906999999999995</v>
      </c>
      <c r="AC1603">
        <v>0.26540000000000002</v>
      </c>
      <c r="AD1603">
        <v>90.9</v>
      </c>
      <c r="AE1603">
        <v>16.100000000000001</v>
      </c>
      <c r="AF1603" s="33">
        <v>43041.730925925927</v>
      </c>
      <c r="AG1603" s="33">
        <f t="shared" si="30"/>
        <v>43041.439259259263</v>
      </c>
    </row>
    <row r="1604" spans="20:33" x14ac:dyDescent="0.45">
      <c r="T1604">
        <v>10.585940000000001</v>
      </c>
      <c r="U1604">
        <v>-14.83348</v>
      </c>
      <c r="V1604">
        <v>1.0194300000000001</v>
      </c>
      <c r="W1604">
        <v>0.28702</v>
      </c>
      <c r="AD1604">
        <v>60.5</v>
      </c>
      <c r="AE1604">
        <v>16.100000000000001</v>
      </c>
      <c r="AF1604" s="33">
        <v>43041.730949074074</v>
      </c>
      <c r="AG1604" s="33">
        <f t="shared" si="30"/>
        <v>43041.439282407409</v>
      </c>
    </row>
    <row r="1605" spans="20:33" x14ac:dyDescent="0.45">
      <c r="T1605">
        <v>10.0791</v>
      </c>
      <c r="U1605">
        <v>-15.43651</v>
      </c>
      <c r="V1605">
        <v>0.86024999999999996</v>
      </c>
      <c r="W1605">
        <v>0.28565000000000002</v>
      </c>
      <c r="X1605">
        <v>6</v>
      </c>
      <c r="Y1605">
        <v>2.3401800000000001</v>
      </c>
      <c r="Z1605">
        <v>0.50897999999999999</v>
      </c>
      <c r="AA1605">
        <v>0.36070000000000002</v>
      </c>
      <c r="AB1605">
        <v>0.49331000000000003</v>
      </c>
      <c r="AC1605">
        <v>0.26447999999999999</v>
      </c>
      <c r="AD1605">
        <v>42.5</v>
      </c>
      <c r="AE1605">
        <v>16.100000000000001</v>
      </c>
      <c r="AF1605" s="33">
        <v>43041.73101851852</v>
      </c>
      <c r="AG1605" s="33">
        <f t="shared" si="30"/>
        <v>43041.439351851855</v>
      </c>
    </row>
    <row r="1606" spans="20:33" x14ac:dyDescent="0.45">
      <c r="T1606">
        <v>9.6191399999999998</v>
      </c>
      <c r="U1606">
        <v>-16.000360000000001</v>
      </c>
      <c r="V1606">
        <v>0.74304000000000003</v>
      </c>
      <c r="W1606">
        <v>0.28464</v>
      </c>
      <c r="AD1606">
        <v>31.3</v>
      </c>
      <c r="AE1606">
        <v>16.100000000000001</v>
      </c>
      <c r="AF1606" s="33">
        <v>43041.731041666666</v>
      </c>
      <c r="AG1606" s="33">
        <f t="shared" si="30"/>
        <v>43041.439375000002</v>
      </c>
    </row>
    <row r="1607" spans="20:33" x14ac:dyDescent="0.45">
      <c r="T1607">
        <v>9.1699199999999994</v>
      </c>
      <c r="U1607">
        <v>-16.582429999999999</v>
      </c>
      <c r="V1607">
        <v>0.65505999999999998</v>
      </c>
      <c r="W1607">
        <v>0.28399999999999997</v>
      </c>
      <c r="X1607">
        <v>6</v>
      </c>
      <c r="Y1607">
        <v>2.1436000000000002</v>
      </c>
      <c r="Z1607">
        <v>0.48369000000000001</v>
      </c>
      <c r="AA1607">
        <v>0.35832000000000003</v>
      </c>
      <c r="AB1607">
        <v>0.40048</v>
      </c>
      <c r="AC1607">
        <v>0.26283000000000001</v>
      </c>
      <c r="AD1607">
        <v>25.6</v>
      </c>
      <c r="AE1607">
        <v>16.100000000000001</v>
      </c>
      <c r="AF1607" s="33">
        <v>43041.731111111112</v>
      </c>
      <c r="AG1607" s="33">
        <f t="shared" si="30"/>
        <v>43041.439444444448</v>
      </c>
    </row>
    <row r="1608" spans="20:33" x14ac:dyDescent="0.45">
      <c r="T1608">
        <v>8.8593700000000002</v>
      </c>
      <c r="U1608">
        <v>-16.994420000000002</v>
      </c>
      <c r="V1608">
        <v>1.44547</v>
      </c>
      <c r="W1608">
        <v>0.27511000000000002</v>
      </c>
      <c r="AD1608">
        <v>983.8</v>
      </c>
      <c r="AE1608">
        <v>16.100000000000001</v>
      </c>
      <c r="AF1608" s="33">
        <v>43041.731134259258</v>
      </c>
      <c r="AG1608" s="33">
        <f t="shared" si="30"/>
        <v>43041.439467592594</v>
      </c>
    </row>
    <row r="1609" spans="20:33" x14ac:dyDescent="0.45">
      <c r="T1609">
        <v>8.5488300000000006</v>
      </c>
      <c r="U1609">
        <v>-17.427109999999999</v>
      </c>
      <c r="V1609">
        <v>1.5556300000000001</v>
      </c>
      <c r="W1609">
        <v>0.27657999999999999</v>
      </c>
      <c r="X1609">
        <v>6</v>
      </c>
      <c r="Y1609">
        <v>1.9001999999999999</v>
      </c>
      <c r="Z1609">
        <v>0.62526999999999999</v>
      </c>
      <c r="AA1609">
        <v>0.35749999999999998</v>
      </c>
      <c r="AB1609">
        <v>0.95143</v>
      </c>
      <c r="AC1609">
        <v>0.25879999999999997</v>
      </c>
      <c r="AD1609">
        <v>645.20000000000005</v>
      </c>
      <c r="AE1609">
        <v>16.2</v>
      </c>
      <c r="AF1609" s="33">
        <v>43041.731192129628</v>
      </c>
      <c r="AG1609" s="33">
        <f t="shared" si="30"/>
        <v>43041.439525462964</v>
      </c>
    </row>
    <row r="1610" spans="20:33" x14ac:dyDescent="0.45">
      <c r="T1610">
        <v>8.2607400000000002</v>
      </c>
      <c r="U1610">
        <v>-17.83399</v>
      </c>
      <c r="V1610">
        <v>1.38985</v>
      </c>
      <c r="W1610">
        <v>0.27822999999999998</v>
      </c>
      <c r="AD1610">
        <v>406.5</v>
      </c>
      <c r="AE1610">
        <v>16.100000000000001</v>
      </c>
      <c r="AF1610" s="33">
        <v>43041.731226851851</v>
      </c>
      <c r="AG1610" s="33">
        <f t="shared" si="30"/>
        <v>43041.439560185187</v>
      </c>
    </row>
    <row r="1611" spans="20:33" x14ac:dyDescent="0.45">
      <c r="T1611">
        <v>8.0078099999999992</v>
      </c>
      <c r="U1611">
        <v>-18.201820000000001</v>
      </c>
      <c r="V1611">
        <v>1.18503</v>
      </c>
      <c r="W1611">
        <v>0.27968999999999999</v>
      </c>
      <c r="X1611">
        <v>6</v>
      </c>
      <c r="Y1611">
        <v>1.7621899999999999</v>
      </c>
      <c r="Z1611">
        <v>0.55149999999999999</v>
      </c>
      <c r="AA1611">
        <v>0.35794999999999999</v>
      </c>
      <c r="AB1611">
        <v>0.76063000000000003</v>
      </c>
      <c r="AC1611">
        <v>0.26045000000000001</v>
      </c>
      <c r="AD1611">
        <v>253.6</v>
      </c>
      <c r="AE1611">
        <v>16.100000000000001</v>
      </c>
      <c r="AF1611" s="33">
        <v>43041.73128472222</v>
      </c>
      <c r="AG1611" s="33">
        <f t="shared" si="30"/>
        <v>43041.439618055556</v>
      </c>
    </row>
    <row r="1612" spans="20:33" x14ac:dyDescent="0.45">
      <c r="T1612">
        <v>7.7773399999999997</v>
      </c>
      <c r="U1612">
        <v>-18.54616</v>
      </c>
      <c r="V1612">
        <v>1.00339</v>
      </c>
      <c r="W1612">
        <v>0.28070000000000001</v>
      </c>
      <c r="AD1612">
        <v>167.5</v>
      </c>
      <c r="AE1612">
        <v>16.100000000000001</v>
      </c>
      <c r="AF1612" s="33">
        <v>43041.731307870374</v>
      </c>
      <c r="AG1612" s="33">
        <f t="shared" si="30"/>
        <v>43041.439641203709</v>
      </c>
    </row>
    <row r="1613" spans="20:33" x14ac:dyDescent="0.45">
      <c r="T1613">
        <v>7.5468700000000002</v>
      </c>
      <c r="U1613">
        <v>-18.899750000000001</v>
      </c>
      <c r="V1613">
        <v>0.85382999999999998</v>
      </c>
      <c r="W1613">
        <v>0.28005999999999998</v>
      </c>
      <c r="X1613">
        <v>6</v>
      </c>
      <c r="Y1613">
        <v>1.6069500000000001</v>
      </c>
      <c r="Z1613">
        <v>0.50512999999999997</v>
      </c>
      <c r="AA1613">
        <v>0.35658000000000001</v>
      </c>
      <c r="AB1613">
        <v>0.55471000000000004</v>
      </c>
      <c r="AC1613">
        <v>0.26080999999999999</v>
      </c>
      <c r="AD1613">
        <v>115.8</v>
      </c>
      <c r="AE1613">
        <v>16.100000000000001</v>
      </c>
      <c r="AF1613" s="33">
        <v>43041.731377314813</v>
      </c>
      <c r="AG1613" s="33">
        <f t="shared" si="30"/>
        <v>43041.439710648148</v>
      </c>
    </row>
    <row r="1614" spans="20:33" x14ac:dyDescent="0.45">
      <c r="T1614">
        <v>7.375</v>
      </c>
      <c r="U1614">
        <v>-19.169789999999999</v>
      </c>
      <c r="V1614">
        <v>0.73616000000000004</v>
      </c>
      <c r="W1614">
        <v>0.28033000000000002</v>
      </c>
      <c r="AD1614">
        <v>87.8</v>
      </c>
      <c r="AE1614">
        <v>16.100000000000001</v>
      </c>
      <c r="AF1614" s="33">
        <v>43041.731400462966</v>
      </c>
      <c r="AG1614" s="33">
        <f t="shared" si="30"/>
        <v>43041.439733796302</v>
      </c>
    </row>
    <row r="1615" spans="20:33" x14ac:dyDescent="0.45">
      <c r="T1615">
        <v>7.2128899999999998</v>
      </c>
      <c r="U1615">
        <v>-19.42971</v>
      </c>
      <c r="V1615">
        <v>0.64681</v>
      </c>
      <c r="W1615">
        <v>0.27887000000000001</v>
      </c>
      <c r="X1615">
        <v>6</v>
      </c>
      <c r="Y1615">
        <v>1.4518</v>
      </c>
      <c r="Z1615">
        <v>0.48093999999999998</v>
      </c>
      <c r="AA1615">
        <v>0.35759000000000002</v>
      </c>
      <c r="AB1615">
        <v>0.43254999999999999</v>
      </c>
      <c r="AC1615">
        <v>0.26062999999999997</v>
      </c>
      <c r="AD1615">
        <v>71</v>
      </c>
      <c r="AE1615">
        <v>16.100000000000001</v>
      </c>
      <c r="AF1615" s="33">
        <v>43041.731469907405</v>
      </c>
      <c r="AG1615" s="33">
        <f t="shared" si="30"/>
        <v>43041.439803240741</v>
      </c>
    </row>
    <row r="1616" spans="20:33" x14ac:dyDescent="0.45">
      <c r="T1616">
        <v>7.0634800000000002</v>
      </c>
      <c r="U1616">
        <v>-19.673950000000001</v>
      </c>
      <c r="V1616">
        <v>0.58037000000000005</v>
      </c>
      <c r="W1616">
        <v>0.27895999999999999</v>
      </c>
      <c r="AD1616">
        <v>61.3</v>
      </c>
      <c r="AE1616">
        <v>16.2</v>
      </c>
      <c r="AF1616" s="33">
        <v>43041.731493055559</v>
      </c>
      <c r="AG1616" s="33">
        <f t="shared" si="30"/>
        <v>43041.439826388894</v>
      </c>
    </row>
    <row r="1617" spans="20:38" x14ac:dyDescent="0.45">
      <c r="T1617">
        <v>6.9257799999999996</v>
      </c>
      <c r="U1617">
        <v>-19.90316</v>
      </c>
      <c r="V1617">
        <v>0.52841000000000005</v>
      </c>
      <c r="W1617">
        <v>0.27794999999999997</v>
      </c>
      <c r="X1617">
        <v>6</v>
      </c>
      <c r="Y1617">
        <v>1.30379</v>
      </c>
      <c r="Z1617">
        <v>0.46562999999999999</v>
      </c>
      <c r="AA1617">
        <v>0.35959999999999998</v>
      </c>
      <c r="AB1617">
        <v>0.36693999999999999</v>
      </c>
      <c r="AC1617">
        <v>0.26007999999999998</v>
      </c>
      <c r="AD1617">
        <v>55.4</v>
      </c>
      <c r="AE1617">
        <v>16.2</v>
      </c>
      <c r="AF1617" s="33">
        <v>43041.731562499997</v>
      </c>
      <c r="AG1617" s="33">
        <f t="shared" si="30"/>
        <v>43041.439895833333</v>
      </c>
    </row>
    <row r="1618" spans="20:38" x14ac:dyDescent="0.45">
      <c r="T1618">
        <v>6.7988299999999997</v>
      </c>
      <c r="U1618">
        <v>-20.110749999999999</v>
      </c>
      <c r="V1618">
        <v>0.49120000000000003</v>
      </c>
      <c r="W1618">
        <v>0.27749000000000001</v>
      </c>
      <c r="AD1618">
        <v>52.1</v>
      </c>
      <c r="AE1618">
        <v>16.2</v>
      </c>
      <c r="AF1618" s="33">
        <v>43041.731585648151</v>
      </c>
      <c r="AG1618" s="33">
        <f t="shared" si="30"/>
        <v>43041.439918981487</v>
      </c>
    </row>
    <row r="1619" spans="20:38" x14ac:dyDescent="0.45">
      <c r="T1619">
        <v>6.6953100000000001</v>
      </c>
      <c r="U1619">
        <v>-20.288730000000001</v>
      </c>
      <c r="V1619">
        <v>0.46133000000000002</v>
      </c>
      <c r="W1619">
        <v>0.27648</v>
      </c>
      <c r="X1619">
        <v>6</v>
      </c>
      <c r="Y1619">
        <v>1.1601900000000001</v>
      </c>
      <c r="Z1619">
        <v>0.4572</v>
      </c>
      <c r="AA1619">
        <v>0.35759000000000002</v>
      </c>
      <c r="AB1619">
        <v>0.3322</v>
      </c>
      <c r="AC1619">
        <v>0.26007999999999998</v>
      </c>
      <c r="AD1619">
        <v>49.6</v>
      </c>
      <c r="AE1619">
        <v>16.2</v>
      </c>
      <c r="AF1619" s="33">
        <v>43041.73165509259</v>
      </c>
      <c r="AG1619" s="33">
        <f t="shared" si="30"/>
        <v>43041.439988425926</v>
      </c>
    </row>
    <row r="1620" spans="20:38" x14ac:dyDescent="0.45">
      <c r="T1620">
        <v>6.5918000000000001</v>
      </c>
      <c r="U1620">
        <v>-20.461819999999999</v>
      </c>
      <c r="V1620">
        <v>0.43987999999999999</v>
      </c>
      <c r="W1620">
        <v>0.27593000000000001</v>
      </c>
      <c r="AD1620">
        <v>47.9</v>
      </c>
      <c r="AE1620">
        <v>16.100000000000001</v>
      </c>
      <c r="AF1620" s="33">
        <v>43041.731678240743</v>
      </c>
      <c r="AG1620" s="33">
        <f t="shared" si="30"/>
        <v>43041.440011574079</v>
      </c>
    </row>
    <row r="1621" spans="20:38" x14ac:dyDescent="0.45">
      <c r="T1621">
        <v>6.5117200000000004</v>
      </c>
      <c r="U1621">
        <v>-20.61054</v>
      </c>
      <c r="V1621">
        <v>0.42302000000000001</v>
      </c>
      <c r="W1621">
        <v>0.27639000000000002</v>
      </c>
      <c r="X1621">
        <v>6</v>
      </c>
      <c r="Y1621">
        <v>1.0307900000000001</v>
      </c>
      <c r="Z1621">
        <v>0.44685000000000002</v>
      </c>
      <c r="AA1621">
        <v>0.35713</v>
      </c>
      <c r="AB1621">
        <v>0.31469999999999998</v>
      </c>
      <c r="AC1621">
        <v>0.25852000000000003</v>
      </c>
      <c r="AD1621">
        <v>47.4</v>
      </c>
      <c r="AE1621">
        <v>16.2</v>
      </c>
      <c r="AF1621" s="33">
        <v>43041.731747685182</v>
      </c>
      <c r="AG1621" s="33">
        <f t="shared" si="30"/>
        <v>43041.440081018518</v>
      </c>
      <c r="AH1621">
        <f>AVERAGE(X1621:X1658)</f>
        <v>6</v>
      </c>
      <c r="AI1621">
        <f>AVERAGE(Y1621:Y1658)</f>
        <v>0.4824274999999999</v>
      </c>
      <c r="AJ1621">
        <f>AVERAGE(AD1621:AD1658)</f>
        <v>45.176315789473684</v>
      </c>
      <c r="AK1621">
        <f>AVERAGE(Z1621:Z1658)</f>
        <v>0.42267300000000008</v>
      </c>
      <c r="AL1621">
        <f>AVERAGE(AA1621:AA1658)</f>
        <v>0.35491199999999995</v>
      </c>
    </row>
    <row r="1622" spans="20:38" x14ac:dyDescent="0.45">
      <c r="T1622">
        <v>6.4081999999999999</v>
      </c>
      <c r="U1622">
        <v>-20.788239999999998</v>
      </c>
      <c r="V1622">
        <v>0.40917999999999999</v>
      </c>
      <c r="W1622">
        <v>0.27538000000000001</v>
      </c>
      <c r="AD1622">
        <v>47</v>
      </c>
      <c r="AE1622">
        <v>16.100000000000001</v>
      </c>
      <c r="AF1622" s="33">
        <v>43041.731770833336</v>
      </c>
      <c r="AG1622" s="33">
        <f t="shared" si="30"/>
        <v>43041.440104166672</v>
      </c>
    </row>
    <row r="1623" spans="20:38" x14ac:dyDescent="0.45">
      <c r="T1623">
        <v>6.3046899999999999</v>
      </c>
      <c r="U1623">
        <v>-20.968669999999999</v>
      </c>
      <c r="V1623">
        <v>0.39845999999999998</v>
      </c>
      <c r="W1623">
        <v>0.27556999999999998</v>
      </c>
      <c r="X1623">
        <v>6</v>
      </c>
      <c r="Y1623">
        <v>0.90303999999999995</v>
      </c>
      <c r="Z1623">
        <v>0.44207999999999997</v>
      </c>
      <c r="AA1623">
        <v>0.35291</v>
      </c>
      <c r="AB1623">
        <v>0.30251</v>
      </c>
      <c r="AC1623">
        <v>0.25842999999999999</v>
      </c>
      <c r="AD1623">
        <v>46.9</v>
      </c>
      <c r="AE1623">
        <v>16.2</v>
      </c>
      <c r="AF1623" s="33">
        <v>43041.731828703705</v>
      </c>
      <c r="AG1623" s="33">
        <f t="shared" si="30"/>
        <v>43041.440162037041</v>
      </c>
    </row>
    <row r="1624" spans="20:38" x14ac:dyDescent="0.45">
      <c r="T1624">
        <v>6.2470699999999999</v>
      </c>
      <c r="U1624">
        <v>-21.074380000000001</v>
      </c>
      <c r="V1624">
        <v>0.38893</v>
      </c>
      <c r="W1624">
        <v>0.27473999999999998</v>
      </c>
      <c r="AD1624">
        <v>43.7</v>
      </c>
      <c r="AE1624">
        <v>16.100000000000001</v>
      </c>
      <c r="AF1624" s="33">
        <v>43041.731863425928</v>
      </c>
      <c r="AG1624" s="33">
        <f t="shared" si="30"/>
        <v>43041.440196759264</v>
      </c>
    </row>
    <row r="1625" spans="20:38" x14ac:dyDescent="0.45">
      <c r="T1625">
        <v>6.1543000000000001</v>
      </c>
      <c r="U1625">
        <v>-21.246459999999999</v>
      </c>
      <c r="V1625">
        <v>0.38224000000000002</v>
      </c>
      <c r="W1625">
        <v>0.27465000000000001</v>
      </c>
      <c r="X1625">
        <v>6</v>
      </c>
      <c r="Y1625">
        <v>0.79105999999999999</v>
      </c>
      <c r="Z1625">
        <v>0.44097999999999998</v>
      </c>
      <c r="AA1625">
        <v>0.35776999999999998</v>
      </c>
      <c r="AB1625">
        <v>0.29454000000000002</v>
      </c>
      <c r="AC1625">
        <v>0.25779000000000002</v>
      </c>
      <c r="AD1625">
        <v>46.3</v>
      </c>
      <c r="AE1625">
        <v>16.2</v>
      </c>
      <c r="AF1625" s="33">
        <v>43041.731921296298</v>
      </c>
      <c r="AG1625" s="33">
        <f t="shared" si="30"/>
        <v>43041.440254629633</v>
      </c>
    </row>
    <row r="1626" spans="20:38" x14ac:dyDescent="0.45">
      <c r="T1626">
        <v>6.0976600000000003</v>
      </c>
      <c r="U1626">
        <v>-21.34535</v>
      </c>
      <c r="V1626">
        <v>0.37664999999999998</v>
      </c>
      <c r="W1626">
        <v>0.27418999999999999</v>
      </c>
      <c r="AD1626">
        <v>46.4</v>
      </c>
      <c r="AE1626">
        <v>16.2</v>
      </c>
      <c r="AF1626" s="33">
        <v>43041.731944444444</v>
      </c>
      <c r="AG1626" s="33">
        <f t="shared" si="30"/>
        <v>43041.44027777778</v>
      </c>
    </row>
    <row r="1627" spans="20:38" x14ac:dyDescent="0.45">
      <c r="T1627">
        <v>6.0166000000000004</v>
      </c>
      <c r="U1627">
        <v>-21.49888</v>
      </c>
      <c r="V1627">
        <v>0.37042000000000003</v>
      </c>
      <c r="W1627">
        <v>0.27400999999999998</v>
      </c>
      <c r="X1627">
        <v>6</v>
      </c>
      <c r="Y1627">
        <v>0.69630000000000003</v>
      </c>
      <c r="Z1627">
        <v>0.43741000000000002</v>
      </c>
      <c r="AA1627">
        <v>0.35521000000000003</v>
      </c>
      <c r="AB1627">
        <v>0.28949999999999998</v>
      </c>
      <c r="AC1627">
        <v>0.25706000000000001</v>
      </c>
      <c r="AD1627">
        <v>44.8</v>
      </c>
      <c r="AE1627">
        <v>16.2</v>
      </c>
      <c r="AF1627" s="33">
        <v>43041.73201388889</v>
      </c>
      <c r="AG1627" s="33">
        <f t="shared" si="30"/>
        <v>43041.440347222226</v>
      </c>
    </row>
    <row r="1628" spans="20:38" x14ac:dyDescent="0.45">
      <c r="T1628">
        <v>5.9706999999999999</v>
      </c>
      <c r="U1628">
        <v>-21.579360000000001</v>
      </c>
      <c r="V1628">
        <v>0.36675000000000002</v>
      </c>
      <c r="W1628">
        <v>0.27373999999999998</v>
      </c>
      <c r="AD1628">
        <v>44.5</v>
      </c>
      <c r="AE1628">
        <v>16.2</v>
      </c>
      <c r="AF1628" s="33">
        <v>43041.732037037036</v>
      </c>
      <c r="AG1628" s="33">
        <f t="shared" si="30"/>
        <v>43041.440370370372</v>
      </c>
    </row>
    <row r="1629" spans="20:38" x14ac:dyDescent="0.45">
      <c r="T1629">
        <v>5.9130900000000004</v>
      </c>
      <c r="U1629">
        <v>-21.6904</v>
      </c>
      <c r="V1629">
        <v>0.36309000000000002</v>
      </c>
      <c r="W1629">
        <v>0.27328000000000002</v>
      </c>
      <c r="X1629">
        <v>6</v>
      </c>
      <c r="Y1629">
        <v>0.61694000000000004</v>
      </c>
      <c r="Z1629">
        <v>0.43273</v>
      </c>
      <c r="AA1629">
        <v>0.35557</v>
      </c>
      <c r="AB1629">
        <v>0.28638000000000002</v>
      </c>
      <c r="AC1629">
        <v>0.25659999999999999</v>
      </c>
      <c r="AD1629">
        <v>44.1</v>
      </c>
      <c r="AE1629">
        <v>16.2</v>
      </c>
      <c r="AF1629" s="33">
        <v>43041.732106481482</v>
      </c>
      <c r="AG1629" s="33">
        <f t="shared" si="30"/>
        <v>43041.440439814818</v>
      </c>
    </row>
    <row r="1630" spans="20:38" x14ac:dyDescent="0.45">
      <c r="T1630">
        <v>5.8554700000000004</v>
      </c>
      <c r="U1630">
        <v>-21.79513</v>
      </c>
      <c r="V1630">
        <v>0.35970000000000002</v>
      </c>
      <c r="W1630">
        <v>0.27363999999999999</v>
      </c>
      <c r="AD1630">
        <v>45</v>
      </c>
      <c r="AE1630">
        <v>16.2</v>
      </c>
      <c r="AF1630" s="33">
        <v>43041.732129629629</v>
      </c>
      <c r="AG1630" s="33">
        <f t="shared" si="30"/>
        <v>43041.440462962964</v>
      </c>
    </row>
    <row r="1631" spans="20:38" x14ac:dyDescent="0.45">
      <c r="T1631">
        <v>5.8212900000000003</v>
      </c>
      <c r="U1631">
        <v>-21.86206</v>
      </c>
      <c r="V1631">
        <v>0.35639999999999999</v>
      </c>
      <c r="W1631">
        <v>0.27318999999999999</v>
      </c>
      <c r="X1631">
        <v>6</v>
      </c>
      <c r="Y1631">
        <v>0.54912000000000005</v>
      </c>
      <c r="Z1631">
        <v>0.43118000000000001</v>
      </c>
      <c r="AA1631">
        <v>0.35621000000000003</v>
      </c>
      <c r="AB1631">
        <v>0.28188999999999997</v>
      </c>
      <c r="AC1631">
        <v>0.25733</v>
      </c>
      <c r="AD1631">
        <v>46.5</v>
      </c>
      <c r="AE1631">
        <v>16.2</v>
      </c>
      <c r="AF1631" s="33">
        <v>43041.732199074075</v>
      </c>
      <c r="AG1631" s="33">
        <f t="shared" si="30"/>
        <v>43041.440532407411</v>
      </c>
    </row>
    <row r="1632" spans="20:38" x14ac:dyDescent="0.45">
      <c r="T1632">
        <v>5.7753899999999998</v>
      </c>
      <c r="U1632">
        <v>-21.945209999999999</v>
      </c>
      <c r="V1632">
        <v>0.35410999999999998</v>
      </c>
      <c r="W1632">
        <v>0.27235999999999999</v>
      </c>
      <c r="AD1632">
        <v>44.8</v>
      </c>
      <c r="AE1632">
        <v>16.2</v>
      </c>
      <c r="AF1632" s="33">
        <v>43041.732222222221</v>
      </c>
      <c r="AG1632" s="33">
        <f t="shared" si="30"/>
        <v>43041.440555555557</v>
      </c>
    </row>
    <row r="1633" spans="20:33" x14ac:dyDescent="0.45">
      <c r="T1633">
        <v>5.7177699999999998</v>
      </c>
      <c r="U1633">
        <v>-22.052379999999999</v>
      </c>
      <c r="V1633">
        <v>0.35116999999999998</v>
      </c>
      <c r="W1633">
        <v>0.27263999999999999</v>
      </c>
      <c r="X1633">
        <v>6</v>
      </c>
      <c r="Y1633">
        <v>0.49734</v>
      </c>
      <c r="Z1633">
        <v>0.42759999999999998</v>
      </c>
      <c r="AA1633">
        <v>0.35465999999999998</v>
      </c>
      <c r="AB1633">
        <v>0.27895999999999999</v>
      </c>
      <c r="AC1633">
        <v>0.25696000000000002</v>
      </c>
      <c r="AD1633">
        <v>44.2</v>
      </c>
      <c r="AE1633">
        <v>16.2</v>
      </c>
      <c r="AF1633" s="33">
        <v>43041.732291666667</v>
      </c>
      <c r="AG1633" s="33">
        <f t="shared" si="30"/>
        <v>43041.440625000003</v>
      </c>
    </row>
    <row r="1634" spans="20:33" x14ac:dyDescent="0.45">
      <c r="T1634">
        <v>5.6835899999999997</v>
      </c>
      <c r="U1634">
        <v>-22.120760000000001</v>
      </c>
      <c r="V1634">
        <v>0.34815000000000002</v>
      </c>
      <c r="W1634">
        <v>0.27300000000000002</v>
      </c>
      <c r="AD1634">
        <v>45.2</v>
      </c>
      <c r="AE1634">
        <v>16.2</v>
      </c>
      <c r="AF1634" s="33">
        <v>43041.732314814813</v>
      </c>
      <c r="AG1634" s="33">
        <f t="shared" si="30"/>
        <v>43041.440648148149</v>
      </c>
    </row>
    <row r="1635" spans="20:33" x14ac:dyDescent="0.45">
      <c r="T1635">
        <v>5.6259800000000002</v>
      </c>
      <c r="U1635">
        <v>-22.229620000000001</v>
      </c>
      <c r="V1635">
        <v>0.34777999999999998</v>
      </c>
      <c r="W1635">
        <v>0.27282000000000001</v>
      </c>
      <c r="X1635">
        <v>6</v>
      </c>
      <c r="Y1635">
        <v>0.45939999999999998</v>
      </c>
      <c r="Z1635">
        <v>0.42704999999999999</v>
      </c>
      <c r="AA1635">
        <v>0.35455999999999999</v>
      </c>
      <c r="AB1635">
        <v>0.27703</v>
      </c>
      <c r="AC1635">
        <v>0.25641000000000003</v>
      </c>
      <c r="AD1635">
        <v>45.3</v>
      </c>
      <c r="AE1635">
        <v>16.2</v>
      </c>
      <c r="AF1635" s="33">
        <v>43041.73238425926</v>
      </c>
      <c r="AG1635" s="33">
        <f t="shared" si="30"/>
        <v>43041.440717592595</v>
      </c>
    </row>
    <row r="1636" spans="20:33" x14ac:dyDescent="0.45">
      <c r="T1636">
        <v>5.6025400000000003</v>
      </c>
      <c r="U1636">
        <v>-22.277159999999999</v>
      </c>
      <c r="V1636">
        <v>0.34511999999999998</v>
      </c>
      <c r="W1636">
        <v>0.27282000000000001</v>
      </c>
      <c r="AD1636">
        <v>43.6</v>
      </c>
      <c r="AE1636">
        <v>16.2</v>
      </c>
      <c r="AF1636" s="33">
        <v>43041.732407407406</v>
      </c>
      <c r="AG1636" s="33">
        <f t="shared" si="30"/>
        <v>43041.440740740742</v>
      </c>
    </row>
    <row r="1637" spans="20:33" x14ac:dyDescent="0.45">
      <c r="T1637">
        <v>5.5683600000000002</v>
      </c>
      <c r="U1637">
        <v>-22.346810000000001</v>
      </c>
      <c r="V1637">
        <v>0.34293000000000001</v>
      </c>
      <c r="W1637">
        <v>0.27172000000000002</v>
      </c>
      <c r="X1637">
        <v>6</v>
      </c>
      <c r="Y1637">
        <v>0.42603999999999997</v>
      </c>
      <c r="Z1637">
        <v>0.42</v>
      </c>
      <c r="AA1637">
        <v>0.35217999999999999</v>
      </c>
      <c r="AB1637">
        <v>0.27456000000000003</v>
      </c>
      <c r="AC1637">
        <v>0.25651000000000002</v>
      </c>
      <c r="AD1637">
        <v>43.5</v>
      </c>
      <c r="AE1637">
        <v>16.2</v>
      </c>
      <c r="AF1637" s="33">
        <v>43041.732465277775</v>
      </c>
      <c r="AG1637" s="33">
        <f t="shared" si="30"/>
        <v>43041.440798611111</v>
      </c>
    </row>
    <row r="1638" spans="20:33" x14ac:dyDescent="0.45">
      <c r="T1638">
        <v>5.5331999999999999</v>
      </c>
      <c r="U1638">
        <v>-22.4116</v>
      </c>
      <c r="V1638">
        <v>0.34017999999999998</v>
      </c>
      <c r="W1638">
        <v>0.27290999999999999</v>
      </c>
      <c r="AD1638">
        <v>45.9</v>
      </c>
      <c r="AE1638">
        <v>16.2</v>
      </c>
      <c r="AF1638" s="33">
        <v>43041.732499999998</v>
      </c>
      <c r="AG1638" s="33">
        <f t="shared" si="30"/>
        <v>43041.440833333334</v>
      </c>
    </row>
    <row r="1639" spans="20:33" x14ac:dyDescent="0.45">
      <c r="T1639">
        <v>5.5107400000000002</v>
      </c>
      <c r="U1639">
        <v>-22.457850000000001</v>
      </c>
      <c r="V1639">
        <v>0.33825</v>
      </c>
      <c r="W1639">
        <v>0.27181</v>
      </c>
      <c r="X1639">
        <v>6</v>
      </c>
      <c r="Y1639">
        <v>0.39828000000000002</v>
      </c>
      <c r="Z1639">
        <v>0.42072999999999999</v>
      </c>
      <c r="AA1639">
        <v>0.35428999999999999</v>
      </c>
      <c r="AB1639">
        <v>0.27300000000000002</v>
      </c>
      <c r="AC1639">
        <v>0.25623000000000001</v>
      </c>
      <c r="AD1639">
        <v>45.5</v>
      </c>
      <c r="AE1639">
        <v>16.2</v>
      </c>
      <c r="AF1639" s="33">
        <v>43041.732557870368</v>
      </c>
      <c r="AG1639" s="33">
        <f t="shared" si="30"/>
        <v>43041.440891203703</v>
      </c>
    </row>
    <row r="1640" spans="20:33" x14ac:dyDescent="0.45">
      <c r="T1640">
        <v>5.4765600000000001</v>
      </c>
      <c r="U1640">
        <v>-22.521319999999999</v>
      </c>
      <c r="V1640">
        <v>0.33715000000000001</v>
      </c>
      <c r="W1640">
        <v>0.27126</v>
      </c>
      <c r="X1640">
        <v>6</v>
      </c>
      <c r="Y1640">
        <v>0.37691999999999998</v>
      </c>
      <c r="Z1640">
        <v>0.41889999999999999</v>
      </c>
      <c r="AA1640">
        <v>0.35475000000000001</v>
      </c>
      <c r="AB1640">
        <v>0.27154</v>
      </c>
      <c r="AC1640">
        <v>0.25724000000000002</v>
      </c>
      <c r="AD1640">
        <v>45.3</v>
      </c>
      <c r="AE1640">
        <v>16.2</v>
      </c>
      <c r="AF1640" s="33">
        <v>43041.732581018521</v>
      </c>
      <c r="AG1640" s="33">
        <f t="shared" si="30"/>
        <v>43041.440914351857</v>
      </c>
    </row>
    <row r="1641" spans="20:33" x14ac:dyDescent="0.45">
      <c r="T1641">
        <v>5.4414100000000003</v>
      </c>
      <c r="U1641">
        <v>-22.594449999999998</v>
      </c>
      <c r="V1641">
        <v>0.33439999999999998</v>
      </c>
      <c r="W1641">
        <v>0.27189999999999998</v>
      </c>
      <c r="AD1641">
        <v>43.6</v>
      </c>
      <c r="AE1641">
        <v>16.3</v>
      </c>
      <c r="AF1641" s="33">
        <v>43041.73265046296</v>
      </c>
      <c r="AG1641" s="33">
        <f t="shared" si="30"/>
        <v>43041.440983796296</v>
      </c>
    </row>
    <row r="1642" spans="20:33" x14ac:dyDescent="0.45">
      <c r="T1642">
        <v>5.4072300000000002</v>
      </c>
      <c r="U1642">
        <v>-22.658740000000002</v>
      </c>
      <c r="V1642">
        <v>0.33439999999999998</v>
      </c>
      <c r="W1642">
        <v>0.27254</v>
      </c>
      <c r="X1642">
        <v>6</v>
      </c>
      <c r="Y1642">
        <v>0.36198999999999998</v>
      </c>
      <c r="Z1642">
        <v>0.41605999999999999</v>
      </c>
      <c r="AA1642">
        <v>0.35502</v>
      </c>
      <c r="AB1642">
        <v>0.27044000000000001</v>
      </c>
      <c r="AC1642">
        <v>0.25596000000000002</v>
      </c>
      <c r="AD1642">
        <v>44.6</v>
      </c>
      <c r="AE1642">
        <v>16.3</v>
      </c>
      <c r="AF1642" s="33">
        <v>43041.732719907406</v>
      </c>
      <c r="AG1642" s="33">
        <f t="shared" si="30"/>
        <v>43041.441053240742</v>
      </c>
    </row>
    <row r="1643" spans="20:33" x14ac:dyDescent="0.45">
      <c r="T1643">
        <v>5.3955099999999998</v>
      </c>
      <c r="U1643">
        <v>-22.676130000000001</v>
      </c>
      <c r="V1643">
        <v>0.33184000000000002</v>
      </c>
      <c r="W1643">
        <v>0.27199000000000001</v>
      </c>
      <c r="AD1643">
        <v>44.9</v>
      </c>
      <c r="AE1643">
        <v>16.2</v>
      </c>
      <c r="AF1643" s="33">
        <v>43041.732754629629</v>
      </c>
      <c r="AG1643" s="33">
        <f t="shared" si="30"/>
        <v>43041.441087962965</v>
      </c>
    </row>
    <row r="1644" spans="20:33" x14ac:dyDescent="0.45">
      <c r="T1644">
        <v>5.3837900000000003</v>
      </c>
      <c r="U1644">
        <v>-22.700790000000001</v>
      </c>
      <c r="V1644">
        <v>0.33156000000000002</v>
      </c>
      <c r="W1644">
        <v>0.27154</v>
      </c>
      <c r="X1644">
        <v>6</v>
      </c>
      <c r="Y1644">
        <v>0.34925</v>
      </c>
      <c r="Z1644">
        <v>0.41560000000000002</v>
      </c>
      <c r="AA1644">
        <v>0.35428999999999999</v>
      </c>
      <c r="AB1644">
        <v>0.26869999999999999</v>
      </c>
      <c r="AC1644">
        <v>0.2555</v>
      </c>
      <c r="AD1644">
        <v>45.7</v>
      </c>
      <c r="AE1644">
        <v>16.3</v>
      </c>
      <c r="AF1644" s="33">
        <v>43041.732812499999</v>
      </c>
      <c r="AG1644" s="33">
        <f t="shared" si="30"/>
        <v>43041.441145833334</v>
      </c>
    </row>
    <row r="1645" spans="20:33" x14ac:dyDescent="0.45">
      <c r="T1645">
        <v>5.3496100000000002</v>
      </c>
      <c r="U1645">
        <v>-22.765789999999999</v>
      </c>
      <c r="V1645">
        <v>0.32927000000000001</v>
      </c>
      <c r="W1645">
        <v>0.27154</v>
      </c>
      <c r="AD1645">
        <v>45.1</v>
      </c>
      <c r="AE1645">
        <v>16.3</v>
      </c>
      <c r="AF1645" s="33">
        <v>43041.732847222222</v>
      </c>
      <c r="AG1645" s="33">
        <f t="shared" si="30"/>
        <v>43041.441180555557</v>
      </c>
    </row>
    <row r="1646" spans="20:33" x14ac:dyDescent="0.45">
      <c r="T1646">
        <v>5.3271499999999996</v>
      </c>
      <c r="U1646">
        <v>-22.813469999999999</v>
      </c>
      <c r="V1646">
        <v>0.32734999999999997</v>
      </c>
      <c r="W1646">
        <v>0.27154</v>
      </c>
      <c r="X1646">
        <v>6</v>
      </c>
      <c r="Y1646">
        <v>0.33522999999999997</v>
      </c>
      <c r="Z1646">
        <v>0.41477000000000003</v>
      </c>
      <c r="AA1646">
        <v>0.35538999999999998</v>
      </c>
      <c r="AB1646">
        <v>0.26787</v>
      </c>
      <c r="AC1646">
        <v>0.25596000000000002</v>
      </c>
      <c r="AD1646">
        <v>45.3</v>
      </c>
      <c r="AE1646">
        <v>16.2</v>
      </c>
      <c r="AF1646" s="33">
        <v>43041.732905092591</v>
      </c>
      <c r="AG1646" s="33">
        <f t="shared" si="30"/>
        <v>43041.441238425927</v>
      </c>
    </row>
    <row r="1647" spans="20:33" x14ac:dyDescent="0.45">
      <c r="T1647">
        <v>5.2919900000000002</v>
      </c>
      <c r="U1647">
        <v>-22.881260000000001</v>
      </c>
      <c r="V1647">
        <v>0.32724999999999999</v>
      </c>
      <c r="W1647">
        <v>0.27199000000000001</v>
      </c>
      <c r="AD1647">
        <v>45.2</v>
      </c>
      <c r="AE1647">
        <v>16.3</v>
      </c>
      <c r="AF1647" s="33">
        <v>43041.732928240737</v>
      </c>
      <c r="AG1647" s="33">
        <f t="shared" si="30"/>
        <v>43041.441261574073</v>
      </c>
    </row>
    <row r="1648" spans="20:33" x14ac:dyDescent="0.45">
      <c r="T1648">
        <v>5.2578100000000001</v>
      </c>
      <c r="U1648">
        <v>-22.954599999999999</v>
      </c>
      <c r="V1648">
        <v>0.32579000000000002</v>
      </c>
      <c r="W1648">
        <v>0.27181</v>
      </c>
      <c r="X1648">
        <v>6</v>
      </c>
      <c r="Y1648">
        <v>0.32358999999999999</v>
      </c>
      <c r="Z1648">
        <v>0.41248000000000001</v>
      </c>
      <c r="AA1648">
        <v>0.35437999999999997</v>
      </c>
      <c r="AB1648">
        <v>0.26677000000000001</v>
      </c>
      <c r="AC1648">
        <v>0.25586999999999999</v>
      </c>
      <c r="AD1648">
        <v>45.3</v>
      </c>
      <c r="AE1648">
        <v>16.3</v>
      </c>
      <c r="AF1648" s="33">
        <v>43041.732986111114</v>
      </c>
      <c r="AG1648" s="33">
        <f t="shared" si="30"/>
        <v>43041.44131944445</v>
      </c>
    </row>
    <row r="1649" spans="20:38" x14ac:dyDescent="0.45">
      <c r="T1649">
        <v>5.2460899999999997</v>
      </c>
      <c r="U1649">
        <v>-22.979849999999999</v>
      </c>
      <c r="V1649">
        <v>0.32523999999999997</v>
      </c>
      <c r="W1649">
        <v>0.27089000000000002</v>
      </c>
      <c r="AD1649">
        <v>42.2</v>
      </c>
      <c r="AE1649">
        <v>16.2</v>
      </c>
      <c r="AF1649" s="33">
        <v>43041.733020833337</v>
      </c>
      <c r="AG1649" s="33">
        <f t="shared" si="30"/>
        <v>43041.441354166673</v>
      </c>
    </row>
    <row r="1650" spans="20:38" x14ac:dyDescent="0.45">
      <c r="T1650">
        <v>5.22363</v>
      </c>
      <c r="U1650">
        <v>-23.021180000000001</v>
      </c>
      <c r="V1650">
        <v>0.32396000000000003</v>
      </c>
      <c r="W1650">
        <v>0.27134999999999998</v>
      </c>
      <c r="X1650">
        <v>6</v>
      </c>
      <c r="Y1650">
        <v>0.31698999999999999</v>
      </c>
      <c r="Z1650">
        <v>0.41238999999999998</v>
      </c>
      <c r="AA1650">
        <v>0.35502</v>
      </c>
      <c r="AB1650">
        <v>0.26466000000000001</v>
      </c>
      <c r="AC1650">
        <v>0.25596000000000002</v>
      </c>
      <c r="AD1650">
        <v>47.1</v>
      </c>
      <c r="AE1650">
        <v>16.3</v>
      </c>
      <c r="AF1650" s="33">
        <v>43041.733078703706</v>
      </c>
      <c r="AG1650" s="33">
        <f t="shared" si="30"/>
        <v>43041.441412037042</v>
      </c>
    </row>
    <row r="1651" spans="20:38" x14ac:dyDescent="0.45">
      <c r="T1651">
        <v>5.2001999999999997</v>
      </c>
      <c r="U1651">
        <v>-23.072019999999998</v>
      </c>
      <c r="V1651">
        <v>0.32139000000000001</v>
      </c>
      <c r="W1651">
        <v>0.27126</v>
      </c>
      <c r="AD1651">
        <v>45.5</v>
      </c>
      <c r="AE1651">
        <v>16.3</v>
      </c>
      <c r="AF1651" s="33">
        <v>43041.733113425929</v>
      </c>
      <c r="AG1651" s="33">
        <f t="shared" si="30"/>
        <v>43041.441446759265</v>
      </c>
    </row>
    <row r="1652" spans="20:38" x14ac:dyDescent="0.45">
      <c r="T1652">
        <v>5.1660199999999996</v>
      </c>
      <c r="U1652">
        <v>-23.13935</v>
      </c>
      <c r="V1652">
        <v>0.32194</v>
      </c>
      <c r="W1652">
        <v>0.27089000000000002</v>
      </c>
      <c r="X1652">
        <v>6</v>
      </c>
      <c r="Y1652">
        <v>0.30929000000000001</v>
      </c>
      <c r="Z1652">
        <v>0.40827000000000002</v>
      </c>
      <c r="AA1652">
        <v>0.35521000000000003</v>
      </c>
      <c r="AB1652">
        <v>0.26291999999999999</v>
      </c>
      <c r="AC1652">
        <v>0.25641000000000003</v>
      </c>
      <c r="AD1652">
        <v>44.5</v>
      </c>
      <c r="AE1652">
        <v>16.2</v>
      </c>
      <c r="AF1652" s="33">
        <v>43041.733171296299</v>
      </c>
      <c r="AG1652" s="33">
        <f t="shared" si="30"/>
        <v>43041.441504629634</v>
      </c>
    </row>
    <row r="1653" spans="20:38" x14ac:dyDescent="0.45">
      <c r="T1653">
        <v>5.1425799999999997</v>
      </c>
      <c r="U1653">
        <v>-23.1907</v>
      </c>
      <c r="V1653">
        <v>0.32084000000000001</v>
      </c>
      <c r="W1653">
        <v>0.27154</v>
      </c>
      <c r="AD1653">
        <v>44.4</v>
      </c>
      <c r="AE1653">
        <v>16.3</v>
      </c>
      <c r="AF1653" s="33">
        <v>43041.733206018522</v>
      </c>
      <c r="AG1653" s="33">
        <f t="shared" si="30"/>
        <v>43041.441539351858</v>
      </c>
    </row>
    <row r="1654" spans="20:38" x14ac:dyDescent="0.45">
      <c r="T1654">
        <v>5.12012</v>
      </c>
      <c r="U1654">
        <v>-23.232939999999999</v>
      </c>
      <c r="V1654">
        <v>0.31974000000000002</v>
      </c>
      <c r="W1654">
        <v>0.27154</v>
      </c>
      <c r="X1654">
        <v>6</v>
      </c>
      <c r="Y1654">
        <v>0.30581000000000003</v>
      </c>
      <c r="Z1654">
        <v>0.41055999999999998</v>
      </c>
      <c r="AA1654">
        <v>0.35420000000000001</v>
      </c>
      <c r="AB1654">
        <v>0.2631</v>
      </c>
      <c r="AC1654">
        <v>0.2555</v>
      </c>
      <c r="AD1654">
        <v>45.2</v>
      </c>
      <c r="AE1654">
        <v>16.3</v>
      </c>
      <c r="AF1654" s="33">
        <v>43041.733263888891</v>
      </c>
      <c r="AG1654" s="33">
        <f t="shared" si="30"/>
        <v>43041.441597222227</v>
      </c>
    </row>
    <row r="1655" spans="20:38" x14ac:dyDescent="0.45">
      <c r="T1655">
        <v>5.1318400000000004</v>
      </c>
      <c r="U1655">
        <v>-23.199940000000002</v>
      </c>
      <c r="V1655">
        <v>0.31918999999999997</v>
      </c>
      <c r="W1655">
        <v>0.27079999999999999</v>
      </c>
      <c r="AD1655">
        <v>45.8</v>
      </c>
      <c r="AE1655">
        <v>16.2</v>
      </c>
      <c r="AF1655" s="33">
        <v>43041.733287037037</v>
      </c>
      <c r="AG1655" s="33">
        <f t="shared" si="30"/>
        <v>43041.441620370373</v>
      </c>
    </row>
    <row r="1656" spans="20:38" x14ac:dyDescent="0.45">
      <c r="T1656">
        <v>5.0966800000000001</v>
      </c>
      <c r="U1656">
        <v>-23.277529999999999</v>
      </c>
      <c r="V1656">
        <v>0.31827</v>
      </c>
      <c r="W1656">
        <v>0.27089000000000002</v>
      </c>
      <c r="X1656">
        <v>6</v>
      </c>
      <c r="Y1656">
        <v>0.30324000000000001</v>
      </c>
      <c r="Z1656">
        <v>0.41102</v>
      </c>
      <c r="AA1656">
        <v>0.35630000000000001</v>
      </c>
      <c r="AB1656">
        <v>0.2621</v>
      </c>
      <c r="AC1656">
        <v>0.25541000000000003</v>
      </c>
      <c r="AD1656">
        <v>44.5</v>
      </c>
      <c r="AE1656">
        <v>16.3</v>
      </c>
      <c r="AF1656" s="33">
        <v>43041.733344907407</v>
      </c>
      <c r="AG1656" s="33">
        <f t="shared" si="30"/>
        <v>43041.441678240742</v>
      </c>
    </row>
    <row r="1657" spans="20:38" x14ac:dyDescent="0.45">
      <c r="T1657">
        <v>5.0742200000000004</v>
      </c>
      <c r="U1657">
        <v>-23.327349999999999</v>
      </c>
      <c r="V1657">
        <v>0.31763000000000002</v>
      </c>
      <c r="W1657">
        <v>0.27099000000000001</v>
      </c>
      <c r="AD1657">
        <v>46.5</v>
      </c>
      <c r="AE1657">
        <v>16.3</v>
      </c>
      <c r="AF1657" s="33">
        <v>43041.73337962963</v>
      </c>
      <c r="AG1657" s="33">
        <f t="shared" si="30"/>
        <v>43041.441712962966</v>
      </c>
    </row>
    <row r="1658" spans="20:38" x14ac:dyDescent="0.45">
      <c r="T1658">
        <v>5.0625</v>
      </c>
      <c r="U1658">
        <v>-23.346250000000001</v>
      </c>
      <c r="V1658">
        <v>0.31652999999999998</v>
      </c>
      <c r="W1658">
        <v>0.27089000000000002</v>
      </c>
      <c r="X1658">
        <v>6</v>
      </c>
      <c r="Y1658">
        <v>0.29792999999999997</v>
      </c>
      <c r="Z1658">
        <v>0.40679999999999999</v>
      </c>
      <c r="AA1658">
        <v>0.35319</v>
      </c>
      <c r="AB1658">
        <v>0.26190999999999998</v>
      </c>
      <c r="AC1658">
        <v>0.25605</v>
      </c>
      <c r="AD1658">
        <v>45.4</v>
      </c>
      <c r="AE1658">
        <v>16.3</v>
      </c>
      <c r="AF1658" s="33">
        <v>43041.733437499999</v>
      </c>
      <c r="AG1658" s="33">
        <f t="shared" si="30"/>
        <v>43041.441770833335</v>
      </c>
    </row>
    <row r="1659" spans="20:38" x14ac:dyDescent="0.45">
      <c r="T1659">
        <v>5.0507799999999996</v>
      </c>
      <c r="U1659">
        <v>-23.365200000000002</v>
      </c>
      <c r="V1659">
        <v>0.31625999999999999</v>
      </c>
      <c r="W1659">
        <v>0.27117000000000002</v>
      </c>
      <c r="AD1659">
        <v>120</v>
      </c>
      <c r="AE1659">
        <v>16.3</v>
      </c>
      <c r="AF1659" s="33">
        <v>43041.733472222222</v>
      </c>
      <c r="AG1659" s="33">
        <f t="shared" si="30"/>
        <v>43041.441805555558</v>
      </c>
    </row>
    <row r="1660" spans="20:38" x14ac:dyDescent="0.45">
      <c r="T1660">
        <v>5.0166000000000004</v>
      </c>
      <c r="U1660">
        <v>-23.44173</v>
      </c>
      <c r="V1660">
        <v>0.31607000000000002</v>
      </c>
      <c r="W1660">
        <v>0.27126</v>
      </c>
      <c r="X1660">
        <v>6</v>
      </c>
      <c r="Y1660">
        <v>0.29435</v>
      </c>
      <c r="Z1660">
        <v>0.40625</v>
      </c>
      <c r="AA1660">
        <v>0.35593999999999998</v>
      </c>
      <c r="AB1660">
        <v>0.26190999999999998</v>
      </c>
      <c r="AC1660">
        <v>0.25531999999999999</v>
      </c>
      <c r="AD1660">
        <v>119.3</v>
      </c>
      <c r="AE1660">
        <v>16.3</v>
      </c>
      <c r="AF1660" s="33">
        <v>43041.733530092592</v>
      </c>
      <c r="AG1660" s="33">
        <f t="shared" ref="AG1660:AG1723" si="31">AF1660-7/24</f>
        <v>43041.441863425927</v>
      </c>
    </row>
    <row r="1661" spans="20:38" x14ac:dyDescent="0.45">
      <c r="T1661">
        <v>5.0166000000000004</v>
      </c>
      <c r="U1661">
        <v>-23.434560000000001</v>
      </c>
      <c r="V1661">
        <v>0.31487999999999999</v>
      </c>
      <c r="W1661">
        <v>0.27071000000000001</v>
      </c>
      <c r="AD1661">
        <v>147.5</v>
      </c>
      <c r="AE1661">
        <v>16.3</v>
      </c>
      <c r="AF1661" s="33">
        <v>43041.733564814815</v>
      </c>
      <c r="AG1661" s="33">
        <f t="shared" si="31"/>
        <v>43041.44189814815</v>
      </c>
    </row>
    <row r="1662" spans="20:38" x14ac:dyDescent="0.45">
      <c r="T1662">
        <v>5.00488</v>
      </c>
      <c r="U1662">
        <v>-23.45374</v>
      </c>
      <c r="V1662">
        <v>0.31441999999999998</v>
      </c>
      <c r="W1662">
        <v>0.27099000000000001</v>
      </c>
      <c r="X1662">
        <v>6</v>
      </c>
      <c r="Y1662">
        <v>0.28776000000000002</v>
      </c>
      <c r="Z1662">
        <v>0.40212999999999999</v>
      </c>
      <c r="AA1662">
        <v>0.35557</v>
      </c>
      <c r="AB1662">
        <v>0.26062999999999997</v>
      </c>
      <c r="AC1662">
        <v>0.25568000000000002</v>
      </c>
      <c r="AD1662">
        <v>148.5</v>
      </c>
      <c r="AE1662">
        <v>16.3</v>
      </c>
      <c r="AF1662" s="33">
        <v>43041.733622685184</v>
      </c>
      <c r="AG1662" s="33">
        <f t="shared" si="31"/>
        <v>43041.44195601852</v>
      </c>
    </row>
    <row r="1663" spans="20:38" x14ac:dyDescent="0.45">
      <c r="T1663">
        <v>4.9941399999999998</v>
      </c>
      <c r="U1663">
        <v>-23.47794</v>
      </c>
      <c r="V1663">
        <v>0.31268000000000001</v>
      </c>
      <c r="W1663">
        <v>0.27134999999999998</v>
      </c>
      <c r="AD1663">
        <v>150</v>
      </c>
      <c r="AE1663">
        <v>16.3</v>
      </c>
      <c r="AF1663" s="33">
        <v>43041.73364583333</v>
      </c>
      <c r="AG1663" s="33">
        <f t="shared" si="31"/>
        <v>43041.441979166666</v>
      </c>
    </row>
    <row r="1664" spans="20:38" x14ac:dyDescent="0.45">
      <c r="T1664">
        <v>4.9941399999999998</v>
      </c>
      <c r="U1664">
        <v>-23.470770000000002</v>
      </c>
      <c r="V1664">
        <v>0.31122</v>
      </c>
      <c r="W1664">
        <v>0.27089000000000002</v>
      </c>
      <c r="X1664">
        <v>6</v>
      </c>
      <c r="Y1664">
        <v>0.29187999999999997</v>
      </c>
      <c r="Z1664">
        <v>0.40222000000000002</v>
      </c>
      <c r="AA1664">
        <v>0.35493000000000002</v>
      </c>
      <c r="AB1664">
        <v>0.26007999999999998</v>
      </c>
      <c r="AC1664">
        <v>0.25513000000000002</v>
      </c>
      <c r="AD1664">
        <v>155.30000000000001</v>
      </c>
      <c r="AE1664">
        <v>16.399999999999999</v>
      </c>
      <c r="AF1664" s="33">
        <v>43041.733703703707</v>
      </c>
      <c r="AG1664" s="33">
        <f t="shared" si="31"/>
        <v>43041.442037037043</v>
      </c>
      <c r="AH1664">
        <f>AVERAGE(X1664:X1729)</f>
        <v>6</v>
      </c>
      <c r="AI1664">
        <f>AVERAGE(Y1664:Y1729)</f>
        <v>0.27126647058823539</v>
      </c>
      <c r="AJ1664">
        <f>AVERAGE(AD1664:AD1729)</f>
        <v>157.78939393939402</v>
      </c>
      <c r="AK1664">
        <f>AVERAGE(Z1664:Z1729)</f>
        <v>0.39505852941176473</v>
      </c>
      <c r="AL1664">
        <f>AVERAGE(AA1664:AA1729)</f>
        <v>0.35440764705882349</v>
      </c>
    </row>
    <row r="1665" spans="20:33" x14ac:dyDescent="0.45">
      <c r="T1665">
        <v>4.9706999999999999</v>
      </c>
      <c r="U1665">
        <v>-23.516580000000001</v>
      </c>
      <c r="V1665">
        <v>0.31158000000000002</v>
      </c>
      <c r="W1665">
        <v>0.27089000000000002</v>
      </c>
      <c r="AD1665">
        <v>155.4</v>
      </c>
      <c r="AE1665">
        <v>16.3</v>
      </c>
      <c r="AF1665" s="33">
        <v>43041.733738425923</v>
      </c>
      <c r="AG1665" s="33">
        <f t="shared" si="31"/>
        <v>43041.442071759258</v>
      </c>
    </row>
    <row r="1666" spans="20:33" x14ac:dyDescent="0.45">
      <c r="T1666">
        <v>4.9824200000000003</v>
      </c>
      <c r="U1666">
        <v>-23.490069999999999</v>
      </c>
      <c r="V1666">
        <v>0.31085000000000002</v>
      </c>
      <c r="W1666">
        <v>0.27117000000000002</v>
      </c>
      <c r="X1666">
        <v>6</v>
      </c>
      <c r="Y1666">
        <v>0.29416999999999999</v>
      </c>
      <c r="Z1666">
        <v>0.40422999999999998</v>
      </c>
      <c r="AA1666">
        <v>0.35455999999999999</v>
      </c>
      <c r="AB1666">
        <v>0.25861000000000001</v>
      </c>
      <c r="AC1666">
        <v>0.25586999999999999</v>
      </c>
      <c r="AD1666">
        <v>156.6</v>
      </c>
      <c r="AE1666">
        <v>16.399999999999999</v>
      </c>
      <c r="AF1666" s="33">
        <v>43041.733796296299</v>
      </c>
      <c r="AG1666" s="33">
        <f t="shared" si="31"/>
        <v>43041.442129629635</v>
      </c>
    </row>
    <row r="1667" spans="20:33" x14ac:dyDescent="0.45">
      <c r="T1667">
        <v>4.9824200000000003</v>
      </c>
      <c r="U1667">
        <v>-23.48291</v>
      </c>
      <c r="V1667">
        <v>0.30984</v>
      </c>
      <c r="W1667">
        <v>0.26906000000000002</v>
      </c>
      <c r="AD1667">
        <v>156.69999999999999</v>
      </c>
      <c r="AE1667">
        <v>16.399999999999999</v>
      </c>
      <c r="AF1667" s="33">
        <v>43041.733831018515</v>
      </c>
      <c r="AG1667" s="33">
        <f t="shared" si="31"/>
        <v>43041.442164351851</v>
      </c>
    </row>
    <row r="1668" spans="20:33" x14ac:dyDescent="0.45">
      <c r="T1668">
        <v>4.9599599999999997</v>
      </c>
      <c r="U1668">
        <v>-23.526620000000001</v>
      </c>
      <c r="V1668">
        <v>0.30911</v>
      </c>
      <c r="W1668">
        <v>0.27024999999999999</v>
      </c>
      <c r="X1668">
        <v>6</v>
      </c>
      <c r="Y1668">
        <v>0.28811999999999999</v>
      </c>
      <c r="Z1668">
        <v>0.40387000000000001</v>
      </c>
      <c r="AA1668">
        <v>0.35611999999999999</v>
      </c>
      <c r="AB1668">
        <v>0.25879999999999997</v>
      </c>
      <c r="AC1668">
        <v>0.25641000000000003</v>
      </c>
      <c r="AD1668">
        <v>158.80000000000001</v>
      </c>
      <c r="AE1668">
        <v>16.399999999999999</v>
      </c>
      <c r="AF1668" s="33">
        <v>43041.733888888892</v>
      </c>
      <c r="AG1668" s="33">
        <f t="shared" si="31"/>
        <v>43041.442222222227</v>
      </c>
    </row>
    <row r="1669" spans="20:33" x14ac:dyDescent="0.45">
      <c r="T1669">
        <v>4.9365199999999998</v>
      </c>
      <c r="U1669">
        <v>-23.579920000000001</v>
      </c>
      <c r="V1669">
        <v>0.30819000000000002</v>
      </c>
      <c r="W1669">
        <v>0.27052999999999999</v>
      </c>
      <c r="AD1669">
        <v>159.19999999999999</v>
      </c>
      <c r="AE1669">
        <v>16.399999999999999</v>
      </c>
      <c r="AF1669" s="33">
        <v>43041.733923611115</v>
      </c>
      <c r="AG1669" s="33">
        <f t="shared" si="31"/>
        <v>43041.44225694445</v>
      </c>
    </row>
    <row r="1670" spans="20:33" x14ac:dyDescent="0.45">
      <c r="T1670">
        <v>4.9482400000000002</v>
      </c>
      <c r="U1670">
        <v>-23.538930000000001</v>
      </c>
      <c r="V1670">
        <v>0.30792000000000003</v>
      </c>
      <c r="W1670">
        <v>0.27024999999999999</v>
      </c>
      <c r="X1670">
        <v>6</v>
      </c>
      <c r="Y1670">
        <v>0.29160999999999998</v>
      </c>
      <c r="Z1670">
        <v>0.40359</v>
      </c>
      <c r="AA1670">
        <v>0.35455999999999999</v>
      </c>
      <c r="AB1670">
        <v>0.25706000000000001</v>
      </c>
      <c r="AC1670">
        <v>0.25586999999999999</v>
      </c>
      <c r="AD1670">
        <v>156.9</v>
      </c>
      <c r="AE1670">
        <v>16.399999999999999</v>
      </c>
      <c r="AF1670" s="33">
        <v>43041.733981481484</v>
      </c>
      <c r="AG1670" s="33">
        <f t="shared" si="31"/>
        <v>43041.44231481482</v>
      </c>
    </row>
    <row r="1671" spans="20:33" x14ac:dyDescent="0.45">
      <c r="T1671">
        <v>4.9248000000000003</v>
      </c>
      <c r="U1671">
        <v>-23.592359999999999</v>
      </c>
      <c r="V1671">
        <v>0.30819000000000002</v>
      </c>
      <c r="W1671">
        <v>0.27089000000000002</v>
      </c>
      <c r="AD1671">
        <v>160.4</v>
      </c>
      <c r="AE1671">
        <v>16.399999999999999</v>
      </c>
      <c r="AF1671" s="33">
        <v>43041.73400462963</v>
      </c>
      <c r="AG1671" s="33">
        <f t="shared" si="31"/>
        <v>43041.442337962966</v>
      </c>
    </row>
    <row r="1672" spans="20:33" x14ac:dyDescent="0.45">
      <c r="T1672">
        <v>4.9365199999999998</v>
      </c>
      <c r="U1672">
        <v>-23.565619999999999</v>
      </c>
      <c r="V1672">
        <v>0.30571999999999999</v>
      </c>
      <c r="W1672">
        <v>0.27089000000000002</v>
      </c>
      <c r="X1672">
        <v>6</v>
      </c>
      <c r="Y1672">
        <v>0.29499999999999998</v>
      </c>
      <c r="Z1672">
        <v>0.39809</v>
      </c>
      <c r="AA1672">
        <v>0.3553</v>
      </c>
      <c r="AB1672">
        <v>0.25724000000000002</v>
      </c>
      <c r="AC1672">
        <v>0.25558999999999998</v>
      </c>
      <c r="AD1672">
        <v>160.19999999999999</v>
      </c>
      <c r="AE1672">
        <v>16.399999999999999</v>
      </c>
      <c r="AF1672" s="33">
        <v>43041.734074074076</v>
      </c>
      <c r="AG1672" s="33">
        <f t="shared" si="31"/>
        <v>43041.442407407412</v>
      </c>
    </row>
    <row r="1673" spans="20:33" x14ac:dyDescent="0.45">
      <c r="T1673">
        <v>4.9248000000000003</v>
      </c>
      <c r="U1673">
        <v>-23.58521</v>
      </c>
      <c r="V1673">
        <v>0.30618000000000001</v>
      </c>
      <c r="W1673">
        <v>0.27062000000000003</v>
      </c>
      <c r="AD1673">
        <v>159.30000000000001</v>
      </c>
      <c r="AE1673">
        <v>16.399999999999999</v>
      </c>
      <c r="AF1673" s="33">
        <v>43041.734097222223</v>
      </c>
      <c r="AG1673" s="33">
        <f t="shared" si="31"/>
        <v>43041.442430555559</v>
      </c>
    </row>
    <row r="1674" spans="20:33" x14ac:dyDescent="0.45">
      <c r="T1674">
        <v>4.8906200000000002</v>
      </c>
      <c r="U1674">
        <v>-23.656389999999998</v>
      </c>
      <c r="V1674">
        <v>0.30563000000000001</v>
      </c>
      <c r="W1674">
        <v>0.26998</v>
      </c>
      <c r="X1674">
        <v>6</v>
      </c>
      <c r="Y1674">
        <v>0.29709999999999998</v>
      </c>
      <c r="Z1674">
        <v>0.40048</v>
      </c>
      <c r="AA1674">
        <v>0.35621000000000003</v>
      </c>
      <c r="AB1674">
        <v>0.25586999999999999</v>
      </c>
      <c r="AC1674">
        <v>0.25605</v>
      </c>
      <c r="AD1674">
        <v>159.9</v>
      </c>
      <c r="AE1674">
        <v>16.399999999999999</v>
      </c>
      <c r="AF1674" s="33">
        <v>43041.734166666669</v>
      </c>
      <c r="AG1674" s="33">
        <f t="shared" si="31"/>
        <v>43041.442500000005</v>
      </c>
    </row>
    <row r="1675" spans="20:33" x14ac:dyDescent="0.45">
      <c r="T1675">
        <v>4.8789100000000003</v>
      </c>
      <c r="U1675">
        <v>-23.68336</v>
      </c>
      <c r="V1675">
        <v>0.30443999999999999</v>
      </c>
      <c r="W1675">
        <v>0.27034000000000002</v>
      </c>
      <c r="AD1675">
        <v>159.1</v>
      </c>
      <c r="AE1675">
        <v>16.399999999999999</v>
      </c>
      <c r="AF1675" s="33">
        <v>43041.734189814815</v>
      </c>
      <c r="AG1675" s="33">
        <f t="shared" si="31"/>
        <v>43041.442523148151</v>
      </c>
    </row>
    <row r="1676" spans="20:33" x14ac:dyDescent="0.45">
      <c r="T1676">
        <v>4.8681599999999996</v>
      </c>
      <c r="U1676">
        <v>-23.700990000000001</v>
      </c>
      <c r="V1676">
        <v>0.30462</v>
      </c>
      <c r="W1676">
        <v>0.27079999999999999</v>
      </c>
      <c r="X1676">
        <v>6</v>
      </c>
      <c r="Y1676">
        <v>0.2928</v>
      </c>
      <c r="Z1676">
        <v>0.39892</v>
      </c>
      <c r="AA1676">
        <v>0.35337000000000002</v>
      </c>
      <c r="AB1676">
        <v>0.25457999999999997</v>
      </c>
      <c r="AC1676">
        <v>0.25613999999999998</v>
      </c>
      <c r="AD1676">
        <v>158.19999999999999</v>
      </c>
      <c r="AE1676">
        <v>16.399999999999999</v>
      </c>
      <c r="AF1676" s="33">
        <v>43041.734259259261</v>
      </c>
      <c r="AG1676" s="33">
        <f t="shared" si="31"/>
        <v>43041.442592592597</v>
      </c>
    </row>
    <row r="1677" spans="20:33" x14ac:dyDescent="0.45">
      <c r="T1677">
        <v>4.8564499999999997</v>
      </c>
      <c r="U1677">
        <v>-23.728069999999999</v>
      </c>
      <c r="V1677">
        <v>0.30425000000000002</v>
      </c>
      <c r="W1677">
        <v>0.27044000000000001</v>
      </c>
      <c r="AD1677">
        <v>159.80000000000001</v>
      </c>
      <c r="AE1677">
        <v>16.399999999999999</v>
      </c>
      <c r="AF1677" s="33">
        <v>43041.734282407408</v>
      </c>
      <c r="AG1677" s="33">
        <f t="shared" si="31"/>
        <v>43041.442615740743</v>
      </c>
    </row>
    <row r="1678" spans="20:33" x14ac:dyDescent="0.45">
      <c r="T1678">
        <v>4.8447300000000002</v>
      </c>
      <c r="U1678">
        <v>-23.748069999999998</v>
      </c>
      <c r="V1678">
        <v>0.30379</v>
      </c>
      <c r="W1678">
        <v>0.27079999999999999</v>
      </c>
      <c r="X1678">
        <v>6</v>
      </c>
      <c r="Y1678">
        <v>0.29124</v>
      </c>
      <c r="Z1678">
        <v>0.39938000000000001</v>
      </c>
      <c r="AA1678">
        <v>0.35576000000000002</v>
      </c>
      <c r="AB1678">
        <v>0.25477</v>
      </c>
      <c r="AC1678">
        <v>0.25631999999999999</v>
      </c>
      <c r="AD1678">
        <v>158.69999999999999</v>
      </c>
      <c r="AE1678">
        <v>16.399999999999999</v>
      </c>
      <c r="AF1678" s="33">
        <v>43041.734340277777</v>
      </c>
      <c r="AG1678" s="33">
        <f t="shared" si="31"/>
        <v>43041.442673611113</v>
      </c>
    </row>
    <row r="1679" spans="20:33" x14ac:dyDescent="0.45">
      <c r="T1679">
        <v>4.8330099999999998</v>
      </c>
      <c r="U1679">
        <v>-23.775279999999999</v>
      </c>
      <c r="V1679">
        <v>0.30177999999999999</v>
      </c>
      <c r="W1679">
        <v>0.27089000000000002</v>
      </c>
      <c r="AD1679">
        <v>159.9</v>
      </c>
      <c r="AE1679">
        <v>16.399999999999999</v>
      </c>
      <c r="AF1679" s="33">
        <v>43041.734375</v>
      </c>
      <c r="AG1679" s="33">
        <f t="shared" si="31"/>
        <v>43041.442708333336</v>
      </c>
    </row>
    <row r="1680" spans="20:33" x14ac:dyDescent="0.45">
      <c r="T1680">
        <v>4.8105500000000001</v>
      </c>
      <c r="U1680">
        <v>-23.820450000000001</v>
      </c>
      <c r="V1680">
        <v>0.30187000000000003</v>
      </c>
      <c r="W1680">
        <v>0.27079999999999999</v>
      </c>
      <c r="X1680">
        <v>6</v>
      </c>
      <c r="Y1680">
        <v>0.29022999999999999</v>
      </c>
      <c r="Z1680">
        <v>0.39745000000000003</v>
      </c>
      <c r="AA1680">
        <v>0.35246</v>
      </c>
      <c r="AB1680">
        <v>0.25367000000000001</v>
      </c>
      <c r="AC1680">
        <v>0.25596000000000002</v>
      </c>
      <c r="AD1680">
        <v>157.5</v>
      </c>
      <c r="AE1680">
        <v>16.399999999999999</v>
      </c>
      <c r="AF1680" s="33">
        <v>43041.734432870369</v>
      </c>
      <c r="AG1680" s="33">
        <f t="shared" si="31"/>
        <v>43041.442766203705</v>
      </c>
    </row>
    <row r="1681" spans="20:33" x14ac:dyDescent="0.45">
      <c r="T1681">
        <v>4.7988299999999997</v>
      </c>
      <c r="U1681">
        <v>-23.847819999999999</v>
      </c>
      <c r="V1681">
        <v>0.30031000000000002</v>
      </c>
      <c r="W1681">
        <v>0.27062000000000003</v>
      </c>
      <c r="AD1681">
        <v>158.69999999999999</v>
      </c>
      <c r="AE1681">
        <v>16.399999999999999</v>
      </c>
      <c r="AF1681" s="33">
        <v>43041.734456018516</v>
      </c>
      <c r="AG1681" s="33">
        <f t="shared" si="31"/>
        <v>43041.442789351851</v>
      </c>
    </row>
    <row r="1682" spans="20:33" x14ac:dyDescent="0.45">
      <c r="T1682">
        <v>4.7871100000000002</v>
      </c>
      <c r="U1682">
        <v>-23.868130000000001</v>
      </c>
      <c r="V1682">
        <v>0.30095</v>
      </c>
      <c r="W1682">
        <v>0.27034000000000002</v>
      </c>
      <c r="X1682">
        <v>6</v>
      </c>
      <c r="Y1682">
        <v>0.29050999999999999</v>
      </c>
      <c r="Z1682">
        <v>0.39662999999999998</v>
      </c>
      <c r="AA1682">
        <v>0.35502</v>
      </c>
      <c r="AB1682">
        <v>0.25394</v>
      </c>
      <c r="AC1682">
        <v>0.25485999999999998</v>
      </c>
      <c r="AD1682">
        <v>156.30000000000001</v>
      </c>
      <c r="AE1682">
        <v>16.399999999999999</v>
      </c>
      <c r="AF1682" s="33">
        <v>43041.734525462962</v>
      </c>
      <c r="AG1682" s="33">
        <f t="shared" si="31"/>
        <v>43041.442858796298</v>
      </c>
    </row>
    <row r="1683" spans="20:33" x14ac:dyDescent="0.45">
      <c r="T1683">
        <v>4.7646499999999996</v>
      </c>
      <c r="U1683">
        <v>-23.91377</v>
      </c>
      <c r="V1683">
        <v>0.2994</v>
      </c>
      <c r="W1683">
        <v>0.27034000000000002</v>
      </c>
      <c r="AD1683">
        <v>159</v>
      </c>
      <c r="AE1683">
        <v>16.399999999999999</v>
      </c>
      <c r="AF1683" s="33">
        <v>43041.734548611108</v>
      </c>
      <c r="AG1683" s="33">
        <f t="shared" si="31"/>
        <v>43041.442881944444</v>
      </c>
    </row>
    <row r="1684" spans="20:33" x14ac:dyDescent="0.45">
      <c r="T1684">
        <v>4.7529300000000001</v>
      </c>
      <c r="U1684">
        <v>-23.941389999999998</v>
      </c>
      <c r="V1684">
        <v>0.30068</v>
      </c>
      <c r="W1684">
        <v>0.27052999999999999</v>
      </c>
      <c r="X1684">
        <v>6</v>
      </c>
      <c r="Y1684">
        <v>0.28904000000000002</v>
      </c>
      <c r="Z1684">
        <v>0.39717999999999998</v>
      </c>
      <c r="AA1684">
        <v>0.35437999999999997</v>
      </c>
      <c r="AB1684">
        <v>0.25375999999999999</v>
      </c>
      <c r="AC1684">
        <v>0.25558999999999998</v>
      </c>
      <c r="AD1684">
        <v>162.4</v>
      </c>
      <c r="AE1684">
        <v>16.399999999999999</v>
      </c>
      <c r="AF1684" s="33">
        <v>43041.734618055554</v>
      </c>
      <c r="AG1684" s="33">
        <f t="shared" si="31"/>
        <v>43041.44295138889</v>
      </c>
    </row>
    <row r="1685" spans="20:33" x14ac:dyDescent="0.45">
      <c r="T1685">
        <v>4.7412099999999997</v>
      </c>
      <c r="U1685">
        <v>-23.969069999999999</v>
      </c>
      <c r="V1685">
        <v>0.29893999999999998</v>
      </c>
      <c r="W1685">
        <v>0.27062000000000003</v>
      </c>
      <c r="AD1685">
        <v>159.30000000000001</v>
      </c>
      <c r="AE1685">
        <v>16.399999999999999</v>
      </c>
      <c r="AF1685" s="33">
        <v>43041.7346412037</v>
      </c>
      <c r="AG1685" s="33">
        <f t="shared" si="31"/>
        <v>43041.442974537036</v>
      </c>
    </row>
    <row r="1686" spans="20:33" x14ac:dyDescent="0.45">
      <c r="T1686">
        <v>4.7294900000000002</v>
      </c>
      <c r="U1686">
        <v>-23.98969</v>
      </c>
      <c r="V1686">
        <v>0.29885</v>
      </c>
      <c r="W1686">
        <v>0.27016000000000001</v>
      </c>
      <c r="X1686">
        <v>6</v>
      </c>
      <c r="Y1686">
        <v>0.28821000000000002</v>
      </c>
      <c r="Z1686">
        <v>0.39589000000000002</v>
      </c>
      <c r="AA1686">
        <v>0.35355999999999999</v>
      </c>
      <c r="AB1686">
        <v>0.25385000000000002</v>
      </c>
      <c r="AC1686">
        <v>0.25605</v>
      </c>
      <c r="AD1686">
        <v>159.9</v>
      </c>
      <c r="AE1686">
        <v>16.399999999999999</v>
      </c>
      <c r="AF1686" s="33">
        <v>43041.734710648147</v>
      </c>
      <c r="AG1686" s="33">
        <f t="shared" si="31"/>
        <v>43041.443043981482</v>
      </c>
    </row>
    <row r="1687" spans="20:33" x14ac:dyDescent="0.45">
      <c r="T1687">
        <v>4.71875</v>
      </c>
      <c r="U1687">
        <v>-24.008050000000001</v>
      </c>
      <c r="V1687">
        <v>0.29775000000000001</v>
      </c>
      <c r="W1687">
        <v>0.26989000000000002</v>
      </c>
      <c r="AD1687">
        <v>158.9</v>
      </c>
      <c r="AE1687">
        <v>16.399999999999999</v>
      </c>
      <c r="AF1687" s="33">
        <v>43041.734733796293</v>
      </c>
      <c r="AG1687" s="33">
        <f t="shared" si="31"/>
        <v>43041.443067129629</v>
      </c>
    </row>
    <row r="1688" spans="20:33" x14ac:dyDescent="0.45">
      <c r="T1688">
        <v>4.71875</v>
      </c>
      <c r="U1688">
        <v>-24.008050000000001</v>
      </c>
      <c r="V1688">
        <v>0.29875000000000002</v>
      </c>
      <c r="W1688">
        <v>0.27016000000000001</v>
      </c>
      <c r="X1688">
        <v>6</v>
      </c>
      <c r="Y1688">
        <v>0.28527999999999998</v>
      </c>
      <c r="Z1688">
        <v>0.39855000000000002</v>
      </c>
      <c r="AA1688">
        <v>0.35611999999999999</v>
      </c>
      <c r="AB1688">
        <v>0.25367000000000001</v>
      </c>
      <c r="AC1688">
        <v>0.25586999999999999</v>
      </c>
      <c r="AD1688">
        <v>159</v>
      </c>
      <c r="AE1688">
        <v>16.399999999999999</v>
      </c>
      <c r="AF1688" s="33">
        <v>43041.734803240739</v>
      </c>
      <c r="AG1688" s="33">
        <f t="shared" si="31"/>
        <v>43041.443136574075</v>
      </c>
    </row>
    <row r="1689" spans="20:33" x14ac:dyDescent="0.45">
      <c r="T1689">
        <v>4.6845699999999999</v>
      </c>
      <c r="U1689">
        <v>-24.082380000000001</v>
      </c>
      <c r="V1689">
        <v>0.29848000000000002</v>
      </c>
      <c r="W1689">
        <v>0.27079999999999999</v>
      </c>
      <c r="AD1689">
        <v>158.69999999999999</v>
      </c>
      <c r="AE1689">
        <v>16.399999999999999</v>
      </c>
      <c r="AF1689" s="33">
        <v>43041.734826388885</v>
      </c>
      <c r="AG1689" s="33">
        <f t="shared" si="31"/>
        <v>43041.443159722221</v>
      </c>
    </row>
    <row r="1690" spans="20:33" x14ac:dyDescent="0.45">
      <c r="T1690">
        <v>4.6953100000000001</v>
      </c>
      <c r="U1690">
        <v>-24.063839999999999</v>
      </c>
      <c r="V1690">
        <v>0.29637000000000002</v>
      </c>
      <c r="W1690">
        <v>0.27052999999999999</v>
      </c>
      <c r="X1690">
        <v>6</v>
      </c>
      <c r="Y1690">
        <v>0.28316999999999998</v>
      </c>
      <c r="Z1690">
        <v>0.39406000000000002</v>
      </c>
      <c r="AA1690">
        <v>0.35538999999999998</v>
      </c>
      <c r="AB1690">
        <v>0.25164999999999998</v>
      </c>
      <c r="AC1690">
        <v>0.25558999999999998</v>
      </c>
      <c r="AD1690">
        <v>159.1</v>
      </c>
      <c r="AE1690">
        <v>16.399999999999999</v>
      </c>
      <c r="AF1690" s="33">
        <v>43041.734895833331</v>
      </c>
      <c r="AG1690" s="33">
        <f t="shared" si="31"/>
        <v>43041.443229166667</v>
      </c>
    </row>
    <row r="1691" spans="20:33" x14ac:dyDescent="0.45">
      <c r="T1691">
        <v>4.6728500000000004</v>
      </c>
      <c r="U1691">
        <v>-24.10332</v>
      </c>
      <c r="V1691">
        <v>0.29637000000000002</v>
      </c>
      <c r="W1691">
        <v>0.27052999999999999</v>
      </c>
      <c r="AD1691">
        <v>157.30000000000001</v>
      </c>
      <c r="AE1691">
        <v>16.5</v>
      </c>
      <c r="AF1691" s="33">
        <v>43041.734918981485</v>
      </c>
      <c r="AG1691" s="33">
        <f t="shared" si="31"/>
        <v>43041.443252314821</v>
      </c>
    </row>
    <row r="1692" spans="20:33" x14ac:dyDescent="0.45">
      <c r="T1692">
        <v>4.6728500000000004</v>
      </c>
      <c r="U1692">
        <v>-24.10332</v>
      </c>
      <c r="V1692">
        <v>0.29599999999999999</v>
      </c>
      <c r="W1692">
        <v>0.27062000000000003</v>
      </c>
      <c r="X1692">
        <v>6</v>
      </c>
      <c r="Y1692">
        <v>0.28253</v>
      </c>
      <c r="Z1692">
        <v>0.39579999999999999</v>
      </c>
      <c r="AA1692">
        <v>0.35593999999999998</v>
      </c>
      <c r="AB1692">
        <v>0.25211</v>
      </c>
      <c r="AC1692">
        <v>0.25513000000000002</v>
      </c>
      <c r="AD1692">
        <v>158</v>
      </c>
      <c r="AE1692">
        <v>16.399999999999999</v>
      </c>
      <c r="AF1692" s="33">
        <v>43041.734976851854</v>
      </c>
      <c r="AG1692" s="33">
        <f t="shared" si="31"/>
        <v>43041.44331018519</v>
      </c>
    </row>
    <row r="1693" spans="20:33" x14ac:dyDescent="0.45">
      <c r="T1693">
        <v>4.66113</v>
      </c>
      <c r="U1693">
        <v>-24.124320000000001</v>
      </c>
      <c r="V1693">
        <v>0.29536000000000001</v>
      </c>
      <c r="W1693">
        <v>0.27052999999999999</v>
      </c>
      <c r="AD1693">
        <v>158.19999999999999</v>
      </c>
      <c r="AE1693">
        <v>16.399999999999999</v>
      </c>
      <c r="AF1693" s="33">
        <v>43041.735000000001</v>
      </c>
      <c r="AG1693" s="33">
        <f t="shared" si="31"/>
        <v>43041.443333333336</v>
      </c>
    </row>
    <row r="1694" spans="20:33" x14ac:dyDescent="0.45">
      <c r="T1694">
        <v>4.6494099999999996</v>
      </c>
      <c r="U1694">
        <v>-24.1525</v>
      </c>
      <c r="V1694">
        <v>0.29609999999999997</v>
      </c>
      <c r="W1694">
        <v>0.27034000000000002</v>
      </c>
      <c r="X1694">
        <v>6</v>
      </c>
      <c r="Y1694">
        <v>0.27812999999999999</v>
      </c>
      <c r="Z1694">
        <v>0.39369999999999999</v>
      </c>
      <c r="AA1694">
        <v>0.35365000000000002</v>
      </c>
      <c r="AB1694">
        <v>0.25119000000000002</v>
      </c>
      <c r="AC1694">
        <v>0.25503999999999999</v>
      </c>
      <c r="AD1694">
        <v>158.1</v>
      </c>
      <c r="AE1694">
        <v>16.5</v>
      </c>
      <c r="AF1694" s="33">
        <v>43041.735069444447</v>
      </c>
      <c r="AG1694" s="33">
        <f t="shared" si="31"/>
        <v>43041.443402777782</v>
      </c>
    </row>
    <row r="1695" spans="20:33" x14ac:dyDescent="0.45">
      <c r="T1695">
        <v>4.6494099999999996</v>
      </c>
      <c r="U1695">
        <v>-24.1525</v>
      </c>
      <c r="V1695">
        <v>0.29554999999999998</v>
      </c>
      <c r="W1695">
        <v>0.26989000000000002</v>
      </c>
      <c r="AD1695">
        <v>158.19999999999999</v>
      </c>
      <c r="AE1695">
        <v>16.5</v>
      </c>
      <c r="AF1695" s="33">
        <v>43041.735092592593</v>
      </c>
      <c r="AG1695" s="33">
        <f t="shared" si="31"/>
        <v>43041.443425925929</v>
      </c>
    </row>
    <row r="1696" spans="20:33" x14ac:dyDescent="0.45">
      <c r="T1696">
        <v>4.6269499999999999</v>
      </c>
      <c r="U1696">
        <v>-24.199580000000001</v>
      </c>
      <c r="V1696">
        <v>0.29471999999999998</v>
      </c>
      <c r="W1696">
        <v>0.27044000000000001</v>
      </c>
      <c r="X1696">
        <v>6</v>
      </c>
      <c r="Y1696">
        <v>0.27254</v>
      </c>
      <c r="Z1696">
        <v>0.39478999999999997</v>
      </c>
      <c r="AA1696">
        <v>0.35585</v>
      </c>
      <c r="AB1696">
        <v>0.25008999999999998</v>
      </c>
      <c r="AC1696">
        <v>0.25541000000000003</v>
      </c>
      <c r="AD1696">
        <v>157</v>
      </c>
      <c r="AE1696">
        <v>16.5</v>
      </c>
      <c r="AF1696" s="33">
        <v>43041.735162037039</v>
      </c>
      <c r="AG1696" s="33">
        <f t="shared" si="31"/>
        <v>43041.443495370375</v>
      </c>
    </row>
    <row r="1697" spans="20:33" x14ac:dyDescent="0.45">
      <c r="T1697">
        <v>4.6269499999999999</v>
      </c>
      <c r="U1697">
        <v>-24.19248</v>
      </c>
      <c r="V1697">
        <v>0.29572999999999999</v>
      </c>
      <c r="W1697">
        <v>0.27062000000000003</v>
      </c>
      <c r="AD1697">
        <v>157.80000000000001</v>
      </c>
      <c r="AE1697">
        <v>16.5</v>
      </c>
      <c r="AF1697" s="33">
        <v>43041.735185185185</v>
      </c>
      <c r="AG1697" s="33">
        <f t="shared" si="31"/>
        <v>43041.443518518521</v>
      </c>
    </row>
    <row r="1698" spans="20:33" x14ac:dyDescent="0.45">
      <c r="T1698">
        <v>4.6152300000000004</v>
      </c>
      <c r="U1698">
        <v>-24.220849999999999</v>
      </c>
      <c r="V1698">
        <v>0.29326000000000002</v>
      </c>
      <c r="W1698">
        <v>0.27062000000000003</v>
      </c>
      <c r="X1698">
        <v>6</v>
      </c>
      <c r="Y1698">
        <v>0.26841999999999999</v>
      </c>
      <c r="Z1698">
        <v>0.39295999999999998</v>
      </c>
      <c r="AA1698">
        <v>0.35374</v>
      </c>
      <c r="AB1698">
        <v>0.25008999999999998</v>
      </c>
      <c r="AC1698">
        <v>0.25596000000000002</v>
      </c>
      <c r="AD1698">
        <v>157.5</v>
      </c>
      <c r="AE1698">
        <v>16.5</v>
      </c>
      <c r="AF1698" s="33">
        <v>43041.735254629632</v>
      </c>
      <c r="AG1698" s="33">
        <f t="shared" si="31"/>
        <v>43041.443587962967</v>
      </c>
    </row>
    <row r="1699" spans="20:33" x14ac:dyDescent="0.45">
      <c r="T1699">
        <v>4.6269499999999999</v>
      </c>
      <c r="U1699">
        <v>-24.19248</v>
      </c>
      <c r="V1699">
        <v>0.29398999999999997</v>
      </c>
      <c r="W1699">
        <v>0.27044000000000001</v>
      </c>
      <c r="AD1699">
        <v>158.30000000000001</v>
      </c>
      <c r="AE1699">
        <v>16.5</v>
      </c>
      <c r="AF1699" s="33">
        <v>43041.735277777778</v>
      </c>
      <c r="AG1699" s="33">
        <f t="shared" si="31"/>
        <v>43041.443611111114</v>
      </c>
    </row>
    <row r="1700" spans="20:33" x14ac:dyDescent="0.45">
      <c r="T1700">
        <v>4.6152300000000004</v>
      </c>
      <c r="U1700">
        <v>-24.213740000000001</v>
      </c>
      <c r="V1700">
        <v>0.29335</v>
      </c>
      <c r="W1700">
        <v>0.27052999999999999</v>
      </c>
      <c r="X1700">
        <v>6</v>
      </c>
      <c r="Y1700">
        <v>0.26989000000000002</v>
      </c>
      <c r="Z1700">
        <v>0.39278000000000002</v>
      </c>
      <c r="AA1700">
        <v>0.35392000000000001</v>
      </c>
      <c r="AB1700">
        <v>0.24908</v>
      </c>
      <c r="AC1700">
        <v>0.25541000000000003</v>
      </c>
      <c r="AD1700">
        <v>157.30000000000001</v>
      </c>
      <c r="AE1700">
        <v>16.5</v>
      </c>
      <c r="AF1700" s="33">
        <v>43041.735347222224</v>
      </c>
      <c r="AG1700" s="33">
        <f t="shared" si="31"/>
        <v>43041.44368055556</v>
      </c>
    </row>
    <row r="1701" spans="20:33" x14ac:dyDescent="0.45">
      <c r="T1701">
        <v>4.6152300000000004</v>
      </c>
      <c r="U1701">
        <v>-24.20664</v>
      </c>
      <c r="V1701">
        <v>0.29307</v>
      </c>
      <c r="W1701">
        <v>0.26951999999999998</v>
      </c>
      <c r="AD1701">
        <v>156.19999999999999</v>
      </c>
      <c r="AE1701">
        <v>16.5</v>
      </c>
      <c r="AF1701" s="33">
        <v>43041.73537037037</v>
      </c>
      <c r="AG1701" s="33">
        <f t="shared" si="31"/>
        <v>43041.443703703706</v>
      </c>
    </row>
    <row r="1702" spans="20:33" x14ac:dyDescent="0.45">
      <c r="T1702">
        <v>4.5927699999999998</v>
      </c>
      <c r="U1702">
        <v>-24.2683</v>
      </c>
      <c r="V1702">
        <v>0.29353000000000001</v>
      </c>
      <c r="W1702">
        <v>0.27016000000000001</v>
      </c>
      <c r="X1702">
        <v>6</v>
      </c>
      <c r="Y1702">
        <v>0.26612999999999998</v>
      </c>
      <c r="Z1702">
        <v>0.39524999999999999</v>
      </c>
      <c r="AA1702">
        <v>0.35346</v>
      </c>
      <c r="AB1702">
        <v>0.24973000000000001</v>
      </c>
      <c r="AC1702">
        <v>0.25541000000000003</v>
      </c>
      <c r="AD1702">
        <v>156.1</v>
      </c>
      <c r="AE1702">
        <v>16.5</v>
      </c>
      <c r="AF1702" s="33">
        <v>43041.735439814816</v>
      </c>
      <c r="AG1702" s="33">
        <f t="shared" si="31"/>
        <v>43041.443773148152</v>
      </c>
    </row>
    <row r="1703" spans="20:33" x14ac:dyDescent="0.45">
      <c r="T1703">
        <v>4.5927699999999998</v>
      </c>
      <c r="U1703">
        <v>-24.254110000000001</v>
      </c>
      <c r="V1703">
        <v>0.29243000000000002</v>
      </c>
      <c r="W1703">
        <v>0.26978999999999997</v>
      </c>
      <c r="AD1703">
        <v>159</v>
      </c>
      <c r="AE1703">
        <v>16.5</v>
      </c>
      <c r="AF1703" s="33">
        <v>43041.735462962963</v>
      </c>
      <c r="AG1703" s="33">
        <f t="shared" si="31"/>
        <v>43041.443796296298</v>
      </c>
    </row>
    <row r="1704" spans="20:33" x14ac:dyDescent="0.45">
      <c r="T1704">
        <v>4.55762</v>
      </c>
      <c r="U1704">
        <v>-24.34</v>
      </c>
      <c r="V1704">
        <v>0.29243000000000002</v>
      </c>
      <c r="W1704">
        <v>0.2697</v>
      </c>
      <c r="X1704">
        <v>6</v>
      </c>
      <c r="Y1704">
        <v>0.26401999999999998</v>
      </c>
      <c r="Z1704">
        <v>0.3926</v>
      </c>
      <c r="AA1704">
        <v>0.35374</v>
      </c>
      <c r="AB1704">
        <v>0.24908</v>
      </c>
      <c r="AC1704">
        <v>0.25495000000000001</v>
      </c>
      <c r="AD1704">
        <v>158.6</v>
      </c>
      <c r="AE1704">
        <v>16.5</v>
      </c>
      <c r="AF1704" s="33">
        <v>43041.735532407409</v>
      </c>
      <c r="AG1704" s="33">
        <f t="shared" si="31"/>
        <v>43041.443865740745</v>
      </c>
    </row>
    <row r="1705" spans="20:33" x14ac:dyDescent="0.45">
      <c r="T1705">
        <v>4.55762</v>
      </c>
      <c r="U1705">
        <v>-24.34</v>
      </c>
      <c r="V1705">
        <v>0.29197000000000001</v>
      </c>
      <c r="W1705">
        <v>0.27099000000000001</v>
      </c>
      <c r="AD1705">
        <v>158</v>
      </c>
      <c r="AE1705">
        <v>16.5</v>
      </c>
      <c r="AF1705" s="33">
        <v>43041.735555555555</v>
      </c>
      <c r="AG1705" s="33">
        <f t="shared" si="31"/>
        <v>43041.443888888891</v>
      </c>
    </row>
    <row r="1706" spans="20:33" x14ac:dyDescent="0.45">
      <c r="T1706">
        <v>4.5693400000000004</v>
      </c>
      <c r="U1706">
        <v>-24.304210000000001</v>
      </c>
      <c r="V1706">
        <v>0.29105999999999999</v>
      </c>
      <c r="W1706">
        <v>0.27044000000000001</v>
      </c>
      <c r="X1706">
        <v>6</v>
      </c>
      <c r="Y1706">
        <v>0.26319999999999999</v>
      </c>
      <c r="Z1706">
        <v>0.39323999999999998</v>
      </c>
      <c r="AA1706">
        <v>0.35557</v>
      </c>
      <c r="AB1706">
        <v>0.24981999999999999</v>
      </c>
      <c r="AC1706">
        <v>0.25577</v>
      </c>
      <c r="AD1706">
        <v>156.80000000000001</v>
      </c>
      <c r="AE1706">
        <v>16.5</v>
      </c>
      <c r="AF1706" s="33">
        <v>43041.735613425924</v>
      </c>
      <c r="AG1706" s="33">
        <f t="shared" si="31"/>
        <v>43041.44394675926</v>
      </c>
    </row>
    <row r="1707" spans="20:33" x14ac:dyDescent="0.45">
      <c r="T1707">
        <v>4.5585899999999997</v>
      </c>
      <c r="U1707">
        <v>-24.323409999999999</v>
      </c>
      <c r="V1707">
        <v>0.29142000000000001</v>
      </c>
      <c r="W1707">
        <v>0.27016000000000001</v>
      </c>
      <c r="AD1707">
        <v>158.1</v>
      </c>
      <c r="AE1707">
        <v>16.5</v>
      </c>
      <c r="AF1707" s="33">
        <v>43041.735636574071</v>
      </c>
      <c r="AG1707" s="33">
        <f t="shared" si="31"/>
        <v>43041.443969907406</v>
      </c>
    </row>
    <row r="1708" spans="20:33" x14ac:dyDescent="0.45">
      <c r="T1708">
        <v>4.5351600000000003</v>
      </c>
      <c r="U1708">
        <v>-24.381</v>
      </c>
      <c r="V1708">
        <v>0.29032000000000002</v>
      </c>
      <c r="W1708">
        <v>0.27062000000000003</v>
      </c>
      <c r="X1708">
        <v>6</v>
      </c>
      <c r="Y1708">
        <v>0.26319999999999999</v>
      </c>
      <c r="Z1708">
        <v>0.38994000000000001</v>
      </c>
      <c r="AA1708">
        <v>0.35282000000000002</v>
      </c>
      <c r="AB1708">
        <v>0.24743000000000001</v>
      </c>
      <c r="AC1708">
        <v>0.25568000000000002</v>
      </c>
      <c r="AD1708">
        <v>159.5</v>
      </c>
      <c r="AE1708">
        <v>16.5</v>
      </c>
      <c r="AF1708" s="33">
        <v>43041.735706018517</v>
      </c>
      <c r="AG1708" s="33">
        <f t="shared" si="31"/>
        <v>43041.444039351853</v>
      </c>
    </row>
    <row r="1709" spans="20:33" x14ac:dyDescent="0.45">
      <c r="T1709">
        <v>4.5234399999999999</v>
      </c>
      <c r="U1709">
        <v>-24.402809999999999</v>
      </c>
      <c r="V1709">
        <v>0.29077999999999998</v>
      </c>
      <c r="W1709">
        <v>0.27062000000000003</v>
      </c>
      <c r="AD1709">
        <v>157.19999999999999</v>
      </c>
      <c r="AE1709">
        <v>16.5</v>
      </c>
      <c r="AF1709" s="33">
        <v>43041.735729166663</v>
      </c>
      <c r="AG1709" s="33">
        <f t="shared" si="31"/>
        <v>43041.444062499999</v>
      </c>
    </row>
    <row r="1710" spans="20:33" x14ac:dyDescent="0.45">
      <c r="T1710">
        <v>4.5117200000000004</v>
      </c>
      <c r="U1710">
        <v>-24.43177</v>
      </c>
      <c r="V1710">
        <v>0.29004999999999997</v>
      </c>
      <c r="W1710">
        <v>0.27044000000000001</v>
      </c>
      <c r="X1710">
        <v>6</v>
      </c>
      <c r="Y1710">
        <v>0.25852000000000003</v>
      </c>
      <c r="Z1710">
        <v>0.39443</v>
      </c>
      <c r="AA1710">
        <v>0.35455999999999999</v>
      </c>
      <c r="AB1710">
        <v>0.24817</v>
      </c>
      <c r="AC1710">
        <v>0.25531999999999999</v>
      </c>
      <c r="AD1710">
        <v>157.80000000000001</v>
      </c>
      <c r="AE1710">
        <v>16.5</v>
      </c>
      <c r="AF1710" s="33">
        <v>43041.735798611109</v>
      </c>
      <c r="AG1710" s="33">
        <f t="shared" si="31"/>
        <v>43041.444131944445</v>
      </c>
    </row>
    <row r="1711" spans="20:33" x14ac:dyDescent="0.45">
      <c r="T1711">
        <v>4.5009800000000002</v>
      </c>
      <c r="U1711">
        <v>-24.4513</v>
      </c>
      <c r="V1711">
        <v>0.28986000000000001</v>
      </c>
      <c r="W1711">
        <v>0.27079999999999999</v>
      </c>
      <c r="AD1711">
        <v>156.69999999999999</v>
      </c>
      <c r="AE1711">
        <v>16.600000000000001</v>
      </c>
      <c r="AF1711" s="33">
        <v>43041.735821759263</v>
      </c>
      <c r="AG1711" s="33">
        <f t="shared" si="31"/>
        <v>43041.444155092599</v>
      </c>
    </row>
    <row r="1712" spans="20:33" x14ac:dyDescent="0.45">
      <c r="T1712">
        <v>4.4892599999999998</v>
      </c>
      <c r="U1712">
        <v>-24.480399999999999</v>
      </c>
      <c r="V1712">
        <v>0.28941</v>
      </c>
      <c r="W1712">
        <v>0.27034000000000002</v>
      </c>
      <c r="X1712">
        <v>6</v>
      </c>
      <c r="Y1712">
        <v>0.25596000000000002</v>
      </c>
      <c r="Z1712">
        <v>0.39250000000000002</v>
      </c>
      <c r="AA1712">
        <v>0.35437999999999997</v>
      </c>
      <c r="AB1712">
        <v>0.24807999999999999</v>
      </c>
      <c r="AC1712">
        <v>0.25522</v>
      </c>
      <c r="AD1712">
        <v>156</v>
      </c>
      <c r="AE1712">
        <v>16.5</v>
      </c>
      <c r="AF1712" s="33">
        <v>43041.735891203702</v>
      </c>
      <c r="AG1712" s="33">
        <f t="shared" si="31"/>
        <v>43041.444224537037</v>
      </c>
    </row>
    <row r="1713" spans="20:33" x14ac:dyDescent="0.45">
      <c r="T1713">
        <v>4.4892599999999998</v>
      </c>
      <c r="U1713">
        <v>-24.473310000000001</v>
      </c>
      <c r="V1713">
        <v>0.28683999999999998</v>
      </c>
      <c r="W1713">
        <v>0.27034000000000002</v>
      </c>
      <c r="AD1713">
        <v>157.1</v>
      </c>
      <c r="AE1713">
        <v>16.600000000000001</v>
      </c>
      <c r="AF1713" s="33">
        <v>43041.735914351855</v>
      </c>
      <c r="AG1713" s="33">
        <f t="shared" si="31"/>
        <v>43041.444247685191</v>
      </c>
    </row>
    <row r="1714" spans="20:33" x14ac:dyDescent="0.45">
      <c r="T1714">
        <v>4.4775400000000003</v>
      </c>
      <c r="U1714">
        <v>-24.502479999999998</v>
      </c>
      <c r="V1714">
        <v>0.28756999999999999</v>
      </c>
      <c r="W1714">
        <v>0.26989000000000002</v>
      </c>
      <c r="X1714">
        <v>6</v>
      </c>
      <c r="Y1714">
        <v>0.25531999999999999</v>
      </c>
      <c r="Z1714">
        <v>0.39423999999999998</v>
      </c>
      <c r="AA1714">
        <v>0.35465999999999998</v>
      </c>
      <c r="AB1714">
        <v>0.24798000000000001</v>
      </c>
      <c r="AC1714">
        <v>0.25522</v>
      </c>
      <c r="AD1714">
        <v>157.6</v>
      </c>
      <c r="AE1714">
        <v>16.600000000000001</v>
      </c>
      <c r="AF1714" s="33">
        <v>43041.735983796294</v>
      </c>
      <c r="AG1714" s="33">
        <f t="shared" si="31"/>
        <v>43041.44431712963</v>
      </c>
    </row>
    <row r="1715" spans="20:33" x14ac:dyDescent="0.45">
      <c r="T1715">
        <v>4.4550799999999997</v>
      </c>
      <c r="U1715">
        <v>-24.551490000000001</v>
      </c>
      <c r="V1715">
        <v>0.28949999999999998</v>
      </c>
      <c r="W1715">
        <v>0.27044000000000001</v>
      </c>
      <c r="X1715">
        <v>6</v>
      </c>
      <c r="Y1715">
        <v>0.25183</v>
      </c>
      <c r="Z1715">
        <v>0.39130999999999999</v>
      </c>
      <c r="AA1715">
        <v>0.35365000000000002</v>
      </c>
      <c r="AB1715">
        <v>0.24898999999999999</v>
      </c>
      <c r="AC1715">
        <v>0.25513000000000002</v>
      </c>
      <c r="AD1715">
        <v>158.4</v>
      </c>
      <c r="AE1715">
        <v>16.600000000000001</v>
      </c>
      <c r="AF1715" s="33">
        <v>43041.736006944448</v>
      </c>
      <c r="AG1715" s="33">
        <f t="shared" si="31"/>
        <v>43041.444340277783</v>
      </c>
    </row>
    <row r="1716" spans="20:33" x14ac:dyDescent="0.45">
      <c r="T1716">
        <v>4.4775400000000003</v>
      </c>
      <c r="U1716">
        <v>-24.4954</v>
      </c>
      <c r="V1716">
        <v>0.28756999999999999</v>
      </c>
      <c r="W1716">
        <v>0.26978999999999997</v>
      </c>
      <c r="AD1716">
        <v>158.19999999999999</v>
      </c>
      <c r="AE1716">
        <v>16.5</v>
      </c>
      <c r="AF1716" s="33">
        <v>43041.736076388886</v>
      </c>
      <c r="AG1716" s="33">
        <f t="shared" si="31"/>
        <v>43041.444409722222</v>
      </c>
    </row>
    <row r="1717" spans="20:33" x14ac:dyDescent="0.45">
      <c r="T1717">
        <v>4.4433600000000002</v>
      </c>
      <c r="U1717">
        <v>-24.573779999999999</v>
      </c>
      <c r="V1717">
        <v>0.28949999999999998</v>
      </c>
      <c r="W1717">
        <v>0.27062000000000003</v>
      </c>
      <c r="X1717">
        <v>6</v>
      </c>
      <c r="Y1717">
        <v>0.25191999999999998</v>
      </c>
      <c r="Z1717">
        <v>0.38994000000000001</v>
      </c>
      <c r="AA1717">
        <v>0.35310000000000002</v>
      </c>
      <c r="AB1717">
        <v>0.24762000000000001</v>
      </c>
      <c r="AC1717">
        <v>0.25513000000000002</v>
      </c>
      <c r="AD1717">
        <v>155.1</v>
      </c>
      <c r="AE1717">
        <v>16.600000000000001</v>
      </c>
      <c r="AF1717" s="33">
        <v>43041.736134259256</v>
      </c>
      <c r="AG1717" s="33">
        <f t="shared" si="31"/>
        <v>43041.444467592592</v>
      </c>
    </row>
    <row r="1718" spans="20:33" x14ac:dyDescent="0.45">
      <c r="T1718">
        <v>4.4316399999999998</v>
      </c>
      <c r="U1718">
        <v>-24.596150000000002</v>
      </c>
      <c r="V1718">
        <v>0.28967999999999999</v>
      </c>
      <c r="W1718">
        <v>0.26989000000000002</v>
      </c>
      <c r="AD1718">
        <v>155.19999999999999</v>
      </c>
      <c r="AE1718">
        <v>16.600000000000001</v>
      </c>
      <c r="AF1718" s="33">
        <v>43041.736157407409</v>
      </c>
      <c r="AG1718" s="33">
        <f t="shared" si="31"/>
        <v>43041.444490740745</v>
      </c>
    </row>
    <row r="1719" spans="20:33" x14ac:dyDescent="0.45">
      <c r="T1719">
        <v>4.4316399999999998</v>
      </c>
      <c r="U1719">
        <v>-24.596150000000002</v>
      </c>
      <c r="V1719">
        <v>0.28839999999999999</v>
      </c>
      <c r="W1719">
        <v>0.27006999999999998</v>
      </c>
      <c r="X1719">
        <v>6</v>
      </c>
      <c r="Y1719">
        <v>0.24973000000000001</v>
      </c>
      <c r="Z1719">
        <v>0.39295999999999998</v>
      </c>
      <c r="AA1719">
        <v>0.35465999999999998</v>
      </c>
      <c r="AB1719">
        <v>0.24734</v>
      </c>
      <c r="AC1719">
        <v>0.25495000000000001</v>
      </c>
      <c r="AD1719">
        <v>155.19999999999999</v>
      </c>
      <c r="AE1719">
        <v>16.600000000000001</v>
      </c>
      <c r="AF1719" s="33">
        <v>43041.736226851855</v>
      </c>
      <c r="AG1719" s="33">
        <f t="shared" si="31"/>
        <v>43041.444560185191</v>
      </c>
    </row>
    <row r="1720" spans="20:33" x14ac:dyDescent="0.45">
      <c r="T1720">
        <v>4.4208999999999996</v>
      </c>
      <c r="U1720">
        <v>-24.616129999999998</v>
      </c>
      <c r="V1720">
        <v>0.28811999999999999</v>
      </c>
      <c r="W1720">
        <v>0.27016000000000001</v>
      </c>
      <c r="AD1720">
        <v>157.69999999999999</v>
      </c>
      <c r="AE1720">
        <v>16.600000000000001</v>
      </c>
      <c r="AF1720" s="33">
        <v>43041.736250000002</v>
      </c>
      <c r="AG1720" s="33">
        <f t="shared" si="31"/>
        <v>43041.444583333338</v>
      </c>
    </row>
    <row r="1721" spans="20:33" x14ac:dyDescent="0.45">
      <c r="T1721">
        <v>4.4091800000000001</v>
      </c>
      <c r="U1721">
        <v>-24.645710000000001</v>
      </c>
      <c r="V1721">
        <v>0.28831000000000001</v>
      </c>
      <c r="W1721">
        <v>0.27016000000000001</v>
      </c>
      <c r="X1721">
        <v>6</v>
      </c>
      <c r="Y1721">
        <v>0.24834999999999999</v>
      </c>
      <c r="Z1721">
        <v>0.3881</v>
      </c>
      <c r="AA1721">
        <v>0.35475000000000001</v>
      </c>
      <c r="AB1721">
        <v>0.24707000000000001</v>
      </c>
      <c r="AC1721">
        <v>0.25503999999999999</v>
      </c>
      <c r="AD1721">
        <v>156.69999999999999</v>
      </c>
      <c r="AE1721">
        <v>16.600000000000001</v>
      </c>
      <c r="AF1721" s="33">
        <v>43041.736307870371</v>
      </c>
      <c r="AG1721" s="33">
        <f t="shared" si="31"/>
        <v>43041.444641203707</v>
      </c>
    </row>
    <row r="1722" spans="20:33" x14ac:dyDescent="0.45">
      <c r="T1722">
        <v>4.3974599999999997</v>
      </c>
      <c r="U1722">
        <v>-24.668289999999999</v>
      </c>
      <c r="V1722">
        <v>0.28647</v>
      </c>
      <c r="W1722">
        <v>0.27016000000000001</v>
      </c>
      <c r="AD1722">
        <v>157.4</v>
      </c>
      <c r="AE1722">
        <v>16.5</v>
      </c>
      <c r="AF1722" s="33">
        <v>43041.736342592594</v>
      </c>
      <c r="AG1722" s="33">
        <f t="shared" si="31"/>
        <v>43041.44467592593</v>
      </c>
    </row>
    <row r="1723" spans="20:33" x14ac:dyDescent="0.45">
      <c r="T1723">
        <v>4.3857400000000002</v>
      </c>
      <c r="U1723">
        <v>-24.690950000000001</v>
      </c>
      <c r="V1723">
        <v>0.28620000000000001</v>
      </c>
      <c r="W1723">
        <v>0.26989000000000002</v>
      </c>
      <c r="X1723">
        <v>6</v>
      </c>
      <c r="Y1723">
        <v>0.24478</v>
      </c>
      <c r="Z1723">
        <v>0.38929999999999998</v>
      </c>
      <c r="AA1723">
        <v>0.35455999999999999</v>
      </c>
      <c r="AB1723">
        <v>0.24771000000000001</v>
      </c>
      <c r="AC1723">
        <v>0.2555</v>
      </c>
      <c r="AD1723">
        <v>157.80000000000001</v>
      </c>
      <c r="AE1723">
        <v>16.600000000000001</v>
      </c>
      <c r="AF1723" s="33">
        <v>43041.736400462964</v>
      </c>
      <c r="AG1723" s="33">
        <f t="shared" si="31"/>
        <v>43041.444733796299</v>
      </c>
    </row>
    <row r="1724" spans="20:33" x14ac:dyDescent="0.45">
      <c r="T1724">
        <v>4.3857400000000002</v>
      </c>
      <c r="U1724">
        <v>-24.690950000000001</v>
      </c>
      <c r="V1724">
        <v>0.28666000000000003</v>
      </c>
      <c r="W1724">
        <v>0.27034000000000002</v>
      </c>
      <c r="AD1724">
        <v>154.69999999999999</v>
      </c>
      <c r="AE1724">
        <v>16.600000000000001</v>
      </c>
      <c r="AF1724" s="33">
        <v>43041.736435185187</v>
      </c>
      <c r="AG1724" s="33">
        <f t="shared" ref="AG1724:AG1787" si="32">AF1724-7/24</f>
        <v>43041.444768518522</v>
      </c>
    </row>
    <row r="1725" spans="20:33" x14ac:dyDescent="0.45">
      <c r="T1725">
        <v>4.3857400000000002</v>
      </c>
      <c r="U1725">
        <v>-24.690950000000001</v>
      </c>
      <c r="V1725">
        <v>0.28638000000000002</v>
      </c>
      <c r="W1725">
        <v>0.27052999999999999</v>
      </c>
      <c r="X1725">
        <v>6</v>
      </c>
      <c r="Y1725">
        <v>0.24440999999999999</v>
      </c>
      <c r="Z1725">
        <v>0.38919999999999999</v>
      </c>
      <c r="AA1725">
        <v>0.35246</v>
      </c>
      <c r="AB1725">
        <v>0.24798000000000001</v>
      </c>
      <c r="AC1725">
        <v>0.25503999999999999</v>
      </c>
      <c r="AD1725">
        <v>154.9</v>
      </c>
      <c r="AE1725">
        <v>16.600000000000001</v>
      </c>
      <c r="AF1725" s="33">
        <v>43041.736493055556</v>
      </c>
      <c r="AG1725" s="33">
        <f t="shared" si="32"/>
        <v>43041.444826388892</v>
      </c>
    </row>
    <row r="1726" spans="20:33" x14ac:dyDescent="0.45">
      <c r="T1726">
        <v>4.3632799999999996</v>
      </c>
      <c r="U1726">
        <v>-24.741060000000001</v>
      </c>
      <c r="V1726">
        <v>0.28683999999999998</v>
      </c>
      <c r="W1726">
        <v>0.27034000000000002</v>
      </c>
      <c r="AD1726">
        <v>156.5</v>
      </c>
      <c r="AE1726">
        <v>16.600000000000001</v>
      </c>
      <c r="AF1726" s="33">
        <v>43041.736516203702</v>
      </c>
      <c r="AG1726" s="33">
        <f t="shared" si="32"/>
        <v>43041.444849537038</v>
      </c>
    </row>
    <row r="1727" spans="20:33" x14ac:dyDescent="0.45">
      <c r="T1727">
        <v>4.3632799999999996</v>
      </c>
      <c r="U1727">
        <v>-24.741060000000001</v>
      </c>
      <c r="V1727">
        <v>0.28620000000000001</v>
      </c>
      <c r="W1727">
        <v>0.26989000000000002</v>
      </c>
      <c r="X1727">
        <v>6</v>
      </c>
      <c r="Y1727">
        <v>0.23671</v>
      </c>
      <c r="Z1727">
        <v>0.38846999999999998</v>
      </c>
      <c r="AA1727">
        <v>0.35400999999999999</v>
      </c>
      <c r="AB1727">
        <v>0.24789</v>
      </c>
      <c r="AC1727">
        <v>0.25558999999999998</v>
      </c>
      <c r="AD1727">
        <v>157.1</v>
      </c>
      <c r="AE1727">
        <v>16.7</v>
      </c>
      <c r="AF1727" s="33">
        <v>43041.736585648148</v>
      </c>
      <c r="AG1727" s="33">
        <f t="shared" si="32"/>
        <v>43041.444918981484</v>
      </c>
    </row>
    <row r="1728" spans="20:33" x14ac:dyDescent="0.45">
      <c r="T1728">
        <v>4.3632799999999996</v>
      </c>
      <c r="U1728">
        <v>-24.734000000000002</v>
      </c>
      <c r="V1728">
        <v>0.28602</v>
      </c>
      <c r="W1728">
        <v>0.27006999999999998</v>
      </c>
      <c r="AD1728">
        <v>156.80000000000001</v>
      </c>
      <c r="AE1728">
        <v>16.7</v>
      </c>
      <c r="AF1728" s="33">
        <v>43041.736608796295</v>
      </c>
      <c r="AG1728" s="33">
        <f t="shared" si="32"/>
        <v>43041.44494212963</v>
      </c>
    </row>
    <row r="1729" spans="20:38" x14ac:dyDescent="0.45">
      <c r="T1729">
        <v>4.3515600000000001</v>
      </c>
      <c r="U1729">
        <v>-24.763940000000002</v>
      </c>
      <c r="V1729">
        <v>0.28500999999999999</v>
      </c>
      <c r="W1729">
        <v>0.27024999999999999</v>
      </c>
      <c r="X1729">
        <v>6</v>
      </c>
      <c r="Y1729">
        <v>0.22911000000000001</v>
      </c>
      <c r="Z1729">
        <v>0.38994000000000001</v>
      </c>
      <c r="AA1729">
        <v>0.35264000000000001</v>
      </c>
      <c r="AB1729">
        <v>0.24715999999999999</v>
      </c>
      <c r="AC1729">
        <v>0.25651000000000002</v>
      </c>
      <c r="AD1729">
        <v>156.80000000000001</v>
      </c>
      <c r="AE1729">
        <v>16.600000000000001</v>
      </c>
      <c r="AF1729" s="33">
        <v>43041.736666666664</v>
      </c>
      <c r="AG1729" s="33">
        <f t="shared" si="32"/>
        <v>43041.445</v>
      </c>
    </row>
    <row r="1730" spans="20:38" x14ac:dyDescent="0.45">
      <c r="T1730">
        <v>4.3515600000000001</v>
      </c>
      <c r="U1730">
        <v>-24.756869999999999</v>
      </c>
      <c r="V1730">
        <v>0.28555999999999998</v>
      </c>
      <c r="W1730">
        <v>0.27034000000000002</v>
      </c>
      <c r="AD1730">
        <v>153.4</v>
      </c>
      <c r="AE1730">
        <v>16.7</v>
      </c>
      <c r="AF1730" s="33">
        <v>43041.736701388887</v>
      </c>
      <c r="AG1730" s="33">
        <f t="shared" si="32"/>
        <v>43041.445034722223</v>
      </c>
    </row>
    <row r="1731" spans="20:38" x14ac:dyDescent="0.45">
      <c r="T1731">
        <v>4.3398399999999997</v>
      </c>
      <c r="U1731">
        <v>-24.77983</v>
      </c>
      <c r="V1731">
        <v>0.28427000000000002</v>
      </c>
      <c r="W1731">
        <v>0.27044000000000001</v>
      </c>
      <c r="X1731">
        <v>6</v>
      </c>
      <c r="Y1731">
        <v>0.23130000000000001</v>
      </c>
      <c r="Z1731">
        <v>0.38819999999999999</v>
      </c>
      <c r="AA1731">
        <v>0.35658000000000001</v>
      </c>
      <c r="AB1731">
        <v>0.24578</v>
      </c>
      <c r="AC1731">
        <v>0.25541000000000003</v>
      </c>
      <c r="AD1731">
        <v>153.6</v>
      </c>
      <c r="AE1731">
        <v>16.600000000000001</v>
      </c>
      <c r="AF1731" s="33">
        <v>43041.736759259256</v>
      </c>
      <c r="AG1731" s="33">
        <f t="shared" si="32"/>
        <v>43041.445092592592</v>
      </c>
    </row>
    <row r="1732" spans="20:38" x14ac:dyDescent="0.45">
      <c r="T1732">
        <v>4.3291000000000004</v>
      </c>
      <c r="U1732">
        <v>-24.807410000000001</v>
      </c>
      <c r="V1732">
        <v>0.28399999999999997</v>
      </c>
      <c r="W1732">
        <v>0.27034000000000002</v>
      </c>
      <c r="AD1732">
        <v>115</v>
      </c>
      <c r="AE1732">
        <v>16.7</v>
      </c>
      <c r="AF1732" s="33">
        <v>43041.736793981479</v>
      </c>
      <c r="AG1732" s="33">
        <f t="shared" si="32"/>
        <v>43041.445127314815</v>
      </c>
    </row>
    <row r="1733" spans="20:38" x14ac:dyDescent="0.45">
      <c r="T1733">
        <v>4.31738</v>
      </c>
      <c r="U1733">
        <v>-24.83051</v>
      </c>
      <c r="V1733">
        <v>0.28399999999999997</v>
      </c>
      <c r="W1733">
        <v>0.27006999999999998</v>
      </c>
      <c r="X1733">
        <v>6</v>
      </c>
      <c r="Y1733">
        <v>0.23479</v>
      </c>
      <c r="Z1733">
        <v>0.38947999999999999</v>
      </c>
      <c r="AA1733">
        <v>0.35355999999999999</v>
      </c>
      <c r="AB1733">
        <v>0.24459</v>
      </c>
      <c r="AC1733">
        <v>0.2555</v>
      </c>
      <c r="AD1733">
        <v>115.9</v>
      </c>
      <c r="AE1733">
        <v>16.7</v>
      </c>
      <c r="AF1733" s="33">
        <v>43041.736851851849</v>
      </c>
      <c r="AG1733" s="33">
        <f t="shared" si="32"/>
        <v>43041.445185185185</v>
      </c>
    </row>
    <row r="1734" spans="20:38" x14ac:dyDescent="0.45">
      <c r="T1734">
        <v>4.3056599999999996</v>
      </c>
      <c r="U1734">
        <v>-24.86074</v>
      </c>
      <c r="V1734">
        <v>0.28253</v>
      </c>
      <c r="W1734">
        <v>0.26961000000000002</v>
      </c>
      <c r="AD1734">
        <v>68.099999999999994</v>
      </c>
      <c r="AE1734">
        <v>16.7</v>
      </c>
      <c r="AF1734" s="33">
        <v>43041.736875000002</v>
      </c>
      <c r="AG1734" s="33">
        <f t="shared" si="32"/>
        <v>43041.445208333338</v>
      </c>
    </row>
    <row r="1735" spans="20:38" x14ac:dyDescent="0.45">
      <c r="T1735">
        <v>4.2831999999999999</v>
      </c>
      <c r="U1735">
        <v>-24.918880000000001</v>
      </c>
      <c r="V1735">
        <v>0.28244000000000002</v>
      </c>
      <c r="W1735">
        <v>0.27044000000000001</v>
      </c>
      <c r="X1735">
        <v>6</v>
      </c>
      <c r="Y1735">
        <v>0.23194999999999999</v>
      </c>
      <c r="Z1735">
        <v>0.38874999999999998</v>
      </c>
      <c r="AA1735">
        <v>0.35475000000000001</v>
      </c>
      <c r="AB1735">
        <v>0.24551000000000001</v>
      </c>
      <c r="AC1735">
        <v>0.25568000000000002</v>
      </c>
      <c r="AD1735">
        <v>39.700000000000003</v>
      </c>
      <c r="AE1735">
        <v>16.7</v>
      </c>
      <c r="AF1735" s="33">
        <v>43041.736944444441</v>
      </c>
      <c r="AG1735" s="33">
        <f t="shared" si="32"/>
        <v>43041.445277777777</v>
      </c>
    </row>
    <row r="1736" spans="20:38" x14ac:dyDescent="0.45">
      <c r="T1736">
        <v>4.2597699999999996</v>
      </c>
      <c r="U1736">
        <v>-24.972809999999999</v>
      </c>
      <c r="V1736">
        <v>0.28161999999999998</v>
      </c>
      <c r="W1736">
        <v>0.27044000000000001</v>
      </c>
      <c r="AD1736">
        <v>22.4</v>
      </c>
      <c r="AE1736">
        <v>16.7</v>
      </c>
      <c r="AF1736" s="33">
        <v>43041.736967592595</v>
      </c>
      <c r="AG1736" s="33">
        <f t="shared" si="32"/>
        <v>43041.44530092593</v>
      </c>
    </row>
    <row r="1737" spans="20:38" x14ac:dyDescent="0.45">
      <c r="T1737">
        <v>4.2480500000000001</v>
      </c>
      <c r="U1737">
        <v>-25.003409999999999</v>
      </c>
      <c r="V1737">
        <v>0.28151999999999999</v>
      </c>
      <c r="W1737">
        <v>0.27052999999999999</v>
      </c>
      <c r="X1737">
        <v>6</v>
      </c>
      <c r="Y1737">
        <v>0.22755</v>
      </c>
      <c r="Z1737">
        <v>0.38646000000000003</v>
      </c>
      <c r="AA1737">
        <v>0.35410999999999998</v>
      </c>
      <c r="AB1737">
        <v>0.24440999999999999</v>
      </c>
      <c r="AC1737">
        <v>0.2555</v>
      </c>
      <c r="AD1737">
        <v>14.4</v>
      </c>
      <c r="AE1737">
        <v>16.7</v>
      </c>
      <c r="AF1737" s="33">
        <v>43041.737025462964</v>
      </c>
      <c r="AG1737" s="33">
        <f t="shared" si="32"/>
        <v>43041.4453587963</v>
      </c>
    </row>
    <row r="1738" spans="20:38" x14ac:dyDescent="0.45">
      <c r="T1738">
        <v>4.2363299999999997</v>
      </c>
      <c r="U1738">
        <v>-25.02704</v>
      </c>
      <c r="V1738">
        <v>0.28161999999999998</v>
      </c>
      <c r="W1738">
        <v>0.27089000000000002</v>
      </c>
      <c r="AD1738">
        <v>9.1</v>
      </c>
      <c r="AE1738">
        <v>16.7</v>
      </c>
      <c r="AF1738" s="33">
        <v>43041.737060185187</v>
      </c>
      <c r="AG1738" s="33">
        <f t="shared" si="32"/>
        <v>43041.445393518523</v>
      </c>
    </row>
    <row r="1739" spans="20:38" x14ac:dyDescent="0.45">
      <c r="T1739">
        <v>4.2021499999999996</v>
      </c>
      <c r="U1739">
        <v>-25.116949999999999</v>
      </c>
      <c r="V1739">
        <v>0.28070000000000001</v>
      </c>
      <c r="W1739">
        <v>0.27079999999999999</v>
      </c>
      <c r="X1739">
        <v>6</v>
      </c>
      <c r="Y1739">
        <v>0.22187000000000001</v>
      </c>
      <c r="Z1739">
        <v>0.38801000000000002</v>
      </c>
      <c r="AA1739">
        <v>0.35621000000000003</v>
      </c>
      <c r="AB1739">
        <v>0.24423</v>
      </c>
      <c r="AC1739">
        <v>0.25568000000000002</v>
      </c>
      <c r="AD1739">
        <v>5.5</v>
      </c>
      <c r="AE1739">
        <v>16.7</v>
      </c>
      <c r="AF1739" s="33">
        <v>43041.737118055556</v>
      </c>
      <c r="AG1739" s="33">
        <f t="shared" si="32"/>
        <v>43041.445451388892</v>
      </c>
    </row>
    <row r="1740" spans="20:38" x14ac:dyDescent="0.45">
      <c r="T1740">
        <v>4.1904300000000001</v>
      </c>
      <c r="U1740">
        <v>-25.140899999999998</v>
      </c>
      <c r="V1740">
        <v>0.27960000000000002</v>
      </c>
      <c r="W1740">
        <v>0.26998</v>
      </c>
      <c r="AD1740">
        <v>3.5</v>
      </c>
      <c r="AE1740">
        <v>16.7</v>
      </c>
      <c r="AF1740" s="33">
        <v>43041.73715277778</v>
      </c>
      <c r="AG1740" s="33">
        <f t="shared" si="32"/>
        <v>43041.445486111115</v>
      </c>
    </row>
    <row r="1741" spans="20:38" x14ac:dyDescent="0.45">
      <c r="T1741">
        <v>4.1796899999999999</v>
      </c>
      <c r="U1741">
        <v>-25.169360000000001</v>
      </c>
      <c r="V1741">
        <v>0.28033000000000002</v>
      </c>
      <c r="W1741">
        <v>0.27062000000000003</v>
      </c>
      <c r="X1741">
        <v>6</v>
      </c>
      <c r="Y1741">
        <v>0.21188000000000001</v>
      </c>
      <c r="Z1741">
        <v>0.38600000000000001</v>
      </c>
      <c r="AA1741">
        <v>0.35291</v>
      </c>
      <c r="AB1741">
        <v>0.24313000000000001</v>
      </c>
      <c r="AC1741">
        <v>0.25596000000000002</v>
      </c>
      <c r="AD1741">
        <v>2.6</v>
      </c>
      <c r="AE1741">
        <v>16.7</v>
      </c>
      <c r="AF1741" s="33">
        <v>43041.737210648149</v>
      </c>
      <c r="AG1741" s="33">
        <f t="shared" si="32"/>
        <v>43041.445543981485</v>
      </c>
    </row>
    <row r="1742" spans="20:38" x14ac:dyDescent="0.45">
      <c r="T1742">
        <v>4.15625</v>
      </c>
      <c r="U1742">
        <v>-25.2317</v>
      </c>
      <c r="V1742">
        <v>0.27997</v>
      </c>
      <c r="W1742">
        <v>0.27099000000000001</v>
      </c>
      <c r="AD1742">
        <v>3.6</v>
      </c>
      <c r="AE1742">
        <v>16.7</v>
      </c>
      <c r="AF1742" s="33">
        <v>43041.737233796295</v>
      </c>
      <c r="AG1742" s="33">
        <f t="shared" si="32"/>
        <v>43041.445567129631</v>
      </c>
      <c r="AH1742">
        <f>AVERAGE(X1742:X1761)</f>
        <v>6</v>
      </c>
      <c r="AI1742">
        <f>AVERAGE(Y1742:Y1761)</f>
        <v>0.185255</v>
      </c>
      <c r="AJ1742">
        <f>AVERAGE(AD1742:AD1761)</f>
        <v>2.1750000000000003</v>
      </c>
      <c r="AK1742">
        <f>AVERAGE(Z1742:Z1761)</f>
        <v>0.38580500000000001</v>
      </c>
      <c r="AL1742">
        <f>AVERAGE(AA1742:AA1761)</f>
        <v>0.35411500000000001</v>
      </c>
    </row>
    <row r="1743" spans="20:38" x14ac:dyDescent="0.45">
      <c r="T1743">
        <v>4.1445299999999996</v>
      </c>
      <c r="U1743">
        <v>-25.262989999999999</v>
      </c>
      <c r="V1743">
        <v>0.28023999999999999</v>
      </c>
      <c r="W1743">
        <v>0.27071000000000001</v>
      </c>
      <c r="X1743">
        <v>6</v>
      </c>
      <c r="Y1743">
        <v>0.20619999999999999</v>
      </c>
      <c r="Z1743">
        <v>0.38572000000000001</v>
      </c>
      <c r="AA1743">
        <v>0.35319</v>
      </c>
      <c r="AB1743">
        <v>0.24313000000000001</v>
      </c>
      <c r="AC1743">
        <v>0.25367000000000001</v>
      </c>
      <c r="AD1743">
        <v>3.7</v>
      </c>
      <c r="AE1743">
        <v>16.7</v>
      </c>
      <c r="AF1743" s="33">
        <v>43041.737303240741</v>
      </c>
      <c r="AG1743" s="33">
        <f t="shared" si="32"/>
        <v>43041.445636574077</v>
      </c>
    </row>
    <row r="1744" spans="20:38" x14ac:dyDescent="0.45">
      <c r="T1744">
        <v>4.1445299999999996</v>
      </c>
      <c r="U1744">
        <v>-25.255970000000001</v>
      </c>
      <c r="V1744">
        <v>0.27950999999999998</v>
      </c>
      <c r="W1744">
        <v>0.27062000000000003</v>
      </c>
      <c r="AD1744">
        <v>2</v>
      </c>
      <c r="AE1744">
        <v>16.7</v>
      </c>
      <c r="AF1744" s="33">
        <v>43041.737326388888</v>
      </c>
      <c r="AG1744" s="33">
        <f t="shared" si="32"/>
        <v>43041.445659722223</v>
      </c>
    </row>
    <row r="1745" spans="20:33" x14ac:dyDescent="0.45">
      <c r="T1745">
        <v>4.1445299999999996</v>
      </c>
      <c r="U1745">
        <v>-25.255970000000001</v>
      </c>
      <c r="V1745">
        <v>0.28051999999999999</v>
      </c>
      <c r="W1745">
        <v>0.27052999999999999</v>
      </c>
      <c r="X1745">
        <v>6</v>
      </c>
      <c r="Y1745">
        <v>0.19621</v>
      </c>
      <c r="Z1745">
        <v>0.39012000000000002</v>
      </c>
      <c r="AA1745">
        <v>0.35365000000000002</v>
      </c>
      <c r="AB1745">
        <v>0.24321999999999999</v>
      </c>
      <c r="AC1745">
        <v>0.25586999999999999</v>
      </c>
      <c r="AD1745">
        <v>3.2</v>
      </c>
      <c r="AE1745">
        <v>16.7</v>
      </c>
      <c r="AF1745" s="33">
        <v>43041.737395833334</v>
      </c>
      <c r="AG1745" s="33">
        <f t="shared" si="32"/>
        <v>43041.445729166669</v>
      </c>
    </row>
    <row r="1746" spans="20:33" x14ac:dyDescent="0.45">
      <c r="T1746">
        <v>4.1220699999999999</v>
      </c>
      <c r="U1746">
        <v>-25.309139999999999</v>
      </c>
      <c r="V1746">
        <v>0.27832000000000001</v>
      </c>
      <c r="W1746">
        <v>0.27117000000000002</v>
      </c>
      <c r="AD1746">
        <v>1.2</v>
      </c>
      <c r="AE1746">
        <v>16.7</v>
      </c>
      <c r="AF1746" s="33">
        <v>43041.73741898148</v>
      </c>
      <c r="AG1746" s="33">
        <f t="shared" si="32"/>
        <v>43041.445752314816</v>
      </c>
    </row>
    <row r="1747" spans="20:33" x14ac:dyDescent="0.45">
      <c r="T1747">
        <v>4.1103500000000004</v>
      </c>
      <c r="U1747">
        <v>-25.333649999999999</v>
      </c>
      <c r="V1747">
        <v>0.27777000000000002</v>
      </c>
      <c r="W1747">
        <v>0.27006999999999998</v>
      </c>
      <c r="X1747">
        <v>6</v>
      </c>
      <c r="Y1747">
        <v>0.19208</v>
      </c>
      <c r="Z1747">
        <v>0.38279000000000002</v>
      </c>
      <c r="AA1747">
        <v>0.35171999999999998</v>
      </c>
      <c r="AB1747">
        <v>0.24331</v>
      </c>
      <c r="AC1747">
        <v>0.25503999999999999</v>
      </c>
      <c r="AD1747">
        <v>2</v>
      </c>
      <c r="AE1747">
        <v>16.7</v>
      </c>
      <c r="AF1747" s="33">
        <v>43041.737476851849</v>
      </c>
      <c r="AG1747" s="33">
        <f t="shared" si="32"/>
        <v>43041.445810185185</v>
      </c>
    </row>
    <row r="1748" spans="20:33" x14ac:dyDescent="0.45">
      <c r="T1748">
        <v>4.1103500000000004</v>
      </c>
      <c r="U1748">
        <v>-25.333649999999999</v>
      </c>
      <c r="V1748">
        <v>0.27887000000000001</v>
      </c>
      <c r="W1748">
        <v>0.27016000000000001</v>
      </c>
      <c r="AD1748">
        <v>2.2000000000000002</v>
      </c>
      <c r="AE1748">
        <v>16.8</v>
      </c>
      <c r="AF1748" s="33">
        <v>43041.737511574072</v>
      </c>
      <c r="AG1748" s="33">
        <f t="shared" si="32"/>
        <v>43041.445844907408</v>
      </c>
    </row>
    <row r="1749" spans="20:33" x14ac:dyDescent="0.45">
      <c r="T1749">
        <v>4.1103500000000004</v>
      </c>
      <c r="U1749">
        <v>-25.326630000000002</v>
      </c>
      <c r="V1749">
        <v>0.27757999999999999</v>
      </c>
      <c r="W1749">
        <v>0.27071000000000001</v>
      </c>
      <c r="X1749">
        <v>6</v>
      </c>
      <c r="Y1749">
        <v>0.19051999999999999</v>
      </c>
      <c r="Z1749">
        <v>0.38572000000000001</v>
      </c>
      <c r="AA1749">
        <v>0.35658000000000001</v>
      </c>
      <c r="AB1749">
        <v>0.24257999999999999</v>
      </c>
      <c r="AC1749">
        <v>0.25522</v>
      </c>
      <c r="AD1749">
        <v>1.6</v>
      </c>
      <c r="AE1749">
        <v>16.7</v>
      </c>
      <c r="AF1749" s="33">
        <v>43041.737569444442</v>
      </c>
      <c r="AG1749" s="33">
        <f t="shared" si="32"/>
        <v>43041.445902777778</v>
      </c>
    </row>
    <row r="1750" spans="20:33" x14ac:dyDescent="0.45">
      <c r="T1750">
        <v>4.09863</v>
      </c>
      <c r="U1750">
        <v>-25.358239999999999</v>
      </c>
      <c r="V1750">
        <v>0.27739999999999998</v>
      </c>
      <c r="W1750">
        <v>0.27016000000000001</v>
      </c>
      <c r="AD1750">
        <v>3.4</v>
      </c>
      <c r="AE1750">
        <v>16.8</v>
      </c>
      <c r="AF1750" s="33">
        <v>43041.737592592595</v>
      </c>
      <c r="AG1750" s="33">
        <f t="shared" si="32"/>
        <v>43041.445925925931</v>
      </c>
    </row>
    <row r="1751" spans="20:33" x14ac:dyDescent="0.45">
      <c r="T1751">
        <v>4.0761700000000003</v>
      </c>
      <c r="U1751">
        <v>-25.412040000000001</v>
      </c>
      <c r="V1751">
        <v>0.27822999999999998</v>
      </c>
      <c r="W1751">
        <v>0.27024999999999999</v>
      </c>
      <c r="X1751">
        <v>6</v>
      </c>
      <c r="Y1751">
        <v>0.19126000000000001</v>
      </c>
      <c r="Z1751">
        <v>0.38535999999999998</v>
      </c>
      <c r="AA1751">
        <v>0.35410999999999998</v>
      </c>
      <c r="AB1751">
        <v>0.24340000000000001</v>
      </c>
      <c r="AC1751">
        <v>0.25522</v>
      </c>
      <c r="AD1751">
        <v>0.9</v>
      </c>
      <c r="AE1751">
        <v>16.7</v>
      </c>
      <c r="AF1751" s="33">
        <v>43041.737662037034</v>
      </c>
      <c r="AG1751" s="33">
        <f t="shared" si="32"/>
        <v>43041.44599537037</v>
      </c>
    </row>
    <row r="1752" spans="20:33" x14ac:dyDescent="0.45">
      <c r="T1752">
        <v>4.0644499999999999</v>
      </c>
      <c r="U1752">
        <v>-25.436879999999999</v>
      </c>
      <c r="V1752">
        <v>0.27749000000000001</v>
      </c>
      <c r="W1752">
        <v>0.27016000000000001</v>
      </c>
      <c r="AD1752">
        <v>2.5</v>
      </c>
      <c r="AE1752">
        <v>16.8</v>
      </c>
      <c r="AF1752" s="33">
        <v>43041.737685185188</v>
      </c>
      <c r="AG1752" s="33">
        <f t="shared" si="32"/>
        <v>43041.446018518523</v>
      </c>
    </row>
    <row r="1753" spans="20:33" x14ac:dyDescent="0.45">
      <c r="T1753">
        <v>4.0644499999999999</v>
      </c>
      <c r="U1753">
        <v>-25.436879999999999</v>
      </c>
      <c r="V1753">
        <v>0.27786</v>
      </c>
      <c r="W1753">
        <v>0.26998</v>
      </c>
      <c r="X1753">
        <v>6</v>
      </c>
      <c r="Y1753">
        <v>0.182</v>
      </c>
      <c r="Z1753">
        <v>0.38646000000000003</v>
      </c>
      <c r="AA1753">
        <v>0.35603000000000001</v>
      </c>
      <c r="AB1753">
        <v>0.24368000000000001</v>
      </c>
      <c r="AC1753">
        <v>0.2555</v>
      </c>
      <c r="AD1753">
        <v>2.2999999999999998</v>
      </c>
      <c r="AE1753">
        <v>16.7</v>
      </c>
      <c r="AF1753" s="33">
        <v>43041.737754629627</v>
      </c>
      <c r="AG1753" s="33">
        <f t="shared" si="32"/>
        <v>43041.446087962962</v>
      </c>
    </row>
    <row r="1754" spans="20:33" x14ac:dyDescent="0.45">
      <c r="T1754">
        <v>4.0644499999999999</v>
      </c>
      <c r="U1754">
        <v>-25.436879999999999</v>
      </c>
      <c r="V1754">
        <v>0.27749000000000001</v>
      </c>
      <c r="W1754">
        <v>0.27016000000000001</v>
      </c>
      <c r="AD1754">
        <v>0.6</v>
      </c>
      <c r="AE1754">
        <v>16.8</v>
      </c>
      <c r="AF1754" s="33">
        <v>43041.73777777778</v>
      </c>
      <c r="AG1754" s="33">
        <f t="shared" si="32"/>
        <v>43041.446111111116</v>
      </c>
    </row>
    <row r="1755" spans="20:33" x14ac:dyDescent="0.45">
      <c r="T1755">
        <v>4.0527300000000004</v>
      </c>
      <c r="U1755">
        <v>-25.46181</v>
      </c>
      <c r="V1755">
        <v>0.27850000000000003</v>
      </c>
      <c r="W1755">
        <v>0.27089000000000002</v>
      </c>
      <c r="X1755">
        <v>6</v>
      </c>
      <c r="Y1755">
        <v>0.18071999999999999</v>
      </c>
      <c r="Z1755">
        <v>0.38618000000000002</v>
      </c>
      <c r="AA1755">
        <v>0.35475000000000001</v>
      </c>
      <c r="AB1755">
        <v>0.24395</v>
      </c>
      <c r="AC1755">
        <v>0.25513000000000002</v>
      </c>
      <c r="AD1755">
        <v>1.1000000000000001</v>
      </c>
      <c r="AE1755">
        <v>16.8</v>
      </c>
      <c r="AF1755" s="33">
        <v>43041.737847222219</v>
      </c>
      <c r="AG1755" s="33">
        <f t="shared" si="32"/>
        <v>43041.446180555555</v>
      </c>
    </row>
    <row r="1756" spans="20:33" x14ac:dyDescent="0.45">
      <c r="T1756">
        <v>4.0302699999999998</v>
      </c>
      <c r="U1756">
        <v>-25.516249999999999</v>
      </c>
      <c r="V1756">
        <v>0.27629999999999999</v>
      </c>
      <c r="W1756">
        <v>0.27016000000000001</v>
      </c>
      <c r="AD1756">
        <v>2.2000000000000002</v>
      </c>
      <c r="AE1756">
        <v>16.8</v>
      </c>
      <c r="AF1756" s="33">
        <v>43041.737870370373</v>
      </c>
      <c r="AG1756" s="33">
        <f t="shared" si="32"/>
        <v>43041.446203703708</v>
      </c>
    </row>
    <row r="1757" spans="20:33" x14ac:dyDescent="0.45">
      <c r="T1757">
        <v>4.0302699999999998</v>
      </c>
      <c r="U1757">
        <v>-25.509239999999998</v>
      </c>
      <c r="V1757">
        <v>0.27694000000000002</v>
      </c>
      <c r="W1757">
        <v>0.27062000000000003</v>
      </c>
      <c r="X1757">
        <v>6</v>
      </c>
      <c r="Y1757">
        <v>0.17247000000000001</v>
      </c>
      <c r="Z1757">
        <v>0.38517000000000001</v>
      </c>
      <c r="AA1757">
        <v>0.35437999999999997</v>
      </c>
      <c r="AB1757">
        <v>0.24331</v>
      </c>
      <c r="AC1757">
        <v>0.25586999999999999</v>
      </c>
      <c r="AD1757">
        <v>2.7</v>
      </c>
      <c r="AE1757">
        <v>16.8</v>
      </c>
      <c r="AF1757" s="33">
        <v>43041.737939814811</v>
      </c>
      <c r="AG1757" s="33">
        <f t="shared" si="32"/>
        <v>43041.446273148147</v>
      </c>
    </row>
    <row r="1758" spans="20:33" x14ac:dyDescent="0.45">
      <c r="T1758">
        <v>4.0302699999999998</v>
      </c>
      <c r="U1758">
        <v>-25.509239999999998</v>
      </c>
      <c r="V1758">
        <v>0.27722000000000002</v>
      </c>
      <c r="W1758">
        <v>0.27016000000000001</v>
      </c>
      <c r="AD1758">
        <v>1.1000000000000001</v>
      </c>
      <c r="AE1758">
        <v>16.8</v>
      </c>
      <c r="AF1758" s="33">
        <v>43041.737962962965</v>
      </c>
      <c r="AG1758" s="33">
        <f t="shared" si="32"/>
        <v>43041.446296296301</v>
      </c>
    </row>
    <row r="1759" spans="20:33" x14ac:dyDescent="0.45">
      <c r="T1759">
        <v>4.0185500000000003</v>
      </c>
      <c r="U1759">
        <v>-25.541429999999998</v>
      </c>
      <c r="V1759">
        <v>0.27749000000000001</v>
      </c>
      <c r="W1759">
        <v>0.27006999999999998</v>
      </c>
      <c r="X1759">
        <v>6</v>
      </c>
      <c r="Y1759">
        <v>0.17136999999999999</v>
      </c>
      <c r="Z1759">
        <v>0.38435000000000002</v>
      </c>
      <c r="AA1759">
        <v>0.35437999999999997</v>
      </c>
      <c r="AB1759">
        <v>0.24313000000000001</v>
      </c>
      <c r="AC1759">
        <v>0.25577</v>
      </c>
      <c r="AD1759">
        <v>2.4</v>
      </c>
      <c r="AE1759">
        <v>16.8</v>
      </c>
      <c r="AF1759" s="33">
        <v>43041.738020833334</v>
      </c>
      <c r="AG1759" s="33">
        <f t="shared" si="32"/>
        <v>43041.44635416667</v>
      </c>
    </row>
    <row r="1760" spans="20:33" x14ac:dyDescent="0.45">
      <c r="T1760">
        <v>4.0068400000000004</v>
      </c>
      <c r="U1760">
        <v>-25.566700000000001</v>
      </c>
      <c r="V1760">
        <v>0.27556999999999998</v>
      </c>
      <c r="W1760">
        <v>0.27006999999999998</v>
      </c>
      <c r="AD1760">
        <v>2.1</v>
      </c>
      <c r="AE1760">
        <v>16.8</v>
      </c>
      <c r="AF1760" s="33">
        <v>43041.738055555557</v>
      </c>
      <c r="AG1760" s="33">
        <f t="shared" si="32"/>
        <v>43041.446388888893</v>
      </c>
    </row>
    <row r="1761" spans="20:33" x14ac:dyDescent="0.45">
      <c r="T1761">
        <v>4.0185500000000003</v>
      </c>
      <c r="U1761">
        <v>-25.53443</v>
      </c>
      <c r="V1761">
        <v>0.27667000000000003</v>
      </c>
      <c r="W1761">
        <v>0.2697</v>
      </c>
      <c r="X1761">
        <v>6</v>
      </c>
      <c r="Y1761">
        <v>0.16972000000000001</v>
      </c>
      <c r="Z1761">
        <v>0.38618000000000002</v>
      </c>
      <c r="AA1761">
        <v>0.35236000000000001</v>
      </c>
      <c r="AB1761">
        <v>0.24285000000000001</v>
      </c>
      <c r="AC1761">
        <v>0.25541000000000003</v>
      </c>
      <c r="AD1761">
        <v>2.7</v>
      </c>
      <c r="AE1761">
        <v>16.8</v>
      </c>
      <c r="AF1761" s="33">
        <v>43041.738113425927</v>
      </c>
      <c r="AG1761" s="33">
        <f t="shared" si="32"/>
        <v>43041.446446759262</v>
      </c>
    </row>
    <row r="1762" spans="20:33" x14ac:dyDescent="0.45">
      <c r="T1762">
        <v>4.0185500000000003</v>
      </c>
      <c r="U1762">
        <v>-25.527429999999999</v>
      </c>
      <c r="V1762">
        <v>0.27648</v>
      </c>
      <c r="W1762">
        <v>0.27034000000000002</v>
      </c>
      <c r="AD1762">
        <v>2</v>
      </c>
      <c r="AE1762">
        <v>16.8</v>
      </c>
      <c r="AF1762" s="33">
        <v>43041.738136574073</v>
      </c>
      <c r="AG1762" s="33">
        <f t="shared" si="32"/>
        <v>43041.446469907409</v>
      </c>
    </row>
    <row r="1763" spans="20:33" x14ac:dyDescent="0.45">
      <c r="T1763">
        <v>4.1337900000000003</v>
      </c>
      <c r="U1763">
        <v>-25.214500000000001</v>
      </c>
      <c r="V1763">
        <v>0.27566000000000002</v>
      </c>
      <c r="W1763">
        <v>0.26989000000000002</v>
      </c>
      <c r="X1763">
        <v>6</v>
      </c>
      <c r="Y1763">
        <v>0.16661000000000001</v>
      </c>
      <c r="Z1763">
        <v>0.38499</v>
      </c>
      <c r="AA1763">
        <v>0.3553</v>
      </c>
      <c r="AB1763">
        <v>0.24293999999999999</v>
      </c>
      <c r="AC1763">
        <v>0.25541000000000003</v>
      </c>
      <c r="AD1763">
        <v>9</v>
      </c>
      <c r="AE1763">
        <v>16.8</v>
      </c>
      <c r="AF1763" s="33">
        <v>43041.738206018519</v>
      </c>
      <c r="AG1763" s="33">
        <f t="shared" si="32"/>
        <v>43041.446539351855</v>
      </c>
    </row>
    <row r="1764" spans="20:33" x14ac:dyDescent="0.45">
      <c r="T1764">
        <v>5.69238</v>
      </c>
      <c r="U1764">
        <v>-21.587800000000001</v>
      </c>
      <c r="V1764">
        <v>0.29361999999999999</v>
      </c>
      <c r="W1764">
        <v>0.27062000000000003</v>
      </c>
      <c r="AD1764">
        <v>75.5</v>
      </c>
      <c r="AE1764">
        <v>16.8</v>
      </c>
      <c r="AF1764" s="33">
        <v>43041.738229166665</v>
      </c>
      <c r="AG1764" s="33">
        <f t="shared" si="32"/>
        <v>43041.446562500001</v>
      </c>
    </row>
    <row r="1765" spans="20:33" x14ac:dyDescent="0.45">
      <c r="T1765">
        <v>5.6464800000000004</v>
      </c>
      <c r="U1765">
        <v>-21.651520000000001</v>
      </c>
      <c r="V1765">
        <v>0.29389999999999999</v>
      </c>
      <c r="W1765">
        <v>0.2697</v>
      </c>
      <c r="X1765">
        <v>6</v>
      </c>
      <c r="Y1765">
        <v>0.16614999999999999</v>
      </c>
      <c r="Z1765">
        <v>0.34255999999999998</v>
      </c>
      <c r="AA1765">
        <v>0.35382999999999998</v>
      </c>
      <c r="AB1765">
        <v>0.25842999999999999</v>
      </c>
      <c r="AC1765">
        <v>0.25558999999999998</v>
      </c>
      <c r="AD1765">
        <v>75.400000000000006</v>
      </c>
      <c r="AE1765">
        <v>16.8</v>
      </c>
      <c r="AF1765" s="33">
        <v>43041.738298611112</v>
      </c>
      <c r="AG1765" s="33">
        <f t="shared" si="32"/>
        <v>43041.446631944447</v>
      </c>
    </row>
    <row r="1766" spans="20:33" x14ac:dyDescent="0.45">
      <c r="T1766">
        <v>5.8779300000000001</v>
      </c>
      <c r="U1766">
        <v>-21.168759999999999</v>
      </c>
      <c r="V1766">
        <v>0.29398999999999997</v>
      </c>
      <c r="W1766">
        <v>0.26998</v>
      </c>
      <c r="AD1766">
        <v>90.2</v>
      </c>
      <c r="AE1766">
        <v>16.899999999999999</v>
      </c>
      <c r="AF1766" s="33">
        <v>43041.738321759258</v>
      </c>
      <c r="AG1766" s="33">
        <f t="shared" si="32"/>
        <v>43041.446655092594</v>
      </c>
    </row>
    <row r="1767" spans="20:33" x14ac:dyDescent="0.45">
      <c r="T1767">
        <v>6.4091800000000001</v>
      </c>
      <c r="U1767">
        <v>-20.147220000000001</v>
      </c>
      <c r="V1767">
        <v>0.29637000000000002</v>
      </c>
      <c r="W1767">
        <v>0.26989000000000002</v>
      </c>
      <c r="X1767">
        <v>6</v>
      </c>
      <c r="Y1767">
        <v>0.16789000000000001</v>
      </c>
      <c r="Z1767">
        <v>0.37683</v>
      </c>
      <c r="AA1767">
        <v>0.3574</v>
      </c>
      <c r="AB1767">
        <v>0.25668999999999997</v>
      </c>
      <c r="AC1767">
        <v>0.25605</v>
      </c>
      <c r="AD1767">
        <v>90</v>
      </c>
      <c r="AE1767">
        <v>16.899999999999999</v>
      </c>
      <c r="AF1767" s="33">
        <v>43041.738391203704</v>
      </c>
      <c r="AG1767" s="33">
        <f t="shared" si="32"/>
        <v>43041.44672453704</v>
      </c>
    </row>
    <row r="1768" spans="20:33" x14ac:dyDescent="0.45">
      <c r="T1768">
        <v>6.9521499999999996</v>
      </c>
      <c r="U1768">
        <v>-19.169789999999999</v>
      </c>
      <c r="V1768">
        <v>0.29591000000000001</v>
      </c>
      <c r="W1768">
        <v>0.27071000000000001</v>
      </c>
      <c r="AD1768">
        <v>86.8</v>
      </c>
      <c r="AE1768">
        <v>16.899999999999999</v>
      </c>
      <c r="AF1768" s="33">
        <v>43041.73841435185</v>
      </c>
      <c r="AG1768" s="33">
        <f t="shared" si="32"/>
        <v>43041.446747685186</v>
      </c>
    </row>
    <row r="1769" spans="20:33" x14ac:dyDescent="0.45">
      <c r="T1769">
        <v>7.4482400000000002</v>
      </c>
      <c r="U1769">
        <v>-18.337510000000002</v>
      </c>
      <c r="V1769">
        <v>0.29720000000000002</v>
      </c>
      <c r="W1769">
        <v>0.27052999999999999</v>
      </c>
      <c r="X1769">
        <v>6</v>
      </c>
      <c r="Y1769">
        <v>0.17338999999999999</v>
      </c>
      <c r="Z1769">
        <v>0.38452999999999998</v>
      </c>
      <c r="AA1769">
        <v>0.35410999999999998</v>
      </c>
      <c r="AB1769">
        <v>0.25952999999999998</v>
      </c>
      <c r="AC1769">
        <v>0.25596000000000002</v>
      </c>
      <c r="AD1769">
        <v>86.1</v>
      </c>
      <c r="AE1769">
        <v>16.899999999999999</v>
      </c>
      <c r="AF1769" s="33">
        <v>43041.738483796296</v>
      </c>
      <c r="AG1769" s="33">
        <f t="shared" si="32"/>
        <v>43041.446817129632</v>
      </c>
    </row>
    <row r="1770" spans="20:33" x14ac:dyDescent="0.45">
      <c r="T1770">
        <v>7.9453100000000001</v>
      </c>
      <c r="U1770">
        <v>-17.550380000000001</v>
      </c>
      <c r="V1770">
        <v>0.29682999999999998</v>
      </c>
      <c r="W1770">
        <v>0.27044000000000001</v>
      </c>
      <c r="AD1770">
        <v>86.8</v>
      </c>
      <c r="AE1770">
        <v>16.899999999999999</v>
      </c>
      <c r="AF1770" s="33">
        <v>43041.738506944443</v>
      </c>
      <c r="AG1770" s="33">
        <f t="shared" si="32"/>
        <v>43041.446840277778</v>
      </c>
    </row>
    <row r="1771" spans="20:33" x14ac:dyDescent="0.45">
      <c r="T1771">
        <v>8.4189500000000006</v>
      </c>
      <c r="U1771">
        <v>-16.837859999999999</v>
      </c>
      <c r="V1771">
        <v>0.29654999999999998</v>
      </c>
      <c r="W1771">
        <v>0.26998</v>
      </c>
      <c r="X1771">
        <v>6</v>
      </c>
      <c r="Y1771">
        <v>0.17559</v>
      </c>
      <c r="Z1771">
        <v>0.38893</v>
      </c>
      <c r="AA1771">
        <v>0.35291</v>
      </c>
      <c r="AB1771">
        <v>0.25971</v>
      </c>
      <c r="AC1771">
        <v>0.25577</v>
      </c>
      <c r="AD1771">
        <v>87.3</v>
      </c>
      <c r="AE1771">
        <v>16.899999999999999</v>
      </c>
      <c r="AF1771" s="33">
        <v>43041.738576388889</v>
      </c>
      <c r="AG1771" s="33">
        <f t="shared" si="32"/>
        <v>43041.446909722225</v>
      </c>
    </row>
    <row r="1772" spans="20:33" x14ac:dyDescent="0.45">
      <c r="T1772">
        <v>11.339840000000001</v>
      </c>
      <c r="U1772">
        <v>-13.08832</v>
      </c>
      <c r="V1772">
        <v>0.29885</v>
      </c>
      <c r="W1772">
        <v>0.26978999999999997</v>
      </c>
      <c r="AD1772">
        <v>87</v>
      </c>
      <c r="AE1772">
        <v>17</v>
      </c>
      <c r="AF1772" s="33">
        <v>43041.738888888889</v>
      </c>
      <c r="AG1772" s="33">
        <f t="shared" si="32"/>
        <v>43041.447222222225</v>
      </c>
    </row>
    <row r="1773" spans="20:33" x14ac:dyDescent="0.45">
      <c r="T1773">
        <v>11.628909999999999</v>
      </c>
      <c r="U1773">
        <v>-12.761340000000001</v>
      </c>
      <c r="V1773">
        <v>0.29865999999999998</v>
      </c>
      <c r="W1773">
        <v>0.26998</v>
      </c>
      <c r="AD1773">
        <v>85.2</v>
      </c>
      <c r="AE1773">
        <v>16.899999999999999</v>
      </c>
      <c r="AF1773" s="33">
        <v>43041.738981481481</v>
      </c>
      <c r="AG1773" s="33">
        <f t="shared" si="32"/>
        <v>43041.447314814817</v>
      </c>
    </row>
    <row r="1774" spans="20:33" x14ac:dyDescent="0.45">
      <c r="T1774">
        <v>11.90625</v>
      </c>
      <c r="U1774">
        <v>-12.453329999999999</v>
      </c>
      <c r="V1774">
        <v>0.29920999999999998</v>
      </c>
      <c r="W1774">
        <v>0.27071000000000001</v>
      </c>
      <c r="X1774">
        <v>6</v>
      </c>
      <c r="Y1774">
        <v>0.16092000000000001</v>
      </c>
      <c r="Z1774">
        <v>0.39250000000000002</v>
      </c>
      <c r="AA1774">
        <v>0.35428999999999999</v>
      </c>
      <c r="AB1774">
        <v>0.26236999999999999</v>
      </c>
      <c r="AC1774">
        <v>0.25477</v>
      </c>
      <c r="AD1774">
        <v>88</v>
      </c>
      <c r="AE1774">
        <v>17.100000000000001</v>
      </c>
      <c r="AF1774" s="33">
        <v>43041.739039351851</v>
      </c>
      <c r="AG1774" s="33">
        <f t="shared" si="32"/>
        <v>43041.447372685187</v>
      </c>
    </row>
    <row r="1775" spans="20:33" x14ac:dyDescent="0.45">
      <c r="T1775">
        <v>12.206049999999999</v>
      </c>
      <c r="U1775">
        <v>-12.128310000000001</v>
      </c>
      <c r="V1775">
        <v>0.29920999999999998</v>
      </c>
      <c r="W1775">
        <v>0.27044000000000001</v>
      </c>
      <c r="AD1775">
        <v>86.4</v>
      </c>
      <c r="AE1775">
        <v>17.100000000000001</v>
      </c>
      <c r="AF1775" s="33">
        <v>43041.739062499997</v>
      </c>
      <c r="AG1775" s="33">
        <f t="shared" si="32"/>
        <v>43041.447395833333</v>
      </c>
    </row>
    <row r="1776" spans="20:33" x14ac:dyDescent="0.45">
      <c r="T1776">
        <v>12.414059999999999</v>
      </c>
      <c r="U1776">
        <v>-11.90189</v>
      </c>
      <c r="V1776">
        <v>0.2994</v>
      </c>
      <c r="W1776">
        <v>0.27034000000000002</v>
      </c>
      <c r="X1776">
        <v>6</v>
      </c>
      <c r="Y1776">
        <v>0.15487999999999999</v>
      </c>
      <c r="Z1776">
        <v>0.39369999999999999</v>
      </c>
      <c r="AA1776">
        <v>0.35374</v>
      </c>
      <c r="AB1776">
        <v>0.26127</v>
      </c>
      <c r="AC1776">
        <v>0.25467000000000001</v>
      </c>
      <c r="AD1776">
        <v>86.3</v>
      </c>
      <c r="AE1776">
        <v>17</v>
      </c>
      <c r="AF1776" s="33">
        <v>43041.739120370374</v>
      </c>
      <c r="AG1776" s="33">
        <f t="shared" si="32"/>
        <v>43041.447453703709</v>
      </c>
    </row>
    <row r="1777" spans="20:33" x14ac:dyDescent="0.45">
      <c r="T1777">
        <v>12.54199</v>
      </c>
      <c r="U1777">
        <v>-11.758100000000001</v>
      </c>
      <c r="V1777">
        <v>0.30068</v>
      </c>
      <c r="W1777">
        <v>0.27079999999999999</v>
      </c>
      <c r="AD1777">
        <v>87.7</v>
      </c>
      <c r="AE1777">
        <v>17</v>
      </c>
      <c r="AF1777" s="33">
        <v>43041.73914351852</v>
      </c>
      <c r="AG1777" s="33">
        <f t="shared" si="32"/>
        <v>43041.447476851856</v>
      </c>
    </row>
    <row r="1778" spans="20:33" x14ac:dyDescent="0.45">
      <c r="T1778">
        <v>12.81934</v>
      </c>
      <c r="U1778">
        <v>-11.476570000000001</v>
      </c>
      <c r="V1778">
        <v>0.30031000000000002</v>
      </c>
      <c r="W1778">
        <v>0.27006999999999998</v>
      </c>
      <c r="X1778">
        <v>6</v>
      </c>
      <c r="Y1778">
        <v>0.15506</v>
      </c>
      <c r="Z1778">
        <v>0.39104</v>
      </c>
      <c r="AA1778">
        <v>0.35319</v>
      </c>
      <c r="AB1778">
        <v>0.26072000000000001</v>
      </c>
      <c r="AC1778">
        <v>0.25477</v>
      </c>
      <c r="AD1778">
        <v>88.6</v>
      </c>
      <c r="AE1778">
        <v>17</v>
      </c>
      <c r="AF1778" s="33">
        <v>43041.739212962966</v>
      </c>
      <c r="AG1778" s="33">
        <f t="shared" si="32"/>
        <v>43041.447546296302</v>
      </c>
    </row>
    <row r="1779" spans="20:33" x14ac:dyDescent="0.45">
      <c r="T1779">
        <v>13.027340000000001</v>
      </c>
      <c r="U1779">
        <v>-11.25895</v>
      </c>
      <c r="V1779">
        <v>0.29930000000000001</v>
      </c>
      <c r="W1779">
        <v>0.27044000000000001</v>
      </c>
      <c r="AD1779">
        <v>87.9</v>
      </c>
      <c r="AE1779">
        <v>17.100000000000001</v>
      </c>
      <c r="AF1779" s="33">
        <v>43041.739236111112</v>
      </c>
      <c r="AG1779" s="33">
        <f t="shared" si="32"/>
        <v>43041.447569444448</v>
      </c>
    </row>
    <row r="1780" spans="20:33" x14ac:dyDescent="0.45">
      <c r="T1780">
        <v>13.23437</v>
      </c>
      <c r="U1780">
        <v>-11.05298</v>
      </c>
      <c r="V1780">
        <v>0.30048999999999998</v>
      </c>
      <c r="W1780">
        <v>0.27034000000000002</v>
      </c>
      <c r="X1780">
        <v>6</v>
      </c>
      <c r="Y1780">
        <v>0.14763999999999999</v>
      </c>
      <c r="Z1780">
        <v>0.39140000000000003</v>
      </c>
      <c r="AA1780">
        <v>0.35136000000000001</v>
      </c>
      <c r="AB1780">
        <v>0.26393</v>
      </c>
      <c r="AC1780">
        <v>0.25522</v>
      </c>
      <c r="AD1780">
        <v>85.9</v>
      </c>
      <c r="AE1780">
        <v>17.100000000000001</v>
      </c>
      <c r="AF1780" s="33">
        <v>43041.739293981482</v>
      </c>
      <c r="AG1780" s="33">
        <f t="shared" si="32"/>
        <v>43041.447627314818</v>
      </c>
    </row>
    <row r="1781" spans="20:33" x14ac:dyDescent="0.45">
      <c r="T1781">
        <v>13.5</v>
      </c>
      <c r="U1781">
        <v>-10.77904</v>
      </c>
      <c r="V1781">
        <v>0.30095</v>
      </c>
      <c r="W1781">
        <v>0.27089000000000002</v>
      </c>
      <c r="AD1781">
        <v>87.3</v>
      </c>
      <c r="AE1781">
        <v>17</v>
      </c>
      <c r="AF1781" s="33">
        <v>43041.739328703705</v>
      </c>
      <c r="AG1781" s="33">
        <f t="shared" si="32"/>
        <v>43041.447662037041</v>
      </c>
    </row>
    <row r="1782" spans="20:33" x14ac:dyDescent="0.45">
      <c r="T1782">
        <v>13.8125</v>
      </c>
      <c r="U1782">
        <v>-10.482340000000001</v>
      </c>
      <c r="V1782">
        <v>0.30123</v>
      </c>
      <c r="W1782">
        <v>0.27034000000000002</v>
      </c>
      <c r="X1782">
        <v>6</v>
      </c>
      <c r="Y1782">
        <v>0.14305000000000001</v>
      </c>
      <c r="Z1782">
        <v>0.39423999999999998</v>
      </c>
      <c r="AA1782">
        <v>0.35291</v>
      </c>
      <c r="AB1782">
        <v>0.26502999999999999</v>
      </c>
      <c r="AC1782">
        <v>0.25531999999999999</v>
      </c>
      <c r="AD1782">
        <v>88.4</v>
      </c>
      <c r="AE1782">
        <v>17</v>
      </c>
      <c r="AF1782" s="33">
        <v>43041.739386574074</v>
      </c>
      <c r="AG1782" s="33">
        <f t="shared" si="32"/>
        <v>43041.44771990741</v>
      </c>
    </row>
    <row r="1783" spans="20:33" x14ac:dyDescent="0.45">
      <c r="T1783">
        <v>14.169919999999999</v>
      </c>
      <c r="U1783">
        <v>-10.14315</v>
      </c>
      <c r="V1783">
        <v>0.30114000000000002</v>
      </c>
      <c r="W1783">
        <v>0.27044000000000001</v>
      </c>
      <c r="AD1783">
        <v>88.7</v>
      </c>
      <c r="AE1783">
        <v>17.100000000000001</v>
      </c>
      <c r="AF1783" s="33">
        <v>43041.73940972222</v>
      </c>
      <c r="AG1783" s="33">
        <f t="shared" si="32"/>
        <v>43041.447743055556</v>
      </c>
    </row>
    <row r="1784" spans="20:33" x14ac:dyDescent="0.45">
      <c r="T1784">
        <v>14.5625</v>
      </c>
      <c r="U1784">
        <v>-9.7883600000000008</v>
      </c>
      <c r="V1784">
        <v>0.30123</v>
      </c>
      <c r="W1784">
        <v>0.27016000000000001</v>
      </c>
      <c r="X1784">
        <v>6</v>
      </c>
      <c r="Y1784">
        <v>0.14177000000000001</v>
      </c>
      <c r="Z1784">
        <v>0.39351000000000003</v>
      </c>
      <c r="AA1784">
        <v>0.35099000000000002</v>
      </c>
      <c r="AB1784">
        <v>0.26549</v>
      </c>
      <c r="AC1784">
        <v>0.25586999999999999</v>
      </c>
      <c r="AD1784">
        <v>88.6</v>
      </c>
      <c r="AE1784">
        <v>17.100000000000001</v>
      </c>
      <c r="AF1784" s="33">
        <v>43041.739479166667</v>
      </c>
      <c r="AG1784" s="33">
        <f t="shared" si="32"/>
        <v>43041.447812500002</v>
      </c>
    </row>
    <row r="1785" spans="20:33" x14ac:dyDescent="0.45">
      <c r="T1785">
        <v>14.977539999999999</v>
      </c>
      <c r="U1785">
        <v>-9.4145900000000005</v>
      </c>
      <c r="V1785">
        <v>0.30259999999999998</v>
      </c>
      <c r="W1785">
        <v>0.27006999999999998</v>
      </c>
      <c r="AD1785">
        <v>86.8</v>
      </c>
      <c r="AE1785">
        <v>17</v>
      </c>
      <c r="AF1785" s="33">
        <v>43041.739502314813</v>
      </c>
      <c r="AG1785" s="33">
        <f t="shared" si="32"/>
        <v>43041.447835648149</v>
      </c>
    </row>
    <row r="1786" spans="20:33" x14ac:dyDescent="0.45">
      <c r="T1786">
        <v>15.38184</v>
      </c>
      <c r="U1786">
        <v>-9.0664300000000004</v>
      </c>
      <c r="V1786">
        <v>0.30159000000000002</v>
      </c>
      <c r="W1786">
        <v>0.27044000000000001</v>
      </c>
      <c r="X1786">
        <v>6</v>
      </c>
      <c r="Y1786">
        <v>0.14168</v>
      </c>
      <c r="Z1786">
        <v>0.39516000000000001</v>
      </c>
      <c r="AA1786">
        <v>0.35108</v>
      </c>
      <c r="AB1786">
        <v>0.26484999999999997</v>
      </c>
      <c r="AC1786">
        <v>0.25577</v>
      </c>
      <c r="AD1786">
        <v>87.8</v>
      </c>
      <c r="AE1786">
        <v>17</v>
      </c>
      <c r="AF1786" s="33">
        <v>43041.739571759259</v>
      </c>
      <c r="AG1786" s="33">
        <f t="shared" si="32"/>
        <v>43041.447905092595</v>
      </c>
    </row>
    <row r="1787" spans="20:33" x14ac:dyDescent="0.45">
      <c r="T1787">
        <v>15.785159999999999</v>
      </c>
      <c r="U1787">
        <v>-8.7188099999999995</v>
      </c>
      <c r="V1787">
        <v>0.30187000000000003</v>
      </c>
      <c r="W1787">
        <v>0.26750000000000002</v>
      </c>
      <c r="AD1787">
        <v>88.4</v>
      </c>
      <c r="AE1787">
        <v>17</v>
      </c>
      <c r="AF1787" s="33">
        <v>43041.739594907405</v>
      </c>
      <c r="AG1787" s="33">
        <f t="shared" si="32"/>
        <v>43041.447928240741</v>
      </c>
    </row>
    <row r="1788" spans="20:33" x14ac:dyDescent="0.45">
      <c r="T1788">
        <v>16.155270000000002</v>
      </c>
      <c r="U1788">
        <v>-8.4049700000000005</v>
      </c>
      <c r="V1788">
        <v>0.30214000000000002</v>
      </c>
      <c r="W1788">
        <v>0.27126</v>
      </c>
      <c r="X1788">
        <v>6</v>
      </c>
      <c r="Y1788">
        <v>0.13875000000000001</v>
      </c>
      <c r="Z1788">
        <v>0.39423999999999998</v>
      </c>
      <c r="AA1788">
        <v>0.35154000000000002</v>
      </c>
      <c r="AB1788">
        <v>0.26604</v>
      </c>
      <c r="AC1788">
        <v>0.25586999999999999</v>
      </c>
      <c r="AD1788">
        <v>87.4</v>
      </c>
      <c r="AE1788">
        <v>17.100000000000001</v>
      </c>
      <c r="AF1788" s="33">
        <v>43041.739675925928</v>
      </c>
      <c r="AG1788" s="33">
        <f t="shared" ref="AG1788:AG1851" si="33">AF1788-7/24</f>
        <v>43041.448009259264</v>
      </c>
    </row>
    <row r="1789" spans="20:33" x14ac:dyDescent="0.45">
      <c r="T1789">
        <v>16.477540000000001</v>
      </c>
      <c r="U1789">
        <v>-8.14255</v>
      </c>
      <c r="V1789">
        <v>0.30123</v>
      </c>
      <c r="W1789">
        <v>0.26896999999999999</v>
      </c>
      <c r="AD1789">
        <v>87.5</v>
      </c>
      <c r="AE1789">
        <v>17.100000000000001</v>
      </c>
      <c r="AF1789" s="33">
        <v>43041.739699074074</v>
      </c>
      <c r="AG1789" s="33">
        <f t="shared" si="33"/>
        <v>43041.44803240741</v>
      </c>
    </row>
    <row r="1790" spans="20:33" x14ac:dyDescent="0.45">
      <c r="T1790">
        <v>16.790040000000001</v>
      </c>
      <c r="U1790">
        <v>-7.8838699999999999</v>
      </c>
      <c r="V1790">
        <v>0.30242000000000002</v>
      </c>
      <c r="W1790">
        <v>0.26978999999999997</v>
      </c>
      <c r="X1790">
        <v>6</v>
      </c>
      <c r="Y1790">
        <v>0.13481000000000001</v>
      </c>
      <c r="Z1790">
        <v>0.39607999999999999</v>
      </c>
      <c r="AA1790">
        <v>0.35254999999999997</v>
      </c>
      <c r="AB1790">
        <v>0.26584999999999998</v>
      </c>
      <c r="AC1790">
        <v>0.25430999999999998</v>
      </c>
      <c r="AD1790">
        <v>87.7</v>
      </c>
      <c r="AE1790">
        <v>17.100000000000001</v>
      </c>
      <c r="AF1790" s="33">
        <v>43041.739768518521</v>
      </c>
      <c r="AG1790" s="33">
        <f t="shared" si="33"/>
        <v>43041.448101851856</v>
      </c>
    </row>
    <row r="1791" spans="20:33" x14ac:dyDescent="0.45">
      <c r="T1791">
        <v>17.066410000000001</v>
      </c>
      <c r="U1791">
        <v>-7.6646400000000003</v>
      </c>
      <c r="V1791">
        <v>0.30232999999999999</v>
      </c>
      <c r="W1791">
        <v>0.26998</v>
      </c>
      <c r="AD1791">
        <v>89</v>
      </c>
      <c r="AE1791">
        <v>17.100000000000001</v>
      </c>
      <c r="AF1791" s="33">
        <v>43041.739791666667</v>
      </c>
      <c r="AG1791" s="33">
        <f t="shared" si="33"/>
        <v>43041.448125000003</v>
      </c>
    </row>
    <row r="1792" spans="20:33" x14ac:dyDescent="0.45">
      <c r="T1792">
        <v>17.28613</v>
      </c>
      <c r="U1792">
        <v>-7.48264</v>
      </c>
      <c r="V1792">
        <v>0.30279</v>
      </c>
      <c r="W1792">
        <v>0.26961000000000002</v>
      </c>
      <c r="X1792">
        <v>6</v>
      </c>
      <c r="Y1792">
        <v>0.12977</v>
      </c>
      <c r="Z1792">
        <v>0.39406000000000002</v>
      </c>
      <c r="AA1792">
        <v>0.35116999999999998</v>
      </c>
      <c r="AB1792">
        <v>0.26557999999999998</v>
      </c>
      <c r="AC1792">
        <v>0.25430999999999998</v>
      </c>
      <c r="AD1792">
        <v>89</v>
      </c>
      <c r="AE1792">
        <v>17.100000000000001</v>
      </c>
      <c r="AF1792" s="33">
        <v>43041.739849537036</v>
      </c>
      <c r="AG1792" s="33">
        <f t="shared" si="33"/>
        <v>43041.448182870372</v>
      </c>
    </row>
    <row r="1793" spans="20:33" x14ac:dyDescent="0.45">
      <c r="T1793">
        <v>17.505859999999998</v>
      </c>
      <c r="U1793">
        <v>-7.30246</v>
      </c>
      <c r="V1793">
        <v>0.30379</v>
      </c>
      <c r="W1793">
        <v>0.26961000000000002</v>
      </c>
      <c r="AD1793">
        <v>89.6</v>
      </c>
      <c r="AE1793">
        <v>17.100000000000001</v>
      </c>
      <c r="AF1793" s="33">
        <v>43041.739884259259</v>
      </c>
      <c r="AG1793" s="33">
        <f t="shared" si="33"/>
        <v>43041.448217592595</v>
      </c>
    </row>
    <row r="1794" spans="20:33" x14ac:dyDescent="0.45">
      <c r="T1794">
        <v>17.690429999999999</v>
      </c>
      <c r="U1794">
        <v>-7.1580500000000002</v>
      </c>
      <c r="V1794">
        <v>0.30306</v>
      </c>
      <c r="W1794">
        <v>0.26978999999999997</v>
      </c>
      <c r="X1794">
        <v>6</v>
      </c>
      <c r="Y1794">
        <v>0.12766</v>
      </c>
      <c r="Z1794">
        <v>0.39589000000000002</v>
      </c>
      <c r="AA1794">
        <v>0.35254999999999997</v>
      </c>
      <c r="AB1794">
        <v>0.26630999999999999</v>
      </c>
      <c r="AC1794">
        <v>0.25477</v>
      </c>
      <c r="AD1794">
        <v>88.7</v>
      </c>
      <c r="AE1794">
        <v>17.100000000000001</v>
      </c>
      <c r="AF1794" s="33">
        <v>43041.739942129629</v>
      </c>
      <c r="AG1794" s="33">
        <f t="shared" si="33"/>
        <v>43041.448275462964</v>
      </c>
    </row>
    <row r="1795" spans="20:33" x14ac:dyDescent="0.45">
      <c r="T1795">
        <v>17.8291</v>
      </c>
      <c r="U1795">
        <v>-7.0483200000000004</v>
      </c>
      <c r="V1795">
        <v>0.30498999999999998</v>
      </c>
      <c r="W1795">
        <v>0.26951999999999998</v>
      </c>
      <c r="AD1795">
        <v>87.7</v>
      </c>
      <c r="AE1795">
        <v>17.100000000000001</v>
      </c>
      <c r="AF1795" s="33">
        <v>43041.739965277775</v>
      </c>
      <c r="AG1795" s="33">
        <f t="shared" si="33"/>
        <v>43041.448298611111</v>
      </c>
    </row>
    <row r="1796" spans="20:33" x14ac:dyDescent="0.45">
      <c r="T1796">
        <v>17.979489999999998</v>
      </c>
      <c r="U1796">
        <v>-6.9307999999999996</v>
      </c>
      <c r="V1796">
        <v>0.30407000000000001</v>
      </c>
      <c r="W1796">
        <v>0.2697</v>
      </c>
      <c r="X1796">
        <v>6</v>
      </c>
      <c r="Y1796">
        <v>0.12298000000000001</v>
      </c>
      <c r="Z1796">
        <v>0.39626</v>
      </c>
      <c r="AA1796">
        <v>0.35236000000000001</v>
      </c>
      <c r="AB1796">
        <v>0.26650000000000001</v>
      </c>
      <c r="AC1796">
        <v>0.25467000000000001</v>
      </c>
      <c r="AD1796">
        <v>89.5</v>
      </c>
      <c r="AE1796">
        <v>17.100000000000001</v>
      </c>
      <c r="AF1796" s="33">
        <v>43041.740034722221</v>
      </c>
      <c r="AG1796" s="33">
        <f t="shared" si="33"/>
        <v>43041.448368055557</v>
      </c>
    </row>
    <row r="1797" spans="20:33" x14ac:dyDescent="0.45">
      <c r="T1797">
        <v>18.106449999999999</v>
      </c>
      <c r="U1797">
        <v>-6.8309300000000004</v>
      </c>
      <c r="V1797">
        <v>0.30425000000000002</v>
      </c>
      <c r="W1797">
        <v>0.26978999999999997</v>
      </c>
      <c r="AD1797">
        <v>87.9</v>
      </c>
      <c r="AE1797">
        <v>17.100000000000001</v>
      </c>
      <c r="AF1797" s="33">
        <v>43041.740057870367</v>
      </c>
      <c r="AG1797" s="33">
        <f t="shared" si="33"/>
        <v>43041.448391203703</v>
      </c>
    </row>
    <row r="1798" spans="20:33" x14ac:dyDescent="0.45">
      <c r="T1798">
        <v>18.2334</v>
      </c>
      <c r="U1798">
        <v>-6.7234100000000003</v>
      </c>
      <c r="V1798">
        <v>0.30498999999999998</v>
      </c>
      <c r="W1798">
        <v>0.26943</v>
      </c>
      <c r="X1798">
        <v>6</v>
      </c>
      <c r="Y1798">
        <v>0.12124</v>
      </c>
      <c r="Z1798">
        <v>0.39489000000000002</v>
      </c>
      <c r="AA1798">
        <v>0.35116999999999998</v>
      </c>
      <c r="AB1798">
        <v>0.26740999999999998</v>
      </c>
      <c r="AC1798">
        <v>0.25495000000000001</v>
      </c>
      <c r="AD1798">
        <v>89.4</v>
      </c>
      <c r="AE1798">
        <v>17.100000000000001</v>
      </c>
      <c r="AF1798" s="33">
        <v>43041.740127314813</v>
      </c>
      <c r="AG1798" s="33">
        <f t="shared" si="33"/>
        <v>43041.448460648149</v>
      </c>
    </row>
    <row r="1799" spans="20:33" x14ac:dyDescent="0.45">
      <c r="T1799">
        <v>18.349609999999998</v>
      </c>
      <c r="U1799">
        <v>-6.6322900000000002</v>
      </c>
      <c r="V1799">
        <v>0.30563000000000001</v>
      </c>
      <c r="W1799">
        <v>0.2697</v>
      </c>
      <c r="AD1799">
        <v>90.8</v>
      </c>
      <c r="AE1799">
        <v>17.100000000000001</v>
      </c>
      <c r="AF1799" s="33">
        <v>43041.74015046296</v>
      </c>
      <c r="AG1799" s="33">
        <f t="shared" si="33"/>
        <v>43041.448483796295</v>
      </c>
    </row>
    <row r="1800" spans="20:33" x14ac:dyDescent="0.45">
      <c r="T1800">
        <v>18.464839999999999</v>
      </c>
      <c r="U1800">
        <v>-6.53409</v>
      </c>
      <c r="V1800">
        <v>0.30571999999999999</v>
      </c>
      <c r="W1800">
        <v>0.26978999999999997</v>
      </c>
      <c r="X1800">
        <v>6</v>
      </c>
      <c r="Y1800">
        <v>0.11987</v>
      </c>
      <c r="Z1800">
        <v>0.39790999999999999</v>
      </c>
      <c r="AA1800">
        <v>0.35154000000000002</v>
      </c>
      <c r="AB1800">
        <v>0.26705000000000001</v>
      </c>
      <c r="AC1800">
        <v>0.25422</v>
      </c>
      <c r="AD1800">
        <v>91.2</v>
      </c>
      <c r="AE1800">
        <v>17.100000000000001</v>
      </c>
      <c r="AF1800" s="33">
        <v>43041.740219907406</v>
      </c>
      <c r="AG1800" s="33">
        <f t="shared" si="33"/>
        <v>43041.448553240742</v>
      </c>
    </row>
    <row r="1801" spans="20:33" x14ac:dyDescent="0.45">
      <c r="T1801">
        <v>18.55762</v>
      </c>
      <c r="U1801">
        <v>-6.4603599999999997</v>
      </c>
      <c r="V1801">
        <v>0.30563000000000001</v>
      </c>
      <c r="W1801">
        <v>0.27024999999999999</v>
      </c>
      <c r="AD1801">
        <v>90.1</v>
      </c>
      <c r="AE1801">
        <v>17.100000000000001</v>
      </c>
      <c r="AF1801" s="33">
        <v>43041.740243055552</v>
      </c>
      <c r="AG1801" s="33">
        <f t="shared" si="33"/>
        <v>43041.448576388888</v>
      </c>
    </row>
    <row r="1802" spans="20:33" x14ac:dyDescent="0.45">
      <c r="T1802">
        <v>18.673829999999999</v>
      </c>
      <c r="U1802">
        <v>-6.3704799999999997</v>
      </c>
      <c r="V1802">
        <v>0.30563000000000001</v>
      </c>
      <c r="W1802">
        <v>0.26896999999999999</v>
      </c>
      <c r="X1802">
        <v>6</v>
      </c>
      <c r="Y1802">
        <v>0.11611</v>
      </c>
      <c r="Z1802">
        <v>0.39599000000000001</v>
      </c>
      <c r="AA1802">
        <v>0.35053000000000001</v>
      </c>
      <c r="AB1802">
        <v>0.2697</v>
      </c>
      <c r="AC1802">
        <v>0.25347999999999998</v>
      </c>
      <c r="AD1802">
        <v>91.8</v>
      </c>
      <c r="AE1802">
        <v>17.100000000000001</v>
      </c>
      <c r="AF1802" s="33">
        <v>43041.740312499998</v>
      </c>
      <c r="AG1802" s="33">
        <f t="shared" si="33"/>
        <v>43041.448645833334</v>
      </c>
    </row>
    <row r="1803" spans="20:33" x14ac:dyDescent="0.45">
      <c r="T1803">
        <v>18.765630000000002</v>
      </c>
      <c r="U1803">
        <v>-6.2980600000000004</v>
      </c>
      <c r="V1803">
        <v>0.30673</v>
      </c>
      <c r="W1803">
        <v>0.26989000000000002</v>
      </c>
      <c r="AD1803">
        <v>91.2</v>
      </c>
      <c r="AE1803">
        <v>17.100000000000001</v>
      </c>
      <c r="AF1803" s="33">
        <v>43041.740335648145</v>
      </c>
      <c r="AG1803" s="33">
        <f t="shared" si="33"/>
        <v>43041.44866898148</v>
      </c>
    </row>
    <row r="1804" spans="20:33" x14ac:dyDescent="0.45">
      <c r="T1804">
        <v>18.87012</v>
      </c>
      <c r="U1804">
        <v>-6.2171000000000003</v>
      </c>
      <c r="V1804">
        <v>0.30691000000000002</v>
      </c>
      <c r="W1804">
        <v>0.26978999999999997</v>
      </c>
      <c r="X1804">
        <v>6</v>
      </c>
      <c r="Y1804">
        <v>0.11923</v>
      </c>
      <c r="Z1804">
        <v>0.39790999999999999</v>
      </c>
      <c r="AA1804">
        <v>0.35026000000000002</v>
      </c>
      <c r="AB1804">
        <v>0.27144000000000001</v>
      </c>
      <c r="AC1804">
        <v>0.25495000000000001</v>
      </c>
      <c r="AD1804">
        <v>89.8</v>
      </c>
      <c r="AE1804">
        <v>17.100000000000001</v>
      </c>
      <c r="AF1804" s="33">
        <v>43041.740405092591</v>
      </c>
      <c r="AG1804" s="33">
        <f t="shared" si="33"/>
        <v>43041.448738425926</v>
      </c>
    </row>
    <row r="1805" spans="20:33" x14ac:dyDescent="0.45">
      <c r="T1805">
        <v>19.721679999999999</v>
      </c>
      <c r="U1805">
        <v>-5.6539700000000002</v>
      </c>
      <c r="V1805">
        <v>0.31524999999999997</v>
      </c>
      <c r="W1805">
        <v>0.27071000000000001</v>
      </c>
      <c r="AD1805">
        <v>93.5</v>
      </c>
      <c r="AE1805">
        <v>17.100000000000001</v>
      </c>
      <c r="AF1805" s="33">
        <v>43041.740729166668</v>
      </c>
      <c r="AG1805" s="33">
        <f t="shared" si="33"/>
        <v>43041.449062500003</v>
      </c>
    </row>
    <row r="1806" spans="20:33" x14ac:dyDescent="0.45">
      <c r="T1806">
        <v>19.813479999999998</v>
      </c>
      <c r="U1806">
        <v>-5.5928300000000002</v>
      </c>
      <c r="V1806">
        <v>0.31286999999999998</v>
      </c>
      <c r="W1806">
        <v>0.27016000000000001</v>
      </c>
      <c r="AD1806">
        <v>96</v>
      </c>
      <c r="AE1806">
        <v>17.100000000000001</v>
      </c>
      <c r="AF1806" s="33">
        <v>43041.74082175926</v>
      </c>
      <c r="AG1806" s="33">
        <f t="shared" si="33"/>
        <v>43041.449155092596</v>
      </c>
    </row>
    <row r="1807" spans="20:33" x14ac:dyDescent="0.45">
      <c r="T1807">
        <v>19.90625</v>
      </c>
      <c r="U1807">
        <v>-5.5229900000000001</v>
      </c>
      <c r="V1807">
        <v>0.31203999999999998</v>
      </c>
      <c r="W1807">
        <v>0.27024999999999999</v>
      </c>
      <c r="X1807">
        <v>6</v>
      </c>
      <c r="Y1807">
        <v>8.0460000000000004E-2</v>
      </c>
      <c r="Z1807">
        <v>0.53088000000000002</v>
      </c>
      <c r="AA1807">
        <v>0.54471999999999998</v>
      </c>
      <c r="AB1807">
        <v>0.27465000000000001</v>
      </c>
      <c r="AC1807">
        <v>0.25422</v>
      </c>
      <c r="AD1807">
        <v>95.9</v>
      </c>
      <c r="AE1807">
        <v>17.100000000000001</v>
      </c>
      <c r="AF1807" s="33">
        <v>43041.740879629629</v>
      </c>
      <c r="AG1807" s="33">
        <f t="shared" si="33"/>
        <v>43041.449212962965</v>
      </c>
    </row>
    <row r="1808" spans="20:33" x14ac:dyDescent="0.45">
      <c r="T1808">
        <v>20.00977</v>
      </c>
      <c r="U1808">
        <v>-5.4546200000000002</v>
      </c>
      <c r="V1808">
        <v>0.31176999999999999</v>
      </c>
      <c r="W1808">
        <v>0.26978999999999997</v>
      </c>
      <c r="AD1808">
        <v>95.1</v>
      </c>
      <c r="AE1808">
        <v>17.100000000000001</v>
      </c>
      <c r="AF1808" s="33">
        <v>43041.740902777776</v>
      </c>
      <c r="AG1808" s="33">
        <f t="shared" si="33"/>
        <v>43041.449236111112</v>
      </c>
    </row>
    <row r="1809" spans="20:33" x14ac:dyDescent="0.45">
      <c r="T1809">
        <v>20.102540000000001</v>
      </c>
      <c r="U1809">
        <v>-5.3936200000000003</v>
      </c>
      <c r="V1809">
        <v>0.31093999999999999</v>
      </c>
      <c r="W1809">
        <v>0.26989000000000002</v>
      </c>
      <c r="X1809">
        <v>6</v>
      </c>
      <c r="Y1809">
        <v>8.8249999999999995E-2</v>
      </c>
      <c r="Z1809">
        <v>0.46050000000000002</v>
      </c>
      <c r="AA1809">
        <v>0.43301000000000001</v>
      </c>
      <c r="AB1809">
        <v>0.27392</v>
      </c>
      <c r="AC1809">
        <v>0.25402999999999998</v>
      </c>
      <c r="AD1809">
        <v>94</v>
      </c>
      <c r="AE1809">
        <v>17.100000000000001</v>
      </c>
      <c r="AF1809" s="33">
        <v>43041.740960648145</v>
      </c>
      <c r="AG1809" s="33">
        <f t="shared" si="33"/>
        <v>43041.449293981481</v>
      </c>
    </row>
    <row r="1810" spans="20:33" x14ac:dyDescent="0.45">
      <c r="T1810">
        <v>20.19434</v>
      </c>
      <c r="U1810">
        <v>-5.3251900000000001</v>
      </c>
      <c r="V1810">
        <v>0.31148999999999999</v>
      </c>
      <c r="W1810">
        <v>0.26906000000000002</v>
      </c>
      <c r="AD1810">
        <v>96.6</v>
      </c>
      <c r="AE1810">
        <v>17.100000000000001</v>
      </c>
      <c r="AF1810" s="33">
        <v>43041.740983796299</v>
      </c>
      <c r="AG1810" s="33">
        <f t="shared" si="33"/>
        <v>43041.449317129634</v>
      </c>
    </row>
    <row r="1811" spans="20:33" x14ac:dyDescent="0.45">
      <c r="T1811">
        <v>20.28613</v>
      </c>
      <c r="U1811">
        <v>-5.2653100000000004</v>
      </c>
      <c r="V1811">
        <v>0.31140000000000001</v>
      </c>
      <c r="W1811">
        <v>0.26989000000000002</v>
      </c>
      <c r="X1811">
        <v>6</v>
      </c>
      <c r="Y1811">
        <v>9.6129999999999993E-2</v>
      </c>
      <c r="Z1811">
        <v>0.43602999999999997</v>
      </c>
      <c r="AA1811">
        <v>0.39423999999999998</v>
      </c>
      <c r="AB1811">
        <v>0.27566000000000002</v>
      </c>
      <c r="AC1811">
        <v>0.25440000000000002</v>
      </c>
      <c r="AD1811">
        <v>95.8</v>
      </c>
      <c r="AE1811">
        <v>17.100000000000001</v>
      </c>
      <c r="AF1811" s="33">
        <v>43041.741041666668</v>
      </c>
      <c r="AG1811" s="33">
        <f t="shared" si="33"/>
        <v>43041.449375000004</v>
      </c>
    </row>
    <row r="1812" spans="20:33" x14ac:dyDescent="0.45">
      <c r="T1812">
        <v>20.38965</v>
      </c>
      <c r="U1812">
        <v>-5.1980700000000004</v>
      </c>
      <c r="V1812">
        <v>0.31158000000000002</v>
      </c>
      <c r="W1812">
        <v>0.27034000000000002</v>
      </c>
      <c r="AD1812">
        <v>97.2</v>
      </c>
      <c r="AE1812">
        <v>17.100000000000001</v>
      </c>
      <c r="AF1812" s="33">
        <v>43041.741076388891</v>
      </c>
      <c r="AG1812" s="33">
        <f t="shared" si="33"/>
        <v>43041.449409722227</v>
      </c>
    </row>
    <row r="1813" spans="20:33" x14ac:dyDescent="0.45">
      <c r="T1813">
        <v>20.482420000000001</v>
      </c>
      <c r="U1813">
        <v>-5.1380699999999999</v>
      </c>
      <c r="V1813">
        <v>0.30992999999999998</v>
      </c>
      <c r="W1813">
        <v>0.26896999999999999</v>
      </c>
      <c r="X1813">
        <v>6</v>
      </c>
      <c r="Y1813">
        <v>9.7229999999999997E-2</v>
      </c>
      <c r="Z1813">
        <v>0.42385</v>
      </c>
      <c r="AA1813">
        <v>0.37747000000000003</v>
      </c>
      <c r="AB1813">
        <v>0.27548</v>
      </c>
      <c r="AC1813">
        <v>0.25375999999999999</v>
      </c>
      <c r="AD1813">
        <v>97.9</v>
      </c>
      <c r="AE1813">
        <v>17.100000000000001</v>
      </c>
      <c r="AF1813" s="33">
        <v>43041.74113425926</v>
      </c>
      <c r="AG1813" s="33">
        <f t="shared" si="33"/>
        <v>43041.449467592596</v>
      </c>
    </row>
    <row r="1814" spans="20:33" x14ac:dyDescent="0.45">
      <c r="T1814">
        <v>20.597660000000001</v>
      </c>
      <c r="U1814">
        <v>-5.0638699999999996</v>
      </c>
      <c r="V1814">
        <v>0.31195000000000001</v>
      </c>
      <c r="W1814">
        <v>0.26978999999999997</v>
      </c>
      <c r="AD1814">
        <v>98.4</v>
      </c>
      <c r="AE1814">
        <v>17.100000000000001</v>
      </c>
      <c r="AF1814" s="33">
        <v>43041.741168981483</v>
      </c>
      <c r="AG1814" s="33">
        <f t="shared" si="33"/>
        <v>43041.449502314819</v>
      </c>
    </row>
    <row r="1815" spans="20:33" x14ac:dyDescent="0.45">
      <c r="T1815">
        <v>20.689450000000001</v>
      </c>
      <c r="U1815">
        <v>-5.0050299999999996</v>
      </c>
      <c r="V1815">
        <v>0.31085000000000002</v>
      </c>
      <c r="W1815">
        <v>0.26934000000000002</v>
      </c>
      <c r="X1815">
        <v>6</v>
      </c>
      <c r="Y1815">
        <v>9.0630000000000002E-2</v>
      </c>
      <c r="Z1815">
        <v>0.41853000000000001</v>
      </c>
      <c r="AA1815">
        <v>0.37004999999999999</v>
      </c>
      <c r="AB1815">
        <v>0.27583999999999997</v>
      </c>
      <c r="AC1815">
        <v>0.25440000000000002</v>
      </c>
      <c r="AD1815">
        <v>97.1</v>
      </c>
      <c r="AE1815">
        <v>17.100000000000001</v>
      </c>
      <c r="AF1815" s="33">
        <v>43041.741226851853</v>
      </c>
      <c r="AG1815" s="33">
        <f t="shared" si="33"/>
        <v>43041.449560185189</v>
      </c>
    </row>
    <row r="1816" spans="20:33" x14ac:dyDescent="0.45">
      <c r="T1816">
        <v>20.79297</v>
      </c>
      <c r="U1816">
        <v>-4.9306200000000002</v>
      </c>
      <c r="V1816">
        <v>0.31168000000000001</v>
      </c>
      <c r="W1816">
        <v>0.26934000000000002</v>
      </c>
      <c r="AD1816">
        <v>96.3</v>
      </c>
      <c r="AE1816">
        <v>17.100000000000001</v>
      </c>
      <c r="AF1816" s="33">
        <v>43041.741249999999</v>
      </c>
      <c r="AG1816" s="33">
        <f t="shared" si="33"/>
        <v>43041.449583333335</v>
      </c>
    </row>
    <row r="1817" spans="20:33" x14ac:dyDescent="0.45">
      <c r="T1817">
        <v>20.885739999999998</v>
      </c>
      <c r="U1817">
        <v>-4.8716499999999998</v>
      </c>
      <c r="V1817">
        <v>0.31241000000000002</v>
      </c>
      <c r="W1817">
        <v>0.26951999999999998</v>
      </c>
      <c r="X1817">
        <v>6</v>
      </c>
      <c r="Y1817">
        <v>9.9339999999999998E-2</v>
      </c>
      <c r="Z1817">
        <v>0.41522999999999999</v>
      </c>
      <c r="AA1817">
        <v>0.36345</v>
      </c>
      <c r="AB1817">
        <v>0.27575</v>
      </c>
      <c r="AC1817">
        <v>0.25477</v>
      </c>
      <c r="AD1817">
        <v>99.7</v>
      </c>
      <c r="AE1817">
        <v>17.100000000000001</v>
      </c>
      <c r="AF1817" s="33">
        <v>43041.741319444445</v>
      </c>
      <c r="AG1817" s="33">
        <f t="shared" si="33"/>
        <v>43041.449652777781</v>
      </c>
    </row>
    <row r="1818" spans="20:33" x14ac:dyDescent="0.45">
      <c r="T1818">
        <v>20.977540000000001</v>
      </c>
      <c r="U1818">
        <v>-4.8135199999999996</v>
      </c>
      <c r="V1818">
        <v>0.31195000000000001</v>
      </c>
      <c r="W1818">
        <v>0.26961000000000002</v>
      </c>
      <c r="AD1818">
        <v>99.3</v>
      </c>
      <c r="AE1818">
        <v>17.100000000000001</v>
      </c>
      <c r="AF1818" s="33">
        <v>43041.741342592592</v>
      </c>
      <c r="AG1818" s="33">
        <f t="shared" si="33"/>
        <v>43041.449675925927</v>
      </c>
    </row>
    <row r="1819" spans="20:33" x14ac:dyDescent="0.45">
      <c r="T1819">
        <v>21.081060000000001</v>
      </c>
      <c r="U1819">
        <v>-4.7399100000000001</v>
      </c>
      <c r="V1819">
        <v>0.31331999999999999</v>
      </c>
      <c r="W1819">
        <v>0.26998</v>
      </c>
      <c r="X1819">
        <v>6</v>
      </c>
      <c r="Y1819">
        <v>9.9430000000000004E-2</v>
      </c>
      <c r="Z1819">
        <v>0.41248000000000001</v>
      </c>
      <c r="AA1819">
        <v>0.3619</v>
      </c>
      <c r="AB1819">
        <v>0.27712999999999999</v>
      </c>
      <c r="AC1819">
        <v>0.25385000000000002</v>
      </c>
      <c r="AD1819">
        <v>101.8</v>
      </c>
      <c r="AE1819">
        <v>17.100000000000001</v>
      </c>
      <c r="AF1819" s="33">
        <v>43041.741412037038</v>
      </c>
      <c r="AG1819" s="33">
        <f t="shared" si="33"/>
        <v>43041.449745370373</v>
      </c>
    </row>
    <row r="1820" spans="20:33" x14ac:dyDescent="0.45">
      <c r="T1820">
        <v>21.162109999999998</v>
      </c>
      <c r="U1820">
        <v>-4.6889900000000004</v>
      </c>
      <c r="V1820">
        <v>0.31296000000000002</v>
      </c>
      <c r="W1820">
        <v>0.26923999999999998</v>
      </c>
      <c r="AD1820">
        <v>99.5</v>
      </c>
      <c r="AE1820">
        <v>17.100000000000001</v>
      </c>
      <c r="AF1820" s="33">
        <v>43041.741435185184</v>
      </c>
      <c r="AG1820" s="33">
        <f t="shared" si="33"/>
        <v>43041.44976851852</v>
      </c>
    </row>
    <row r="1821" spans="20:33" x14ac:dyDescent="0.45">
      <c r="T1821">
        <v>21.24316</v>
      </c>
      <c r="U1821">
        <v>-4.6382500000000002</v>
      </c>
      <c r="V1821">
        <v>0.31276999999999999</v>
      </c>
      <c r="W1821">
        <v>0.26978999999999997</v>
      </c>
      <c r="X1821">
        <v>6</v>
      </c>
      <c r="Y1821">
        <v>9.7970000000000002E-2</v>
      </c>
      <c r="Z1821">
        <v>0.41183999999999998</v>
      </c>
      <c r="AA1821">
        <v>0.35859999999999997</v>
      </c>
      <c r="AB1821">
        <v>0.27712999999999999</v>
      </c>
      <c r="AC1821">
        <v>0.25477</v>
      </c>
      <c r="AD1821">
        <v>99.6</v>
      </c>
      <c r="AE1821">
        <v>17.100000000000001</v>
      </c>
      <c r="AF1821" s="33">
        <v>43041.74150462963</v>
      </c>
      <c r="AG1821" s="33">
        <f t="shared" si="33"/>
        <v>43041.449837962966</v>
      </c>
    </row>
    <row r="1822" spans="20:33" x14ac:dyDescent="0.45">
      <c r="T1822">
        <v>21.323239999999998</v>
      </c>
      <c r="U1822">
        <v>-4.5799300000000001</v>
      </c>
      <c r="V1822">
        <v>0.31369000000000002</v>
      </c>
      <c r="W1822">
        <v>0.26961000000000002</v>
      </c>
      <c r="AD1822">
        <v>100.3</v>
      </c>
      <c r="AE1822">
        <v>17.100000000000001</v>
      </c>
      <c r="AF1822" s="33">
        <v>43041.741527777776</v>
      </c>
      <c r="AG1822" s="33">
        <f t="shared" si="33"/>
        <v>43041.449861111112</v>
      </c>
    </row>
    <row r="1823" spans="20:33" x14ac:dyDescent="0.45">
      <c r="T1823">
        <v>21.392579999999999</v>
      </c>
      <c r="U1823">
        <v>-4.5368000000000004</v>
      </c>
      <c r="V1823">
        <v>0.31378</v>
      </c>
      <c r="W1823">
        <v>0.26934000000000002</v>
      </c>
      <c r="X1823">
        <v>6</v>
      </c>
      <c r="Y1823">
        <v>9.4479999999999995E-2</v>
      </c>
      <c r="Z1823">
        <v>0.41183999999999998</v>
      </c>
      <c r="AA1823">
        <v>0.35877999999999999</v>
      </c>
      <c r="AB1823">
        <v>0.27712999999999999</v>
      </c>
      <c r="AC1823">
        <v>0.25440000000000002</v>
      </c>
      <c r="AD1823">
        <v>100.8</v>
      </c>
      <c r="AE1823">
        <v>17.100000000000001</v>
      </c>
      <c r="AF1823" s="33">
        <v>43041.741597222222</v>
      </c>
      <c r="AG1823" s="33">
        <f t="shared" si="33"/>
        <v>43041.449930555558</v>
      </c>
    </row>
    <row r="1824" spans="20:33" x14ac:dyDescent="0.45">
      <c r="T1824">
        <v>21.46191</v>
      </c>
      <c r="U1824">
        <v>-4.4938000000000002</v>
      </c>
      <c r="V1824">
        <v>0.31452000000000002</v>
      </c>
      <c r="W1824">
        <v>0.26989000000000002</v>
      </c>
      <c r="AD1824">
        <v>102.7</v>
      </c>
      <c r="AE1824">
        <v>17.2</v>
      </c>
      <c r="AF1824" s="33">
        <v>43041.741620370369</v>
      </c>
      <c r="AG1824" s="33">
        <f t="shared" si="33"/>
        <v>43041.449953703705</v>
      </c>
    </row>
    <row r="1825" spans="20:33" x14ac:dyDescent="0.45">
      <c r="T1825">
        <v>21.53125</v>
      </c>
      <c r="U1825">
        <v>-4.4425499999999998</v>
      </c>
      <c r="V1825">
        <v>0.31441999999999998</v>
      </c>
      <c r="W1825">
        <v>0.26934000000000002</v>
      </c>
      <c r="X1825">
        <v>6</v>
      </c>
      <c r="Y1825">
        <v>9.8419999999999994E-2</v>
      </c>
      <c r="Z1825">
        <v>0.41256999999999999</v>
      </c>
      <c r="AA1825">
        <v>0.35768</v>
      </c>
      <c r="AB1825">
        <v>0.27822999999999998</v>
      </c>
      <c r="AC1825">
        <v>0.25422</v>
      </c>
      <c r="AD1825">
        <v>102</v>
      </c>
      <c r="AE1825">
        <v>17.100000000000001</v>
      </c>
      <c r="AF1825" s="33">
        <v>43041.741678240738</v>
      </c>
      <c r="AG1825" s="33">
        <f t="shared" si="33"/>
        <v>43041.450011574074</v>
      </c>
    </row>
    <row r="1826" spans="20:33" x14ac:dyDescent="0.45">
      <c r="T1826">
        <v>21.58887</v>
      </c>
      <c r="U1826">
        <v>-4.4070099999999996</v>
      </c>
      <c r="V1826">
        <v>0.31469999999999998</v>
      </c>
      <c r="W1826">
        <v>0.26869999999999999</v>
      </c>
      <c r="AD1826">
        <v>100.7</v>
      </c>
      <c r="AE1826">
        <v>17.100000000000001</v>
      </c>
      <c r="AF1826" s="33">
        <v>43041.741712962961</v>
      </c>
      <c r="AG1826" s="33">
        <f t="shared" si="33"/>
        <v>43041.450046296297</v>
      </c>
    </row>
    <row r="1827" spans="20:33" x14ac:dyDescent="0.45">
      <c r="T1827">
        <v>21.647459999999999</v>
      </c>
      <c r="U1827">
        <v>-4.3625800000000003</v>
      </c>
      <c r="V1827">
        <v>0.31469999999999998</v>
      </c>
      <c r="W1827">
        <v>0.26998</v>
      </c>
      <c r="X1827">
        <v>6</v>
      </c>
      <c r="Y1827">
        <v>9.4119999999999995E-2</v>
      </c>
      <c r="Z1827">
        <v>0.40899999999999997</v>
      </c>
      <c r="AA1827">
        <v>0.35593999999999998</v>
      </c>
      <c r="AB1827">
        <v>0.27822999999999998</v>
      </c>
      <c r="AC1827">
        <v>0.25477</v>
      </c>
      <c r="AD1827">
        <v>100.3</v>
      </c>
      <c r="AE1827">
        <v>17.100000000000001</v>
      </c>
      <c r="AF1827" s="33">
        <v>43041.741770833331</v>
      </c>
      <c r="AG1827" s="33">
        <f t="shared" si="33"/>
        <v>43041.450104166666</v>
      </c>
    </row>
    <row r="1828" spans="20:33" x14ac:dyDescent="0.45">
      <c r="T1828">
        <v>21.715820000000001</v>
      </c>
      <c r="U1828">
        <v>-4.3206199999999999</v>
      </c>
      <c r="V1828">
        <v>0.31589</v>
      </c>
      <c r="W1828">
        <v>0.27006999999999998</v>
      </c>
      <c r="AD1828">
        <v>101.9</v>
      </c>
      <c r="AE1828">
        <v>17.100000000000001</v>
      </c>
      <c r="AF1828" s="33">
        <v>43041.741793981484</v>
      </c>
      <c r="AG1828" s="33">
        <f t="shared" si="33"/>
        <v>43041.45012731482</v>
      </c>
    </row>
    <row r="1829" spans="20:33" x14ac:dyDescent="0.45">
      <c r="T1829">
        <v>21.785160000000001</v>
      </c>
      <c r="U1829">
        <v>-4.2698</v>
      </c>
      <c r="V1829">
        <v>0.31524999999999997</v>
      </c>
      <c r="W1829">
        <v>0.26989000000000002</v>
      </c>
      <c r="X1829">
        <v>6</v>
      </c>
      <c r="Y1829">
        <v>9.2649999999999996E-2</v>
      </c>
      <c r="Z1829">
        <v>0.41065000000000002</v>
      </c>
      <c r="AA1829">
        <v>0.35510999999999998</v>
      </c>
      <c r="AB1829">
        <v>0.27968999999999999</v>
      </c>
      <c r="AC1829">
        <v>0.25375999999999999</v>
      </c>
      <c r="AD1829">
        <v>100.7</v>
      </c>
      <c r="AE1829">
        <v>17.100000000000001</v>
      </c>
      <c r="AF1829" s="33">
        <v>43041.741863425923</v>
      </c>
      <c r="AG1829" s="33">
        <f t="shared" si="33"/>
        <v>43041.450196759259</v>
      </c>
    </row>
    <row r="1830" spans="20:33" x14ac:dyDescent="0.45">
      <c r="T1830">
        <v>21.854489999999998</v>
      </c>
      <c r="U1830">
        <v>-4.2274700000000003</v>
      </c>
      <c r="V1830">
        <v>0.31516</v>
      </c>
      <c r="W1830">
        <v>0.2697</v>
      </c>
      <c r="AD1830">
        <v>103</v>
      </c>
      <c r="AE1830">
        <v>17.100000000000001</v>
      </c>
      <c r="AF1830" s="33">
        <v>43041.741886574076</v>
      </c>
      <c r="AG1830" s="33">
        <f t="shared" si="33"/>
        <v>43041.450219907412</v>
      </c>
    </row>
    <row r="1831" spans="20:33" x14ac:dyDescent="0.45">
      <c r="T1831">
        <v>21.912109999999998</v>
      </c>
      <c r="U1831">
        <v>-4.1923899999999996</v>
      </c>
      <c r="V1831">
        <v>0.31542999999999999</v>
      </c>
      <c r="W1831">
        <v>0.26961000000000002</v>
      </c>
      <c r="X1831">
        <v>6</v>
      </c>
      <c r="Y1831">
        <v>8.8709999999999997E-2</v>
      </c>
      <c r="Z1831">
        <v>0.41055999999999998</v>
      </c>
      <c r="AA1831">
        <v>0.35502</v>
      </c>
      <c r="AB1831">
        <v>0.27895999999999999</v>
      </c>
      <c r="AC1831">
        <v>0.25467000000000001</v>
      </c>
      <c r="AD1831">
        <v>103.9</v>
      </c>
      <c r="AE1831">
        <v>17.100000000000001</v>
      </c>
      <c r="AF1831" s="33">
        <v>43041.741956018515</v>
      </c>
      <c r="AG1831" s="33">
        <f t="shared" si="33"/>
        <v>43041.450289351851</v>
      </c>
    </row>
    <row r="1832" spans="20:33" x14ac:dyDescent="0.45">
      <c r="T1832">
        <v>21.970700000000001</v>
      </c>
      <c r="U1832">
        <v>-4.1484199999999998</v>
      </c>
      <c r="V1832">
        <v>0.31524999999999997</v>
      </c>
      <c r="W1832">
        <v>0.26989000000000002</v>
      </c>
      <c r="AD1832">
        <v>102.4</v>
      </c>
      <c r="AE1832">
        <v>17.100000000000001</v>
      </c>
      <c r="AF1832" s="33">
        <v>43041.741979166669</v>
      </c>
      <c r="AG1832" s="33">
        <f t="shared" si="33"/>
        <v>43041.450312500005</v>
      </c>
    </row>
    <row r="1833" spans="20:33" x14ac:dyDescent="0.45">
      <c r="T1833">
        <v>22.039059999999999</v>
      </c>
      <c r="U1833">
        <v>-4.1070000000000002</v>
      </c>
      <c r="V1833">
        <v>0.31570999999999999</v>
      </c>
      <c r="W1833">
        <v>0.26923999999999998</v>
      </c>
      <c r="X1833">
        <v>6</v>
      </c>
      <c r="Y1833">
        <v>9.2100000000000001E-2</v>
      </c>
      <c r="Z1833">
        <v>0.40937000000000001</v>
      </c>
      <c r="AA1833">
        <v>0.35217999999999999</v>
      </c>
      <c r="AB1833">
        <v>0.27840999999999999</v>
      </c>
      <c r="AC1833">
        <v>0.2555</v>
      </c>
      <c r="AD1833">
        <v>104.1</v>
      </c>
      <c r="AE1833">
        <v>17.100000000000001</v>
      </c>
      <c r="AF1833" s="33">
        <v>43041.742048611108</v>
      </c>
      <c r="AG1833" s="33">
        <f t="shared" si="33"/>
        <v>43041.450381944444</v>
      </c>
    </row>
    <row r="1834" spans="20:33" x14ac:dyDescent="0.45">
      <c r="T1834">
        <v>22.109380000000002</v>
      </c>
      <c r="U1834">
        <v>-4.0561299999999996</v>
      </c>
      <c r="V1834">
        <v>0.31635000000000002</v>
      </c>
      <c r="W1834">
        <v>0.26951999999999998</v>
      </c>
      <c r="AD1834">
        <v>106.5</v>
      </c>
      <c r="AE1834">
        <v>17.100000000000001</v>
      </c>
      <c r="AF1834" s="33">
        <v>43041.742071759261</v>
      </c>
      <c r="AG1834" s="33">
        <f t="shared" si="33"/>
        <v>43041.450405092597</v>
      </c>
    </row>
    <row r="1835" spans="20:33" x14ac:dyDescent="0.45">
      <c r="T1835">
        <v>22.17774</v>
      </c>
      <c r="U1835">
        <v>-4.0149299999999997</v>
      </c>
      <c r="V1835">
        <v>0.31652999999999998</v>
      </c>
      <c r="W1835">
        <v>0.26915</v>
      </c>
      <c r="X1835">
        <v>6</v>
      </c>
      <c r="Y1835">
        <v>9.1920000000000002E-2</v>
      </c>
      <c r="Z1835">
        <v>0.40972999999999998</v>
      </c>
      <c r="AA1835">
        <v>0.35116999999999998</v>
      </c>
      <c r="AB1835">
        <v>0.28015000000000001</v>
      </c>
      <c r="AC1835">
        <v>0.25457999999999997</v>
      </c>
      <c r="AD1835">
        <v>109</v>
      </c>
      <c r="AE1835">
        <v>17.100000000000001</v>
      </c>
      <c r="AF1835" s="33">
        <v>43041.7421412037</v>
      </c>
      <c r="AG1835" s="33">
        <f t="shared" si="33"/>
        <v>43041.450474537036</v>
      </c>
    </row>
    <row r="1836" spans="20:33" x14ac:dyDescent="0.45">
      <c r="T1836">
        <v>22.23535</v>
      </c>
      <c r="U1836">
        <v>-3.9803000000000002</v>
      </c>
      <c r="V1836">
        <v>0.31644</v>
      </c>
      <c r="W1836">
        <v>0.27024999999999999</v>
      </c>
      <c r="AD1836">
        <v>107.4</v>
      </c>
      <c r="AE1836">
        <v>17.2</v>
      </c>
      <c r="AF1836" s="33">
        <v>43041.742164351854</v>
      </c>
      <c r="AG1836" s="33">
        <f t="shared" si="33"/>
        <v>43041.450497685189</v>
      </c>
    </row>
    <row r="1837" spans="20:33" x14ac:dyDescent="0.45">
      <c r="T1837">
        <v>22.293949999999999</v>
      </c>
      <c r="U1837">
        <v>-3.94516</v>
      </c>
      <c r="V1837">
        <v>0.31625999999999999</v>
      </c>
      <c r="W1837">
        <v>0.27016000000000001</v>
      </c>
      <c r="X1837">
        <v>6</v>
      </c>
      <c r="Y1837">
        <v>8.9349999999999999E-2</v>
      </c>
      <c r="Z1837">
        <v>0.40955000000000003</v>
      </c>
      <c r="AA1837">
        <v>0.35199999999999998</v>
      </c>
      <c r="AB1837">
        <v>0.28043000000000001</v>
      </c>
      <c r="AC1837">
        <v>0.25457999999999997</v>
      </c>
      <c r="AD1837">
        <v>106.8</v>
      </c>
      <c r="AE1837">
        <v>17.100000000000001</v>
      </c>
      <c r="AF1837" s="33">
        <v>43041.7422337963</v>
      </c>
      <c r="AG1837" s="33">
        <f t="shared" si="33"/>
        <v>43041.450567129636</v>
      </c>
    </row>
    <row r="1838" spans="20:33" x14ac:dyDescent="0.45">
      <c r="T1838">
        <v>22.375</v>
      </c>
      <c r="U1838">
        <v>-3.88829</v>
      </c>
      <c r="V1838">
        <v>0.31717000000000001</v>
      </c>
      <c r="W1838">
        <v>0.26869999999999999</v>
      </c>
      <c r="AD1838">
        <v>107.1</v>
      </c>
      <c r="AE1838">
        <v>17.100000000000001</v>
      </c>
      <c r="AF1838" s="33">
        <v>43041.742256944446</v>
      </c>
      <c r="AG1838" s="33">
        <f t="shared" si="33"/>
        <v>43041.450590277782</v>
      </c>
    </row>
    <row r="1839" spans="20:33" x14ac:dyDescent="0.45">
      <c r="T1839">
        <v>22.431640000000002</v>
      </c>
      <c r="U1839">
        <v>-3.8545099999999999</v>
      </c>
      <c r="V1839">
        <v>0.31625999999999999</v>
      </c>
      <c r="W1839">
        <v>0.26878999999999997</v>
      </c>
      <c r="X1839">
        <v>6</v>
      </c>
      <c r="Y1839">
        <v>8.6510000000000004E-2</v>
      </c>
      <c r="Z1839">
        <v>0.41238999999999998</v>
      </c>
      <c r="AA1839">
        <v>0.35420000000000001</v>
      </c>
      <c r="AB1839">
        <v>0.28161999999999998</v>
      </c>
      <c r="AC1839">
        <v>0.25440000000000002</v>
      </c>
      <c r="AD1839">
        <v>106.5</v>
      </c>
      <c r="AE1839">
        <v>17.2</v>
      </c>
      <c r="AF1839" s="33">
        <v>43041.742314814815</v>
      </c>
      <c r="AG1839" s="33">
        <f t="shared" si="33"/>
        <v>43041.450648148151</v>
      </c>
    </row>
    <row r="1840" spans="20:33" x14ac:dyDescent="0.45">
      <c r="T1840">
        <v>22.500979999999998</v>
      </c>
      <c r="U1840">
        <v>-3.8048600000000001</v>
      </c>
      <c r="V1840">
        <v>0.31698999999999999</v>
      </c>
      <c r="W1840">
        <v>0.26978999999999997</v>
      </c>
      <c r="AD1840">
        <v>107.8</v>
      </c>
      <c r="AE1840">
        <v>17.100000000000001</v>
      </c>
      <c r="AF1840" s="33">
        <v>43041.742349537039</v>
      </c>
      <c r="AG1840" s="33">
        <f t="shared" si="33"/>
        <v>43041.450682870374</v>
      </c>
    </row>
    <row r="1841" spans="20:33" x14ac:dyDescent="0.45">
      <c r="T1841">
        <v>22.558589999999999</v>
      </c>
      <c r="U1841">
        <v>-3.7706599999999999</v>
      </c>
      <c r="V1841">
        <v>0.31672</v>
      </c>
      <c r="W1841">
        <v>0.2697</v>
      </c>
      <c r="X1841">
        <v>6</v>
      </c>
      <c r="Y1841">
        <v>8.5959999999999995E-2</v>
      </c>
      <c r="Z1841">
        <v>0.41055999999999998</v>
      </c>
      <c r="AA1841">
        <v>0.35264000000000001</v>
      </c>
      <c r="AB1841">
        <v>0.28098000000000001</v>
      </c>
      <c r="AC1841">
        <v>0.25457999999999997</v>
      </c>
      <c r="AD1841">
        <v>108.9</v>
      </c>
      <c r="AE1841">
        <v>17.100000000000001</v>
      </c>
      <c r="AF1841" s="33">
        <v>43041.742407407408</v>
      </c>
      <c r="AG1841" s="33">
        <f t="shared" si="33"/>
        <v>43041.450740740744</v>
      </c>
    </row>
    <row r="1842" spans="20:33" x14ac:dyDescent="0.45">
      <c r="T1842">
        <v>22.616209999999999</v>
      </c>
      <c r="U1842">
        <v>-3.7365400000000002</v>
      </c>
      <c r="V1842">
        <v>0.31772</v>
      </c>
      <c r="W1842">
        <v>0.26943</v>
      </c>
      <c r="AD1842">
        <v>109.2</v>
      </c>
      <c r="AE1842">
        <v>17.100000000000001</v>
      </c>
      <c r="AF1842" s="33">
        <v>43041.742430555554</v>
      </c>
      <c r="AG1842" s="33">
        <f t="shared" si="33"/>
        <v>43041.45076388889</v>
      </c>
    </row>
    <row r="1843" spans="20:33" x14ac:dyDescent="0.45">
      <c r="T1843">
        <v>22.673829999999999</v>
      </c>
      <c r="U1843">
        <v>-3.6940900000000001</v>
      </c>
      <c r="V1843">
        <v>0.31753999999999999</v>
      </c>
      <c r="W1843">
        <v>0.26923999999999998</v>
      </c>
      <c r="X1843">
        <v>6</v>
      </c>
      <c r="Y1843">
        <v>8.4860000000000005E-2</v>
      </c>
      <c r="Z1843">
        <v>0.41256999999999999</v>
      </c>
      <c r="AA1843">
        <v>0.35382999999999998</v>
      </c>
      <c r="AB1843">
        <v>0.28125</v>
      </c>
      <c r="AC1843">
        <v>0.25385000000000002</v>
      </c>
      <c r="AD1843">
        <v>109.7</v>
      </c>
      <c r="AE1843">
        <v>17.100000000000001</v>
      </c>
      <c r="AF1843" s="33">
        <v>43041.7425</v>
      </c>
      <c r="AG1843" s="33">
        <f t="shared" si="33"/>
        <v>43041.450833333336</v>
      </c>
    </row>
    <row r="1844" spans="20:33" x14ac:dyDescent="0.45">
      <c r="T1844">
        <v>22.731449999999999</v>
      </c>
      <c r="U1844">
        <v>-3.6601300000000001</v>
      </c>
      <c r="V1844">
        <v>0.31818000000000002</v>
      </c>
      <c r="W1844">
        <v>0.26998</v>
      </c>
      <c r="AD1844">
        <v>110.7</v>
      </c>
      <c r="AE1844">
        <v>17.100000000000001</v>
      </c>
      <c r="AF1844" s="33">
        <v>43041.742523148147</v>
      </c>
      <c r="AG1844" s="33">
        <f t="shared" si="33"/>
        <v>43041.450856481482</v>
      </c>
    </row>
    <row r="1845" spans="20:33" x14ac:dyDescent="0.45">
      <c r="T1845">
        <v>22.778320000000001</v>
      </c>
      <c r="U1845">
        <v>-3.6325500000000002</v>
      </c>
      <c r="V1845">
        <v>0.31763000000000002</v>
      </c>
      <c r="W1845">
        <v>0.2697</v>
      </c>
      <c r="X1845">
        <v>6</v>
      </c>
      <c r="Y1845">
        <v>8.7520000000000001E-2</v>
      </c>
      <c r="Z1845">
        <v>0.41027999999999998</v>
      </c>
      <c r="AA1845">
        <v>0.35108</v>
      </c>
      <c r="AB1845">
        <v>0.28244000000000002</v>
      </c>
      <c r="AC1845">
        <v>0.25448999999999999</v>
      </c>
      <c r="AD1845">
        <v>110.1</v>
      </c>
      <c r="AE1845">
        <v>17.100000000000001</v>
      </c>
      <c r="AF1845" s="33">
        <v>43041.742592592593</v>
      </c>
      <c r="AG1845" s="33">
        <f t="shared" si="33"/>
        <v>43041.450925925928</v>
      </c>
    </row>
    <row r="1846" spans="20:33" x14ac:dyDescent="0.45">
      <c r="T1846">
        <v>22.835940000000001</v>
      </c>
      <c r="U1846">
        <v>-3.5903</v>
      </c>
      <c r="V1846">
        <v>0.31745000000000001</v>
      </c>
      <c r="W1846">
        <v>0.26943</v>
      </c>
      <c r="AD1846">
        <v>110.7</v>
      </c>
      <c r="AE1846">
        <v>17.100000000000001</v>
      </c>
      <c r="AF1846" s="33">
        <v>43041.742615740739</v>
      </c>
      <c r="AG1846" s="33">
        <f t="shared" si="33"/>
        <v>43041.450949074075</v>
      </c>
    </row>
    <row r="1847" spans="20:33" x14ac:dyDescent="0.45">
      <c r="T1847">
        <v>22.893560000000001</v>
      </c>
      <c r="U1847">
        <v>-3.5565500000000001</v>
      </c>
      <c r="V1847">
        <v>0.31836999999999999</v>
      </c>
      <c r="W1847">
        <v>0.2697</v>
      </c>
      <c r="X1847">
        <v>6</v>
      </c>
      <c r="Y1847">
        <v>8.4860000000000005E-2</v>
      </c>
      <c r="Z1847">
        <v>0.41175</v>
      </c>
      <c r="AA1847">
        <v>0.35116999999999998</v>
      </c>
      <c r="AB1847">
        <v>0.28116000000000002</v>
      </c>
      <c r="AC1847">
        <v>0.25448999999999999</v>
      </c>
      <c r="AD1847">
        <v>113.1</v>
      </c>
      <c r="AE1847">
        <v>17.100000000000001</v>
      </c>
      <c r="AF1847" s="33">
        <v>43041.742685185185</v>
      </c>
      <c r="AG1847" s="33">
        <f t="shared" si="33"/>
        <v>43041.451018518521</v>
      </c>
    </row>
    <row r="1848" spans="20:33" x14ac:dyDescent="0.45">
      <c r="T1848">
        <v>22.951170000000001</v>
      </c>
      <c r="U1848">
        <v>-3.5144500000000001</v>
      </c>
      <c r="V1848">
        <v>0.31863999999999998</v>
      </c>
      <c r="W1848">
        <v>0.2697</v>
      </c>
      <c r="AD1848">
        <v>112.2</v>
      </c>
      <c r="AE1848">
        <v>17.2</v>
      </c>
      <c r="AF1848" s="33">
        <v>43041.742708333331</v>
      </c>
      <c r="AG1848" s="33">
        <f t="shared" si="33"/>
        <v>43041.451041666667</v>
      </c>
    </row>
    <row r="1849" spans="20:33" x14ac:dyDescent="0.45">
      <c r="T1849">
        <v>22.998049999999999</v>
      </c>
      <c r="U1849">
        <v>-3.4786800000000002</v>
      </c>
      <c r="V1849">
        <v>0.31891000000000003</v>
      </c>
      <c r="W1849">
        <v>0.26961000000000002</v>
      </c>
      <c r="X1849">
        <v>6</v>
      </c>
      <c r="Y1849">
        <v>8.3489999999999995E-2</v>
      </c>
      <c r="Z1849">
        <v>0.41073999999999999</v>
      </c>
      <c r="AA1849">
        <v>0.35006999999999999</v>
      </c>
      <c r="AB1849">
        <v>0.28327000000000002</v>
      </c>
      <c r="AC1849">
        <v>0.25448999999999999</v>
      </c>
      <c r="AD1849">
        <v>111.5</v>
      </c>
      <c r="AE1849">
        <v>17.100000000000001</v>
      </c>
      <c r="AF1849" s="33">
        <v>43041.742777777778</v>
      </c>
      <c r="AG1849" s="33">
        <f t="shared" si="33"/>
        <v>43041.451111111113</v>
      </c>
    </row>
    <row r="1850" spans="20:33" x14ac:dyDescent="0.45">
      <c r="T1850">
        <v>23.05566</v>
      </c>
      <c r="U1850">
        <v>-3.4535499999999999</v>
      </c>
      <c r="V1850">
        <v>0.31881999999999999</v>
      </c>
      <c r="W1850">
        <v>0.26888000000000001</v>
      </c>
      <c r="AD1850">
        <v>112.5</v>
      </c>
      <c r="AE1850">
        <v>17.100000000000001</v>
      </c>
      <c r="AF1850" s="33">
        <v>43041.742800925924</v>
      </c>
      <c r="AG1850" s="33">
        <f t="shared" si="33"/>
        <v>43041.45113425926</v>
      </c>
    </row>
    <row r="1851" spans="20:33" x14ac:dyDescent="0.45">
      <c r="T1851">
        <v>23.11328</v>
      </c>
      <c r="U1851">
        <v>-3.42008</v>
      </c>
      <c r="V1851">
        <v>0.31918999999999997</v>
      </c>
      <c r="W1851">
        <v>0.26923999999999998</v>
      </c>
      <c r="X1851">
        <v>6</v>
      </c>
      <c r="Y1851">
        <v>8.5690000000000002E-2</v>
      </c>
      <c r="Z1851">
        <v>0.41128999999999999</v>
      </c>
      <c r="AA1851">
        <v>0.35126000000000002</v>
      </c>
      <c r="AB1851">
        <v>0.28281000000000001</v>
      </c>
      <c r="AC1851">
        <v>0.25375999999999999</v>
      </c>
      <c r="AD1851">
        <v>112.7</v>
      </c>
      <c r="AE1851">
        <v>17.100000000000001</v>
      </c>
      <c r="AF1851" s="33">
        <v>43041.74287037037</v>
      </c>
      <c r="AG1851" s="33">
        <f t="shared" si="33"/>
        <v>43041.451203703706</v>
      </c>
    </row>
    <row r="1852" spans="20:33" x14ac:dyDescent="0.45">
      <c r="T1852">
        <v>23.160160000000001</v>
      </c>
      <c r="U1852">
        <v>-3.3844699999999999</v>
      </c>
      <c r="V1852">
        <v>0.31991999999999998</v>
      </c>
      <c r="W1852">
        <v>0.26943</v>
      </c>
      <c r="AD1852">
        <v>111.3</v>
      </c>
      <c r="AE1852">
        <v>17.100000000000001</v>
      </c>
      <c r="AF1852" s="33">
        <v>43041.742893518516</v>
      </c>
      <c r="AG1852" s="33">
        <f t="shared" ref="AG1852:AG1890" si="34">AF1852-7/24</f>
        <v>43041.451226851852</v>
      </c>
    </row>
    <row r="1853" spans="20:33" x14ac:dyDescent="0.45">
      <c r="T1853">
        <v>23.22852</v>
      </c>
      <c r="U1853">
        <v>-3.3449300000000002</v>
      </c>
      <c r="V1853">
        <v>0.31909999999999999</v>
      </c>
      <c r="W1853">
        <v>0.26888000000000001</v>
      </c>
      <c r="X1853">
        <v>6</v>
      </c>
      <c r="Y1853">
        <v>8.1199999999999994E-2</v>
      </c>
      <c r="Z1853">
        <v>0.41156999999999999</v>
      </c>
      <c r="AA1853">
        <v>0.35163</v>
      </c>
      <c r="AB1853">
        <v>0.28336</v>
      </c>
      <c r="AC1853">
        <v>0.25440000000000002</v>
      </c>
      <c r="AD1853">
        <v>111.5</v>
      </c>
      <c r="AE1853">
        <v>17.100000000000001</v>
      </c>
      <c r="AF1853" s="33">
        <v>43041.742951388886</v>
      </c>
      <c r="AG1853" s="33">
        <f t="shared" si="34"/>
        <v>43041.451284722221</v>
      </c>
    </row>
    <row r="1854" spans="20:33" x14ac:dyDescent="0.45">
      <c r="T1854">
        <v>23.28613</v>
      </c>
      <c r="U1854">
        <v>-3.3032400000000002</v>
      </c>
      <c r="V1854">
        <v>0.31983</v>
      </c>
      <c r="W1854">
        <v>0.26888000000000001</v>
      </c>
      <c r="AD1854">
        <v>114.9</v>
      </c>
      <c r="AE1854">
        <v>17.100000000000001</v>
      </c>
      <c r="AF1854" s="33">
        <v>43041.742986111109</v>
      </c>
      <c r="AG1854" s="33">
        <f t="shared" si="34"/>
        <v>43041.451319444444</v>
      </c>
    </row>
    <row r="1855" spans="20:33" x14ac:dyDescent="0.45">
      <c r="T1855">
        <v>23.33203</v>
      </c>
      <c r="U1855">
        <v>-3.2768000000000002</v>
      </c>
      <c r="V1855">
        <v>0.32011000000000001</v>
      </c>
      <c r="W1855">
        <v>0.26888000000000001</v>
      </c>
      <c r="X1855">
        <v>6</v>
      </c>
      <c r="Y1855">
        <v>8.1839999999999996E-2</v>
      </c>
      <c r="Z1855">
        <v>0.41221000000000002</v>
      </c>
      <c r="AA1855">
        <v>0.35191</v>
      </c>
      <c r="AB1855">
        <v>0.28327000000000002</v>
      </c>
      <c r="AC1855">
        <v>0.25440000000000002</v>
      </c>
      <c r="AD1855">
        <v>115.6</v>
      </c>
      <c r="AE1855">
        <v>17.100000000000001</v>
      </c>
      <c r="AF1855" s="33">
        <v>43041.743043981478</v>
      </c>
      <c r="AG1855" s="33">
        <f t="shared" si="34"/>
        <v>43041.451377314814</v>
      </c>
    </row>
    <row r="1856" spans="20:33" x14ac:dyDescent="0.45">
      <c r="T1856">
        <v>23.38965</v>
      </c>
      <c r="U1856">
        <v>-3.2436799999999999</v>
      </c>
      <c r="V1856">
        <v>0.31909999999999999</v>
      </c>
      <c r="W1856">
        <v>0.26915</v>
      </c>
      <c r="X1856">
        <v>6</v>
      </c>
      <c r="Y1856">
        <v>7.9909999999999995E-2</v>
      </c>
      <c r="Z1856">
        <v>0.41311999999999999</v>
      </c>
      <c r="AA1856">
        <v>0.35099000000000002</v>
      </c>
      <c r="AB1856">
        <v>0.28299000000000002</v>
      </c>
      <c r="AC1856">
        <v>0.25440000000000002</v>
      </c>
      <c r="AD1856">
        <v>115.5</v>
      </c>
      <c r="AE1856">
        <v>17.100000000000001</v>
      </c>
      <c r="AF1856" s="33">
        <v>43041.743067129632</v>
      </c>
      <c r="AG1856" s="33">
        <f t="shared" si="34"/>
        <v>43041.451400462967</v>
      </c>
    </row>
    <row r="1857" spans="20:33" x14ac:dyDescent="0.45">
      <c r="T1857">
        <v>23.436520000000002</v>
      </c>
      <c r="U1857">
        <v>-3.21678</v>
      </c>
      <c r="V1857">
        <v>0.31964999999999999</v>
      </c>
      <c r="W1857">
        <v>0.26915</v>
      </c>
      <c r="AD1857">
        <v>116.8</v>
      </c>
      <c r="AE1857">
        <v>17.100000000000001</v>
      </c>
      <c r="AF1857" s="33">
        <v>43041.743148148147</v>
      </c>
      <c r="AG1857" s="33">
        <f t="shared" si="34"/>
        <v>43041.451481481483</v>
      </c>
    </row>
    <row r="1858" spans="20:33" x14ac:dyDescent="0.45">
      <c r="T1858">
        <v>23.494140000000002</v>
      </c>
      <c r="U1858">
        <v>-3.1753399999999998</v>
      </c>
      <c r="V1858">
        <v>0.32011000000000001</v>
      </c>
      <c r="W1858">
        <v>0.26934000000000002</v>
      </c>
      <c r="X1858">
        <v>6</v>
      </c>
      <c r="Y1858">
        <v>7.936E-2</v>
      </c>
      <c r="Z1858">
        <v>0.40862999999999999</v>
      </c>
      <c r="AA1858">
        <v>0.34988999999999998</v>
      </c>
      <c r="AB1858">
        <v>0.28492000000000001</v>
      </c>
      <c r="AC1858">
        <v>0.25394</v>
      </c>
      <c r="AD1858">
        <v>117.1</v>
      </c>
      <c r="AE1858">
        <v>17.100000000000001</v>
      </c>
      <c r="AF1858" s="33">
        <v>43041.743206018517</v>
      </c>
      <c r="AG1858" s="33">
        <f t="shared" si="34"/>
        <v>43041.451539351852</v>
      </c>
    </row>
    <row r="1859" spans="20:33" x14ac:dyDescent="0.45">
      <c r="T1859">
        <v>23.551760000000002</v>
      </c>
      <c r="U1859">
        <v>-3.14242</v>
      </c>
      <c r="V1859">
        <v>0.32038</v>
      </c>
      <c r="W1859">
        <v>0.2697</v>
      </c>
      <c r="AD1859">
        <v>119.2</v>
      </c>
      <c r="AE1859">
        <v>17.100000000000001</v>
      </c>
      <c r="AF1859" s="33">
        <v>43041.74324074074</v>
      </c>
      <c r="AG1859" s="33">
        <f t="shared" si="34"/>
        <v>43041.451574074075</v>
      </c>
    </row>
    <row r="1860" spans="20:33" x14ac:dyDescent="0.45">
      <c r="T1860">
        <v>23.597660000000001</v>
      </c>
      <c r="U1860">
        <v>-3.1162399999999999</v>
      </c>
      <c r="V1860">
        <v>0.31974000000000002</v>
      </c>
      <c r="W1860">
        <v>0.26869999999999999</v>
      </c>
      <c r="X1860">
        <v>6</v>
      </c>
      <c r="Y1860">
        <v>8.1839999999999996E-2</v>
      </c>
      <c r="Z1860">
        <v>0.41303000000000001</v>
      </c>
      <c r="AA1860">
        <v>0.35154000000000002</v>
      </c>
      <c r="AB1860">
        <v>0.28455000000000003</v>
      </c>
      <c r="AC1860">
        <v>0.25430999999999998</v>
      </c>
      <c r="AD1860">
        <v>119.3</v>
      </c>
      <c r="AE1860">
        <v>17.2</v>
      </c>
      <c r="AF1860" s="33">
        <v>43041.743298611109</v>
      </c>
      <c r="AG1860" s="33">
        <f t="shared" si="34"/>
        <v>43041.451631944445</v>
      </c>
    </row>
    <row r="1861" spans="20:33" x14ac:dyDescent="0.45">
      <c r="T1861">
        <v>23.655270000000002</v>
      </c>
      <c r="U1861">
        <v>-3.08345</v>
      </c>
      <c r="V1861">
        <v>0.32011000000000001</v>
      </c>
      <c r="W1861">
        <v>0.26943</v>
      </c>
      <c r="AD1861">
        <v>120.2</v>
      </c>
      <c r="AE1861">
        <v>17.2</v>
      </c>
      <c r="AF1861" s="33">
        <v>43041.743333333332</v>
      </c>
      <c r="AG1861" s="33">
        <f t="shared" si="34"/>
        <v>43041.451666666668</v>
      </c>
    </row>
    <row r="1862" spans="20:33" x14ac:dyDescent="0.45">
      <c r="T1862">
        <v>23.701170000000001</v>
      </c>
      <c r="U1862">
        <v>-3.0489199999999999</v>
      </c>
      <c r="V1862">
        <v>0.32084000000000001</v>
      </c>
      <c r="W1862">
        <v>0.26998</v>
      </c>
      <c r="X1862">
        <v>6</v>
      </c>
      <c r="Y1862">
        <v>8.0100000000000005E-2</v>
      </c>
      <c r="Z1862">
        <v>0.41266000000000003</v>
      </c>
      <c r="AA1862">
        <v>0.35089999999999999</v>
      </c>
      <c r="AB1862">
        <v>0.28547</v>
      </c>
      <c r="AC1862">
        <v>0.25467000000000001</v>
      </c>
      <c r="AD1862">
        <v>118.9</v>
      </c>
      <c r="AE1862">
        <v>17.100000000000001</v>
      </c>
      <c r="AF1862" s="33">
        <v>43041.743391203701</v>
      </c>
      <c r="AG1862" s="33">
        <f t="shared" si="34"/>
        <v>43041.451724537037</v>
      </c>
    </row>
    <row r="1863" spans="20:33" x14ac:dyDescent="0.45">
      <c r="T1863">
        <v>23.748049999999999</v>
      </c>
      <c r="U1863">
        <v>-3.0223300000000002</v>
      </c>
      <c r="V1863">
        <v>0.32139000000000001</v>
      </c>
      <c r="W1863">
        <v>0.27016000000000001</v>
      </c>
      <c r="AD1863">
        <v>118.9</v>
      </c>
      <c r="AE1863">
        <v>17.100000000000001</v>
      </c>
      <c r="AF1863" s="33">
        <v>43041.743414351855</v>
      </c>
      <c r="AG1863" s="33">
        <f t="shared" si="34"/>
        <v>43041.451747685191</v>
      </c>
    </row>
    <row r="1864" spans="20:33" x14ac:dyDescent="0.45">
      <c r="T1864">
        <v>23.793949999999999</v>
      </c>
      <c r="U1864">
        <v>-2.9963500000000001</v>
      </c>
      <c r="V1864">
        <v>0.32019999999999998</v>
      </c>
      <c r="W1864">
        <v>0.26951999999999998</v>
      </c>
      <c r="X1864">
        <v>6</v>
      </c>
      <c r="Y1864">
        <v>7.9089999999999994E-2</v>
      </c>
      <c r="Z1864">
        <v>0.41550999999999999</v>
      </c>
      <c r="AA1864">
        <v>0.35227000000000003</v>
      </c>
      <c r="AB1864">
        <v>0.28602</v>
      </c>
      <c r="AC1864">
        <v>0.25467000000000001</v>
      </c>
      <c r="AD1864">
        <v>118.7</v>
      </c>
      <c r="AE1864">
        <v>17.2</v>
      </c>
      <c r="AF1864" s="33">
        <v>43041.743472222224</v>
      </c>
      <c r="AG1864" s="33">
        <f t="shared" si="34"/>
        <v>43041.45180555556</v>
      </c>
    </row>
    <row r="1865" spans="20:33" x14ac:dyDescent="0.45">
      <c r="T1865">
        <v>23.839839999999999</v>
      </c>
      <c r="U1865">
        <v>-2.9704000000000002</v>
      </c>
      <c r="V1865">
        <v>0.32111000000000001</v>
      </c>
      <c r="W1865">
        <v>0.26961000000000002</v>
      </c>
      <c r="AD1865">
        <v>117.6</v>
      </c>
      <c r="AE1865">
        <v>17.100000000000001</v>
      </c>
      <c r="AF1865" s="33">
        <v>43041.743506944447</v>
      </c>
      <c r="AG1865" s="33">
        <f t="shared" si="34"/>
        <v>43041.451840277783</v>
      </c>
    </row>
    <row r="1866" spans="20:33" x14ac:dyDescent="0.45">
      <c r="T1866">
        <v>23.875</v>
      </c>
      <c r="U1866">
        <v>-2.94211</v>
      </c>
      <c r="V1866">
        <v>0.32074999999999998</v>
      </c>
      <c r="W1866">
        <v>0.26915</v>
      </c>
      <c r="X1866">
        <v>6</v>
      </c>
      <c r="Y1866">
        <v>7.7249999999999999E-2</v>
      </c>
      <c r="Z1866">
        <v>0.41449999999999998</v>
      </c>
      <c r="AA1866">
        <v>0.35374</v>
      </c>
      <c r="AB1866">
        <v>0.28510000000000002</v>
      </c>
      <c r="AC1866">
        <v>0.25457999999999997</v>
      </c>
      <c r="AD1866">
        <v>120</v>
      </c>
      <c r="AE1866">
        <v>17.100000000000001</v>
      </c>
      <c r="AF1866" s="33">
        <v>43041.743564814817</v>
      </c>
      <c r="AG1866" s="33">
        <f t="shared" si="34"/>
        <v>43041.451898148152</v>
      </c>
    </row>
    <row r="1867" spans="20:33" x14ac:dyDescent="0.45">
      <c r="T1867">
        <v>23.9209</v>
      </c>
      <c r="U1867">
        <v>-2.9077799999999998</v>
      </c>
      <c r="V1867">
        <v>0.32066</v>
      </c>
      <c r="W1867">
        <v>0.26833000000000001</v>
      </c>
      <c r="AD1867">
        <v>119.6</v>
      </c>
      <c r="AE1867">
        <v>17.100000000000001</v>
      </c>
      <c r="AF1867" s="33">
        <v>43041.74359953704</v>
      </c>
      <c r="AG1867" s="33">
        <f t="shared" si="34"/>
        <v>43041.451932870375</v>
      </c>
    </row>
    <row r="1868" spans="20:33" x14ac:dyDescent="0.45">
      <c r="T1868">
        <v>23.966799999999999</v>
      </c>
      <c r="U1868">
        <v>-2.8904200000000002</v>
      </c>
      <c r="V1868">
        <v>0.32147999999999999</v>
      </c>
      <c r="W1868">
        <v>0.26978999999999997</v>
      </c>
      <c r="X1868">
        <v>6</v>
      </c>
      <c r="Y1868">
        <v>7.6700000000000004E-2</v>
      </c>
      <c r="Z1868">
        <v>0.41256999999999999</v>
      </c>
      <c r="AA1868">
        <v>0.35116999999999998</v>
      </c>
      <c r="AB1868">
        <v>0.28500999999999999</v>
      </c>
      <c r="AC1868">
        <v>0.25495000000000001</v>
      </c>
      <c r="AD1868">
        <v>120.7</v>
      </c>
      <c r="AE1868">
        <v>17.2</v>
      </c>
      <c r="AF1868" s="33">
        <v>43041.743657407409</v>
      </c>
      <c r="AG1868" s="33">
        <f t="shared" si="34"/>
        <v>43041.451990740745</v>
      </c>
    </row>
    <row r="1869" spans="20:33" x14ac:dyDescent="0.45">
      <c r="T1869">
        <v>24.001950000000001</v>
      </c>
      <c r="U1869">
        <v>-2.8706700000000001</v>
      </c>
      <c r="V1869">
        <v>0.32074999999999998</v>
      </c>
      <c r="W1869">
        <v>0.26934000000000002</v>
      </c>
      <c r="AD1869">
        <v>123.9</v>
      </c>
      <c r="AE1869">
        <v>17.100000000000001</v>
      </c>
      <c r="AF1869" s="33">
        <v>43041.743692129632</v>
      </c>
      <c r="AG1869" s="33">
        <f t="shared" si="34"/>
        <v>43041.452025462968</v>
      </c>
    </row>
    <row r="1870" spans="20:33" x14ac:dyDescent="0.45">
      <c r="T1870">
        <v>24.04785</v>
      </c>
      <c r="U1870">
        <v>-2.8364600000000002</v>
      </c>
      <c r="V1870">
        <v>0.32175999999999999</v>
      </c>
      <c r="W1870">
        <v>0.26923999999999998</v>
      </c>
      <c r="X1870">
        <v>6</v>
      </c>
      <c r="Y1870">
        <v>7.8810000000000005E-2</v>
      </c>
      <c r="Z1870">
        <v>0.41404000000000002</v>
      </c>
      <c r="AA1870">
        <v>0.35126000000000002</v>
      </c>
      <c r="AB1870">
        <v>0.28527999999999998</v>
      </c>
      <c r="AC1870">
        <v>0.25430999999999998</v>
      </c>
      <c r="AD1870">
        <v>123.4</v>
      </c>
      <c r="AE1870">
        <v>17.100000000000001</v>
      </c>
      <c r="AF1870" s="33">
        <v>43041.743750000001</v>
      </c>
      <c r="AG1870" s="33">
        <f t="shared" si="34"/>
        <v>43041.452083333337</v>
      </c>
    </row>
    <row r="1871" spans="20:33" x14ac:dyDescent="0.45">
      <c r="T1871">
        <v>24.083010000000002</v>
      </c>
      <c r="U1871">
        <v>-2.81677</v>
      </c>
      <c r="V1871">
        <v>0.32185000000000002</v>
      </c>
      <c r="W1871">
        <v>0.26923999999999998</v>
      </c>
      <c r="AD1871">
        <v>124.5</v>
      </c>
      <c r="AE1871">
        <v>17.2</v>
      </c>
      <c r="AF1871" s="33">
        <v>43041.743773148148</v>
      </c>
      <c r="AG1871" s="33">
        <f t="shared" si="34"/>
        <v>43041.452106481483</v>
      </c>
    </row>
    <row r="1872" spans="20:33" x14ac:dyDescent="0.45">
      <c r="T1872">
        <v>24.128910000000001</v>
      </c>
      <c r="U1872">
        <v>-2.7911000000000001</v>
      </c>
      <c r="V1872">
        <v>0.32111000000000001</v>
      </c>
      <c r="W1872">
        <v>0.26915</v>
      </c>
      <c r="X1872">
        <v>6</v>
      </c>
      <c r="Y1872">
        <v>7.7899999999999997E-2</v>
      </c>
      <c r="Z1872">
        <v>0.41421999999999998</v>
      </c>
      <c r="AA1872">
        <v>0.35144999999999998</v>
      </c>
      <c r="AB1872">
        <v>0.28628999999999999</v>
      </c>
      <c r="AC1872">
        <v>0.25422</v>
      </c>
      <c r="AD1872">
        <v>123.8</v>
      </c>
      <c r="AE1872">
        <v>17.100000000000001</v>
      </c>
      <c r="AF1872" s="33">
        <v>43041.743831018517</v>
      </c>
      <c r="AG1872" s="33">
        <f t="shared" si="34"/>
        <v>43041.452164351853</v>
      </c>
    </row>
    <row r="1873" spans="20:33" x14ac:dyDescent="0.45">
      <c r="T1873">
        <v>24.16309</v>
      </c>
      <c r="U1873">
        <v>-2.7720099999999999</v>
      </c>
      <c r="V1873">
        <v>0.32166</v>
      </c>
      <c r="W1873">
        <v>0.26915</v>
      </c>
      <c r="AD1873">
        <v>125.6</v>
      </c>
      <c r="AE1873">
        <v>17.2</v>
      </c>
      <c r="AF1873" s="33">
        <v>43041.74386574074</v>
      </c>
      <c r="AG1873" s="33">
        <f t="shared" si="34"/>
        <v>43041.452199074076</v>
      </c>
    </row>
    <row r="1874" spans="20:33" x14ac:dyDescent="0.45">
      <c r="T1874">
        <v>24.20899</v>
      </c>
      <c r="U1874">
        <v>-2.7379500000000001</v>
      </c>
      <c r="V1874">
        <v>0.32147999999999999</v>
      </c>
      <c r="W1874">
        <v>0.26896999999999999</v>
      </c>
      <c r="X1874">
        <v>6</v>
      </c>
      <c r="Y1874">
        <v>7.8350000000000003E-2</v>
      </c>
      <c r="Z1874">
        <v>0.41156999999999999</v>
      </c>
      <c r="AA1874">
        <v>0.34888000000000002</v>
      </c>
      <c r="AB1874">
        <v>0.28592000000000001</v>
      </c>
      <c r="AC1874">
        <v>0.25430999999999998</v>
      </c>
      <c r="AD1874">
        <v>123.8</v>
      </c>
      <c r="AE1874">
        <v>17.100000000000001</v>
      </c>
      <c r="AF1874" s="33">
        <v>43041.743923611109</v>
      </c>
      <c r="AG1874" s="33">
        <f t="shared" si="34"/>
        <v>43041.452256944445</v>
      </c>
    </row>
    <row r="1875" spans="20:33" x14ac:dyDescent="0.45">
      <c r="T1875">
        <v>24.255859999999998</v>
      </c>
      <c r="U1875">
        <v>-2.7118500000000001</v>
      </c>
      <c r="V1875">
        <v>0.32157000000000002</v>
      </c>
      <c r="W1875">
        <v>0.26906000000000002</v>
      </c>
      <c r="AD1875">
        <v>124.6</v>
      </c>
      <c r="AE1875">
        <v>17.2</v>
      </c>
      <c r="AF1875" s="33">
        <v>43041.743958333333</v>
      </c>
      <c r="AG1875" s="33">
        <f t="shared" si="34"/>
        <v>43041.452291666668</v>
      </c>
    </row>
    <row r="1876" spans="20:33" x14ac:dyDescent="0.45">
      <c r="T1876">
        <v>24.3125</v>
      </c>
      <c r="U1876">
        <v>-2.68885</v>
      </c>
      <c r="V1876">
        <v>0.32175999999999999</v>
      </c>
      <c r="W1876">
        <v>0.26934000000000002</v>
      </c>
      <c r="X1876">
        <v>6</v>
      </c>
      <c r="Y1876">
        <v>7.5789999999999996E-2</v>
      </c>
      <c r="Z1876">
        <v>0.41386000000000001</v>
      </c>
      <c r="AA1876">
        <v>0.35026000000000002</v>
      </c>
      <c r="AB1876">
        <v>0.28610999999999998</v>
      </c>
      <c r="AC1876">
        <v>0.25495000000000001</v>
      </c>
      <c r="AD1876">
        <v>124.1</v>
      </c>
      <c r="AE1876">
        <v>17.2</v>
      </c>
      <c r="AF1876" s="33">
        <v>43041.744016203702</v>
      </c>
      <c r="AG1876" s="33">
        <f t="shared" si="34"/>
        <v>43041.452349537038</v>
      </c>
    </row>
    <row r="1877" spans="20:33" x14ac:dyDescent="0.45">
      <c r="T1877">
        <v>24.347660000000001</v>
      </c>
      <c r="U1877">
        <v>-2.6608800000000001</v>
      </c>
      <c r="V1877">
        <v>0.32121</v>
      </c>
      <c r="W1877">
        <v>0.26860000000000001</v>
      </c>
      <c r="AD1877">
        <v>127.3</v>
      </c>
      <c r="AE1877">
        <v>17.2</v>
      </c>
      <c r="AF1877" s="33">
        <v>43041.744050925925</v>
      </c>
      <c r="AG1877" s="33">
        <f t="shared" si="34"/>
        <v>43041.452384259261</v>
      </c>
    </row>
    <row r="1878" spans="20:33" x14ac:dyDescent="0.45">
      <c r="T1878">
        <v>24.393560000000001</v>
      </c>
      <c r="U1878">
        <v>-2.6354500000000001</v>
      </c>
      <c r="V1878">
        <v>0.32212000000000002</v>
      </c>
      <c r="W1878">
        <v>0.26989000000000002</v>
      </c>
      <c r="X1878">
        <v>6</v>
      </c>
      <c r="Y1878">
        <v>7.918E-2</v>
      </c>
      <c r="Z1878">
        <v>0.41587000000000002</v>
      </c>
      <c r="AA1878">
        <v>0.35144999999999998</v>
      </c>
      <c r="AB1878">
        <v>0.28702</v>
      </c>
      <c r="AC1878">
        <v>0.25467000000000001</v>
      </c>
      <c r="AD1878">
        <v>126.6</v>
      </c>
      <c r="AE1878">
        <v>17.2</v>
      </c>
      <c r="AF1878" s="33">
        <v>43041.744108796294</v>
      </c>
      <c r="AG1878" s="33">
        <f t="shared" si="34"/>
        <v>43041.45244212963</v>
      </c>
    </row>
    <row r="1879" spans="20:33" x14ac:dyDescent="0.45">
      <c r="T1879">
        <v>24.439450000000001</v>
      </c>
      <c r="U1879">
        <v>-2.6100699999999999</v>
      </c>
      <c r="V1879">
        <v>0.32092999999999999</v>
      </c>
      <c r="W1879">
        <v>0.26888000000000001</v>
      </c>
      <c r="AD1879">
        <v>127.9</v>
      </c>
      <c r="AE1879">
        <v>17.100000000000001</v>
      </c>
      <c r="AF1879" s="33">
        <v>43041.744131944448</v>
      </c>
      <c r="AG1879" s="33">
        <f t="shared" si="34"/>
        <v>43041.452465277784</v>
      </c>
    </row>
    <row r="1880" spans="20:33" x14ac:dyDescent="0.45">
      <c r="T1880">
        <v>24.497070000000001</v>
      </c>
      <c r="U1880">
        <v>-2.5782699999999998</v>
      </c>
      <c r="V1880">
        <v>0.32221</v>
      </c>
      <c r="W1880">
        <v>0.26923999999999998</v>
      </c>
      <c r="X1880">
        <v>6</v>
      </c>
      <c r="Y1880">
        <v>8.1009999999999999E-2</v>
      </c>
      <c r="Z1880">
        <v>0.41376000000000002</v>
      </c>
      <c r="AA1880">
        <v>0.34870000000000001</v>
      </c>
      <c r="AB1880">
        <v>0.28793999999999997</v>
      </c>
      <c r="AC1880">
        <v>0.25467000000000001</v>
      </c>
      <c r="AD1880">
        <v>129.1</v>
      </c>
      <c r="AE1880">
        <v>17.100000000000001</v>
      </c>
      <c r="AF1880" s="33">
        <v>43041.744189814817</v>
      </c>
      <c r="AG1880" s="33">
        <f t="shared" si="34"/>
        <v>43041.452523148153</v>
      </c>
    </row>
    <row r="1881" spans="20:33" x14ac:dyDescent="0.45">
      <c r="T1881">
        <v>24.543949999999999</v>
      </c>
      <c r="U1881">
        <v>-2.5524499999999999</v>
      </c>
      <c r="V1881">
        <v>0.32257999999999998</v>
      </c>
      <c r="W1881">
        <v>0.26943</v>
      </c>
      <c r="AD1881">
        <v>128.69999999999999</v>
      </c>
      <c r="AE1881">
        <v>17.100000000000001</v>
      </c>
      <c r="AF1881" s="33">
        <v>43041.74422453704</v>
      </c>
      <c r="AG1881" s="33">
        <f t="shared" si="34"/>
        <v>43041.452557870376</v>
      </c>
    </row>
    <row r="1882" spans="20:33" x14ac:dyDescent="0.45">
      <c r="T1882">
        <v>24.589839999999999</v>
      </c>
      <c r="U1882">
        <v>-2.5272100000000002</v>
      </c>
      <c r="V1882">
        <v>0.32111000000000001</v>
      </c>
      <c r="W1882">
        <v>0.26943</v>
      </c>
      <c r="X1882">
        <v>6</v>
      </c>
      <c r="Y1882">
        <v>7.6799999999999993E-2</v>
      </c>
      <c r="Z1882">
        <v>0.41843999999999998</v>
      </c>
      <c r="AA1882">
        <v>0.35171999999999998</v>
      </c>
      <c r="AB1882">
        <v>0.28738999999999998</v>
      </c>
      <c r="AC1882">
        <v>0.25467000000000001</v>
      </c>
      <c r="AD1882">
        <v>128.80000000000001</v>
      </c>
      <c r="AE1882">
        <v>17.100000000000001</v>
      </c>
      <c r="AF1882" s="33">
        <v>43041.74428240741</v>
      </c>
      <c r="AG1882" s="33">
        <f t="shared" si="34"/>
        <v>43041.452615740745</v>
      </c>
    </row>
    <row r="1883" spans="20:33" x14ac:dyDescent="0.45">
      <c r="T1883">
        <v>24.624020000000002</v>
      </c>
      <c r="U1883">
        <v>-2.4999500000000001</v>
      </c>
      <c r="V1883">
        <v>0.32221</v>
      </c>
      <c r="W1883">
        <v>0.26906000000000002</v>
      </c>
      <c r="AD1883">
        <v>129.80000000000001</v>
      </c>
      <c r="AE1883">
        <v>17.2</v>
      </c>
      <c r="AF1883" s="33">
        <v>43041.744317129633</v>
      </c>
      <c r="AG1883" s="33">
        <f t="shared" si="34"/>
        <v>43041.452650462968</v>
      </c>
    </row>
    <row r="1884" spans="20:33" x14ac:dyDescent="0.45">
      <c r="T1884">
        <v>24.681640000000002</v>
      </c>
      <c r="U1884">
        <v>-2.4683600000000001</v>
      </c>
      <c r="V1884">
        <v>0.32267000000000001</v>
      </c>
      <c r="W1884">
        <v>0.26888000000000001</v>
      </c>
      <c r="X1884">
        <v>6</v>
      </c>
      <c r="Y1884">
        <v>7.6249999999999998E-2</v>
      </c>
      <c r="Z1884">
        <v>0.41560000000000002</v>
      </c>
      <c r="AA1884">
        <v>0.35026000000000002</v>
      </c>
      <c r="AB1884">
        <v>0.28628999999999999</v>
      </c>
      <c r="AC1884">
        <v>0.25485999999999998</v>
      </c>
      <c r="AD1884">
        <v>130.6</v>
      </c>
      <c r="AE1884">
        <v>17.100000000000001</v>
      </c>
      <c r="AF1884" s="33">
        <v>43041.744375000002</v>
      </c>
      <c r="AG1884" s="33">
        <f t="shared" si="34"/>
        <v>43041.452708333338</v>
      </c>
    </row>
    <row r="1885" spans="20:33" x14ac:dyDescent="0.45">
      <c r="T1885">
        <v>24.727540000000001</v>
      </c>
      <c r="U1885">
        <v>-2.4432399999999999</v>
      </c>
      <c r="V1885">
        <v>0.32230999999999999</v>
      </c>
      <c r="W1885">
        <v>0.26923999999999998</v>
      </c>
      <c r="AD1885">
        <v>130.80000000000001</v>
      </c>
      <c r="AE1885">
        <v>17.2</v>
      </c>
      <c r="AF1885" s="33">
        <v>43041.744409722225</v>
      </c>
      <c r="AG1885" s="33">
        <f t="shared" si="34"/>
        <v>43041.452743055561</v>
      </c>
    </row>
    <row r="1886" spans="20:33" x14ac:dyDescent="0.45">
      <c r="T1886">
        <v>24.785160000000001</v>
      </c>
      <c r="U1886">
        <v>-2.4117600000000001</v>
      </c>
      <c r="V1886">
        <v>0.32221</v>
      </c>
      <c r="W1886">
        <v>0.26860000000000001</v>
      </c>
      <c r="X1886">
        <v>6</v>
      </c>
      <c r="Y1886">
        <v>7.4690000000000006E-2</v>
      </c>
      <c r="Z1886">
        <v>0.41532000000000002</v>
      </c>
      <c r="AA1886">
        <v>0.34952</v>
      </c>
      <c r="AB1886">
        <v>0.28391</v>
      </c>
      <c r="AC1886">
        <v>0.25422</v>
      </c>
      <c r="AD1886">
        <v>130.80000000000001</v>
      </c>
      <c r="AE1886">
        <v>17.100000000000001</v>
      </c>
      <c r="AF1886" s="33">
        <v>43041.744467592594</v>
      </c>
      <c r="AG1886" s="33">
        <f t="shared" si="34"/>
        <v>43041.45280092593</v>
      </c>
    </row>
    <row r="1887" spans="20:33" x14ac:dyDescent="0.45">
      <c r="T1887">
        <v>24.83203</v>
      </c>
      <c r="U1887">
        <v>-2.3862000000000001</v>
      </c>
      <c r="V1887">
        <v>0.32312999999999997</v>
      </c>
      <c r="W1887">
        <v>0.26896999999999999</v>
      </c>
      <c r="AD1887">
        <v>132.30000000000001</v>
      </c>
      <c r="AE1887">
        <v>17.100000000000001</v>
      </c>
      <c r="AF1887" s="33">
        <v>43041.744490740741</v>
      </c>
      <c r="AG1887" s="33">
        <f t="shared" si="34"/>
        <v>43041.452824074076</v>
      </c>
    </row>
    <row r="1888" spans="20:33" x14ac:dyDescent="0.45">
      <c r="T1888">
        <v>24.876950000000001</v>
      </c>
      <c r="U1888">
        <v>-2.3617499999999998</v>
      </c>
      <c r="V1888">
        <v>0.32267000000000001</v>
      </c>
      <c r="W1888">
        <v>0.26951999999999998</v>
      </c>
      <c r="X1888">
        <v>6</v>
      </c>
      <c r="Y1888">
        <v>7.4510000000000007E-2</v>
      </c>
      <c r="Z1888">
        <v>0.41632999999999998</v>
      </c>
      <c r="AA1888">
        <v>0.35053000000000001</v>
      </c>
      <c r="AB1888">
        <v>0.28565000000000002</v>
      </c>
      <c r="AC1888">
        <v>0.25467000000000001</v>
      </c>
      <c r="AD1888">
        <v>133.6</v>
      </c>
      <c r="AE1888">
        <v>17.2</v>
      </c>
      <c r="AF1888" s="33">
        <v>43041.744560185187</v>
      </c>
      <c r="AG1888" s="33">
        <f t="shared" si="34"/>
        <v>43041.452893518523</v>
      </c>
    </row>
    <row r="1889" spans="20:33" x14ac:dyDescent="0.45">
      <c r="T1889">
        <v>24.92285</v>
      </c>
      <c r="U1889">
        <v>-2.3368000000000002</v>
      </c>
      <c r="V1889">
        <v>0.32312999999999997</v>
      </c>
      <c r="W1889">
        <v>0.26915</v>
      </c>
      <c r="AD1889">
        <v>132.6</v>
      </c>
      <c r="AE1889">
        <v>17.2</v>
      </c>
      <c r="AF1889" s="33">
        <v>43041.744583333333</v>
      </c>
      <c r="AG1889" s="33">
        <f t="shared" si="34"/>
        <v>43041.452916666669</v>
      </c>
    </row>
    <row r="1890" spans="20:33" x14ac:dyDescent="0.45">
      <c r="T1890">
        <v>24.969729999999998</v>
      </c>
      <c r="U1890">
        <v>-2.3113700000000001</v>
      </c>
      <c r="V1890">
        <v>0.32230999999999999</v>
      </c>
      <c r="W1890">
        <v>0.26888000000000001</v>
      </c>
      <c r="X1890">
        <v>6</v>
      </c>
      <c r="Y1890">
        <v>7.6249999999999998E-2</v>
      </c>
      <c r="Z1890">
        <v>0.41743000000000002</v>
      </c>
      <c r="AA1890">
        <v>0.35053000000000001</v>
      </c>
      <c r="AB1890">
        <v>0.28527999999999998</v>
      </c>
      <c r="AC1890">
        <v>0.25430999999999998</v>
      </c>
      <c r="AD1890">
        <v>132.4</v>
      </c>
      <c r="AE1890">
        <v>17.100000000000001</v>
      </c>
      <c r="AF1890" s="33">
        <v>43041.744652777779</v>
      </c>
      <c r="AG1890" s="33">
        <f t="shared" si="34"/>
        <v>43041.452986111115</v>
      </c>
    </row>
    <row r="1891" spans="20:33" x14ac:dyDescent="0.45">
      <c r="Z1891" s="33"/>
      <c r="AA1891" s="33"/>
    </row>
    <row r="1892" spans="20:33" x14ac:dyDescent="0.45">
      <c r="AC1892" s="33"/>
      <c r="AD1892" s="33"/>
    </row>
    <row r="1893" spans="20:33" x14ac:dyDescent="0.45">
      <c r="AC1893" s="33"/>
      <c r="AD1893" s="33"/>
    </row>
    <row r="1894" spans="20:33" x14ac:dyDescent="0.45">
      <c r="AC1894" s="33"/>
      <c r="AD1894" s="33"/>
    </row>
    <row r="1895" spans="20:33" x14ac:dyDescent="0.45">
      <c r="AC1895" s="33"/>
      <c r="AD1895" s="33"/>
    </row>
    <row r="1896" spans="20:33" x14ac:dyDescent="0.45">
      <c r="AC1896" s="33"/>
      <c r="AD1896" s="33"/>
    </row>
    <row r="1897" spans="20:33" x14ac:dyDescent="0.45">
      <c r="AC1897" s="33"/>
      <c r="AD1897" s="33"/>
    </row>
    <row r="1898" spans="20:33" x14ac:dyDescent="0.45">
      <c r="AC1898" s="33"/>
      <c r="AD1898" s="33"/>
    </row>
    <row r="1899" spans="20:33" x14ac:dyDescent="0.45">
      <c r="AC1899" s="33"/>
      <c r="AD1899" s="33"/>
    </row>
    <row r="1900" spans="20:33" x14ac:dyDescent="0.45">
      <c r="AC1900" s="33"/>
      <c r="AD1900" s="33"/>
    </row>
    <row r="1901" spans="20:33" x14ac:dyDescent="0.45">
      <c r="AC1901" s="33"/>
      <c r="AD1901" s="33"/>
    </row>
    <row r="1902" spans="20:33" x14ac:dyDescent="0.45">
      <c r="AC1902" s="33"/>
      <c r="AD1902" s="33"/>
    </row>
    <row r="1903" spans="20:33" x14ac:dyDescent="0.45">
      <c r="AC1903" s="33"/>
      <c r="AD1903" s="33"/>
    </row>
    <row r="1904" spans="20:33" x14ac:dyDescent="0.45">
      <c r="AC1904" s="33"/>
      <c r="AD1904" s="33"/>
    </row>
    <row r="1905" spans="29:30" x14ac:dyDescent="0.45">
      <c r="AC1905" s="33"/>
      <c r="AD1905" s="33"/>
    </row>
    <row r="1906" spans="29:30" x14ac:dyDescent="0.45">
      <c r="AC1906" s="33"/>
      <c r="AD1906" s="33"/>
    </row>
    <row r="1907" spans="29:30" x14ac:dyDescent="0.45">
      <c r="AC1907" s="33"/>
      <c r="AD1907" s="33"/>
    </row>
    <row r="1908" spans="29:30" x14ac:dyDescent="0.45">
      <c r="AC1908" s="33"/>
      <c r="AD1908" s="33"/>
    </row>
    <row r="1909" spans="29:30" x14ac:dyDescent="0.45">
      <c r="AC1909" s="33"/>
      <c r="AD1909" s="33"/>
    </row>
    <row r="1910" spans="29:30" x14ac:dyDescent="0.45">
      <c r="AC1910" s="33"/>
      <c r="AD1910" s="33"/>
    </row>
    <row r="1911" spans="29:30" x14ac:dyDescent="0.45">
      <c r="AC1911" s="33"/>
      <c r="AD1911" s="33"/>
    </row>
    <row r="1912" spans="29:30" x14ac:dyDescent="0.45">
      <c r="AC1912" s="33"/>
      <c r="AD1912" s="33"/>
    </row>
    <row r="1913" spans="29:30" x14ac:dyDescent="0.45">
      <c r="AC1913" s="33"/>
      <c r="AD1913" s="33"/>
    </row>
    <row r="1914" spans="29:30" x14ac:dyDescent="0.45">
      <c r="AC1914" s="33"/>
      <c r="AD1914" s="33"/>
    </row>
    <row r="1915" spans="29:30" x14ac:dyDescent="0.45">
      <c r="AC1915" s="33"/>
      <c r="AD1915" s="33"/>
    </row>
    <row r="1916" spans="29:30" x14ac:dyDescent="0.45">
      <c r="AC1916" s="33"/>
      <c r="AD1916" s="33"/>
    </row>
    <row r="1917" spans="29:30" x14ac:dyDescent="0.45">
      <c r="AC1917" s="33"/>
      <c r="AD1917" s="33"/>
    </row>
    <row r="1918" spans="29:30" x14ac:dyDescent="0.45">
      <c r="AC1918" s="33"/>
      <c r="AD1918" s="33"/>
    </row>
    <row r="1919" spans="29:30" x14ac:dyDescent="0.45">
      <c r="AC1919" s="33"/>
      <c r="AD1919" s="33"/>
    </row>
    <row r="1920" spans="29:30" x14ac:dyDescent="0.45">
      <c r="AC1920" s="33"/>
      <c r="AD1920" s="33"/>
    </row>
    <row r="1921" spans="29:30" x14ac:dyDescent="0.45">
      <c r="AC1921" s="33"/>
      <c r="AD1921" s="33"/>
    </row>
    <row r="1922" spans="29:30" x14ac:dyDescent="0.45">
      <c r="AC1922" s="33"/>
      <c r="AD1922" s="33"/>
    </row>
    <row r="1923" spans="29:30" x14ac:dyDescent="0.45">
      <c r="AC1923" s="33"/>
      <c r="AD1923" s="33"/>
    </row>
    <row r="1924" spans="29:30" x14ac:dyDescent="0.45">
      <c r="AC1924" s="33"/>
      <c r="AD1924" s="33"/>
    </row>
    <row r="1925" spans="29:30" x14ac:dyDescent="0.45">
      <c r="AC1925" s="33"/>
      <c r="AD1925" s="33"/>
    </row>
    <row r="1926" spans="29:30" x14ac:dyDescent="0.45">
      <c r="AC1926" s="33"/>
      <c r="AD1926" s="33"/>
    </row>
    <row r="1927" spans="29:30" x14ac:dyDescent="0.45">
      <c r="AC1927" s="33"/>
      <c r="AD1927" s="33"/>
    </row>
    <row r="1928" spans="29:30" x14ac:dyDescent="0.45">
      <c r="AC1928" s="33"/>
      <c r="AD1928" s="33"/>
    </row>
    <row r="1929" spans="29:30" x14ac:dyDescent="0.45">
      <c r="AC1929" s="33"/>
      <c r="AD1929" s="33"/>
    </row>
    <row r="1930" spans="29:30" x14ac:dyDescent="0.45">
      <c r="AC1930" s="33"/>
      <c r="AD1930" s="33"/>
    </row>
    <row r="1931" spans="29:30" x14ac:dyDescent="0.45">
      <c r="AC1931" s="33"/>
      <c r="AD1931" s="33"/>
    </row>
    <row r="1932" spans="29:30" x14ac:dyDescent="0.45">
      <c r="AC1932" s="33"/>
      <c r="AD1932" s="33"/>
    </row>
    <row r="1933" spans="29:30" x14ac:dyDescent="0.45">
      <c r="AC1933" s="33"/>
      <c r="AD1933" s="33"/>
    </row>
    <row r="1934" spans="29:30" x14ac:dyDescent="0.45">
      <c r="AC1934" s="33"/>
      <c r="AD1934" s="33"/>
    </row>
    <row r="1935" spans="29:30" x14ac:dyDescent="0.45">
      <c r="AC1935" s="33"/>
      <c r="AD1935" s="33"/>
    </row>
    <row r="1936" spans="29:30" x14ac:dyDescent="0.45">
      <c r="AC1936" s="33"/>
      <c r="AD1936" s="33"/>
    </row>
    <row r="1937" spans="29:30" x14ac:dyDescent="0.45">
      <c r="AC1937" s="33"/>
      <c r="AD1937" s="33"/>
    </row>
    <row r="1938" spans="29:30" x14ac:dyDescent="0.45">
      <c r="AC1938" s="33"/>
      <c r="AD1938" s="33"/>
    </row>
    <row r="1939" spans="29:30" x14ac:dyDescent="0.45">
      <c r="AC1939" s="33"/>
      <c r="AD1939" s="33"/>
    </row>
    <row r="1940" spans="29:30" x14ac:dyDescent="0.45">
      <c r="AC1940" s="33"/>
      <c r="AD1940" s="33"/>
    </row>
    <row r="1941" spans="29:30" x14ac:dyDescent="0.45">
      <c r="AC1941" s="33"/>
      <c r="AD1941" s="33"/>
    </row>
    <row r="1942" spans="29:30" x14ac:dyDescent="0.45">
      <c r="AC1942" s="33"/>
      <c r="AD1942" s="33"/>
    </row>
    <row r="1943" spans="29:30" x14ac:dyDescent="0.45">
      <c r="AC1943" s="33"/>
      <c r="AD1943" s="33"/>
    </row>
    <row r="1944" spans="29:30" x14ac:dyDescent="0.45">
      <c r="AC1944" s="33"/>
      <c r="AD1944" s="33"/>
    </row>
    <row r="1945" spans="29:30" x14ac:dyDescent="0.45">
      <c r="AC1945" s="33"/>
      <c r="AD1945" s="33"/>
    </row>
    <row r="1946" spans="29:30" x14ac:dyDescent="0.45">
      <c r="AC1946" s="33"/>
      <c r="AD1946" s="33"/>
    </row>
    <row r="1947" spans="29:30" x14ac:dyDescent="0.45">
      <c r="AC1947" s="33"/>
      <c r="AD1947" s="33"/>
    </row>
    <row r="1948" spans="29:30" x14ac:dyDescent="0.45">
      <c r="AC1948" s="33"/>
      <c r="AD1948" s="33"/>
    </row>
    <row r="1949" spans="29:30" x14ac:dyDescent="0.45">
      <c r="AC1949" s="33"/>
      <c r="AD1949" s="33"/>
    </row>
    <row r="1950" spans="29:30" x14ac:dyDescent="0.45">
      <c r="AC1950" s="33"/>
      <c r="AD1950" s="33"/>
    </row>
    <row r="1951" spans="29:30" x14ac:dyDescent="0.45">
      <c r="AC1951" s="33"/>
      <c r="AD1951" s="33"/>
    </row>
    <row r="1952" spans="29:30" x14ac:dyDescent="0.45">
      <c r="AC1952" s="33"/>
      <c r="AD1952" s="33"/>
    </row>
    <row r="1953" spans="29:30" x14ac:dyDescent="0.45">
      <c r="AC1953" s="33"/>
      <c r="AD1953" s="33"/>
    </row>
    <row r="1954" spans="29:30" x14ac:dyDescent="0.45">
      <c r="AC1954" s="33"/>
      <c r="AD1954" s="33"/>
    </row>
    <row r="1955" spans="29:30" x14ac:dyDescent="0.45">
      <c r="AC1955" s="33"/>
      <c r="AD1955" s="33"/>
    </row>
    <row r="1956" spans="29:30" x14ac:dyDescent="0.45">
      <c r="AC1956" s="33"/>
      <c r="AD1956" s="33"/>
    </row>
    <row r="1957" spans="29:30" x14ac:dyDescent="0.45">
      <c r="AC1957" s="33"/>
      <c r="AD1957" s="33"/>
    </row>
    <row r="1958" spans="29:30" x14ac:dyDescent="0.45">
      <c r="AC1958" s="33"/>
      <c r="AD1958" s="33"/>
    </row>
    <row r="1959" spans="29:30" x14ac:dyDescent="0.45">
      <c r="AC1959" s="33"/>
      <c r="AD1959" s="33"/>
    </row>
    <row r="1960" spans="29:30" x14ac:dyDescent="0.45">
      <c r="AC1960" s="33"/>
      <c r="AD1960" s="33"/>
    </row>
    <row r="1961" spans="29:30" x14ac:dyDescent="0.45">
      <c r="AC1961" s="33"/>
      <c r="AD1961" s="33"/>
    </row>
    <row r="1962" spans="29:30" x14ac:dyDescent="0.45">
      <c r="AC1962" s="33"/>
      <c r="AD1962" s="33"/>
    </row>
    <row r="1963" spans="29:30" x14ac:dyDescent="0.45">
      <c r="AC1963" s="33"/>
      <c r="AD1963" s="33"/>
    </row>
    <row r="1964" spans="29:30" x14ac:dyDescent="0.45">
      <c r="AC1964" s="33"/>
      <c r="AD1964" s="33"/>
    </row>
    <row r="1965" spans="29:30" x14ac:dyDescent="0.45">
      <c r="AC1965" s="33"/>
      <c r="AD1965" s="33"/>
    </row>
    <row r="1966" spans="29:30" x14ac:dyDescent="0.45">
      <c r="AC1966" s="33"/>
      <c r="AD1966" s="33"/>
    </row>
    <row r="1967" spans="29:30" x14ac:dyDescent="0.45">
      <c r="AC1967" s="33"/>
      <c r="AD1967" s="33"/>
    </row>
    <row r="1968" spans="29:30" x14ac:dyDescent="0.45">
      <c r="AC1968" s="33"/>
      <c r="AD1968" s="33"/>
    </row>
    <row r="1969" spans="29:30" x14ac:dyDescent="0.45">
      <c r="AC1969" s="33"/>
      <c r="AD1969" s="33"/>
    </row>
    <row r="1970" spans="29:30" x14ac:dyDescent="0.45">
      <c r="AC1970" s="33"/>
      <c r="AD1970" s="33"/>
    </row>
    <row r="1971" spans="29:30" x14ac:dyDescent="0.45">
      <c r="AC1971" s="33"/>
      <c r="AD1971" s="33"/>
    </row>
    <row r="1972" spans="29:30" x14ac:dyDescent="0.45">
      <c r="AC1972" s="33"/>
      <c r="AD1972" s="33"/>
    </row>
    <row r="1973" spans="29:30" x14ac:dyDescent="0.45">
      <c r="AC1973" s="33"/>
      <c r="AD1973" s="33"/>
    </row>
    <row r="1974" spans="29:30" x14ac:dyDescent="0.45">
      <c r="AC1974" s="33"/>
      <c r="AD1974" s="33"/>
    </row>
    <row r="1975" spans="29:30" x14ac:dyDescent="0.45">
      <c r="AC1975" s="33"/>
      <c r="AD1975" s="33"/>
    </row>
    <row r="1976" spans="29:30" x14ac:dyDescent="0.45">
      <c r="AC1976" s="33"/>
      <c r="AD1976" s="33"/>
    </row>
    <row r="1977" spans="29:30" x14ac:dyDescent="0.45">
      <c r="AC1977" s="33"/>
      <c r="AD1977" s="33"/>
    </row>
    <row r="1978" spans="29:30" x14ac:dyDescent="0.45">
      <c r="AC1978" s="33"/>
      <c r="AD1978" s="33"/>
    </row>
    <row r="1979" spans="29:30" x14ac:dyDescent="0.45">
      <c r="AC1979" s="33"/>
      <c r="AD1979" s="33"/>
    </row>
    <row r="1980" spans="29:30" x14ac:dyDescent="0.45">
      <c r="AC1980" s="33"/>
      <c r="AD1980" s="33"/>
    </row>
    <row r="1981" spans="29:30" x14ac:dyDescent="0.45">
      <c r="AC1981" s="33"/>
      <c r="AD1981" s="33"/>
    </row>
    <row r="1982" spans="29:30" x14ac:dyDescent="0.45">
      <c r="AC1982" s="33"/>
      <c r="AD1982" s="33"/>
    </row>
    <row r="1983" spans="29:30" x14ac:dyDescent="0.45">
      <c r="AC1983" s="33"/>
      <c r="AD1983" s="33"/>
    </row>
    <row r="1984" spans="29:30" x14ac:dyDescent="0.45">
      <c r="AC1984" s="33"/>
      <c r="AD1984" s="33"/>
    </row>
    <row r="1985" spans="29:30" x14ac:dyDescent="0.45">
      <c r="AC1985" s="33"/>
      <c r="AD1985" s="33"/>
    </row>
    <row r="1986" spans="29:30" x14ac:dyDescent="0.45">
      <c r="AC1986" s="33"/>
      <c r="AD1986" s="33"/>
    </row>
    <row r="1987" spans="29:30" x14ac:dyDescent="0.45">
      <c r="AC1987" s="33"/>
      <c r="AD1987" s="33"/>
    </row>
    <row r="1988" spans="29:30" x14ac:dyDescent="0.45">
      <c r="AC1988" s="33"/>
      <c r="AD1988" s="33"/>
    </row>
    <row r="1989" spans="29:30" x14ac:dyDescent="0.45">
      <c r="AC1989" s="33"/>
      <c r="AD1989" s="33"/>
    </row>
    <row r="1990" spans="29:30" x14ac:dyDescent="0.45">
      <c r="AC1990" s="33"/>
      <c r="AD1990" s="33"/>
    </row>
    <row r="1991" spans="29:30" x14ac:dyDescent="0.45">
      <c r="AC1991" s="33"/>
      <c r="AD1991" s="33"/>
    </row>
    <row r="1992" spans="29:30" x14ac:dyDescent="0.45">
      <c r="AC1992" s="33"/>
      <c r="AD1992" s="33"/>
    </row>
    <row r="1993" spans="29:30" x14ac:dyDescent="0.45">
      <c r="AC1993" s="33"/>
      <c r="AD1993" s="33"/>
    </row>
    <row r="1994" spans="29:30" x14ac:dyDescent="0.45">
      <c r="AC1994" s="33"/>
      <c r="AD1994" s="33"/>
    </row>
    <row r="1995" spans="29:30" x14ac:dyDescent="0.45">
      <c r="AC1995" s="33"/>
      <c r="AD1995" s="33"/>
    </row>
    <row r="1996" spans="29:30" x14ac:dyDescent="0.45">
      <c r="AC1996" s="33"/>
      <c r="AD1996" s="33"/>
    </row>
    <row r="1997" spans="29:30" x14ac:dyDescent="0.45">
      <c r="AC1997" s="33"/>
      <c r="AD1997" s="33"/>
    </row>
    <row r="1998" spans="29:30" x14ac:dyDescent="0.45">
      <c r="AC1998" s="33"/>
      <c r="AD1998" s="33"/>
    </row>
    <row r="1999" spans="29:30" x14ac:dyDescent="0.45">
      <c r="AC1999" s="33"/>
      <c r="AD1999" s="33"/>
    </row>
    <row r="2000" spans="29:30" x14ac:dyDescent="0.45">
      <c r="AC2000" s="33"/>
      <c r="AD2000" s="33"/>
    </row>
    <row r="2001" spans="29:30" x14ac:dyDescent="0.45">
      <c r="AC2001" s="33"/>
      <c r="AD2001" s="33"/>
    </row>
    <row r="2002" spans="29:30" x14ac:dyDescent="0.45">
      <c r="AC2002" s="33"/>
      <c r="AD2002" s="33"/>
    </row>
    <row r="2003" spans="29:30" x14ac:dyDescent="0.45">
      <c r="AC2003" s="33"/>
      <c r="AD2003" s="33"/>
    </row>
    <row r="2004" spans="29:30" x14ac:dyDescent="0.45">
      <c r="AC2004" s="33"/>
      <c r="AD2004" s="33"/>
    </row>
    <row r="2005" spans="29:30" x14ac:dyDescent="0.45">
      <c r="AC2005" s="33"/>
      <c r="AD2005" s="33"/>
    </row>
    <row r="2006" spans="29:30" x14ac:dyDescent="0.45">
      <c r="AC2006" s="33"/>
      <c r="AD2006" s="33"/>
    </row>
    <row r="2007" spans="29:30" x14ac:dyDescent="0.45">
      <c r="AC2007" s="33"/>
      <c r="AD2007" s="33"/>
    </row>
    <row r="2008" spans="29:30" x14ac:dyDescent="0.45">
      <c r="AC2008" s="33"/>
      <c r="AD2008" s="33"/>
    </row>
    <row r="2009" spans="29:30" x14ac:dyDescent="0.45">
      <c r="AC2009" s="33"/>
      <c r="AD2009" s="33"/>
    </row>
    <row r="2010" spans="29:30" x14ac:dyDescent="0.45">
      <c r="AC2010" s="33"/>
      <c r="AD2010" s="33"/>
    </row>
    <row r="2011" spans="29:30" x14ac:dyDescent="0.45">
      <c r="AC2011" s="33"/>
      <c r="AD2011" s="33"/>
    </row>
    <row r="2012" spans="29:30" x14ac:dyDescent="0.45">
      <c r="AC2012" s="33"/>
      <c r="AD2012" s="33"/>
    </row>
    <row r="2013" spans="29:30" x14ac:dyDescent="0.45">
      <c r="AC2013" s="33"/>
      <c r="AD2013" s="33"/>
    </row>
    <row r="2014" spans="29:30" x14ac:dyDescent="0.45">
      <c r="AC2014" s="33"/>
      <c r="AD2014" s="33"/>
    </row>
    <row r="2015" spans="29:30" x14ac:dyDescent="0.45">
      <c r="AC2015" s="33"/>
      <c r="AD2015" s="33"/>
    </row>
    <row r="2016" spans="29:30" x14ac:dyDescent="0.45">
      <c r="AC2016" s="33"/>
      <c r="AD2016" s="33"/>
    </row>
    <row r="2017" spans="29:30" x14ac:dyDescent="0.45">
      <c r="AC2017" s="33"/>
      <c r="AD2017" s="33"/>
    </row>
    <row r="2018" spans="29:30" x14ac:dyDescent="0.45">
      <c r="AC2018" s="33"/>
      <c r="AD2018" s="33"/>
    </row>
    <row r="2019" spans="29:30" x14ac:dyDescent="0.45">
      <c r="AC2019" s="33"/>
      <c r="AD2019" s="33"/>
    </row>
    <row r="2020" spans="29:30" x14ac:dyDescent="0.45">
      <c r="AC2020" s="33"/>
      <c r="AD2020" s="33"/>
    </row>
    <row r="2021" spans="29:30" x14ac:dyDescent="0.45">
      <c r="AC2021" s="33"/>
      <c r="AD2021" s="33"/>
    </row>
    <row r="2022" spans="29:30" x14ac:dyDescent="0.45">
      <c r="AC2022" s="33"/>
      <c r="AD2022" s="33"/>
    </row>
    <row r="2023" spans="29:30" x14ac:dyDescent="0.45">
      <c r="AC2023" s="33"/>
      <c r="AD2023" s="33"/>
    </row>
    <row r="2024" spans="29:30" x14ac:dyDescent="0.45">
      <c r="AC2024" s="33"/>
      <c r="AD2024" s="33"/>
    </row>
    <row r="2025" spans="29:30" x14ac:dyDescent="0.45">
      <c r="AC2025" s="33"/>
      <c r="AD2025" s="33"/>
    </row>
    <row r="2026" spans="29:30" x14ac:dyDescent="0.45">
      <c r="AC2026" s="33"/>
      <c r="AD2026" s="33"/>
    </row>
    <row r="2027" spans="29:30" x14ac:dyDescent="0.45">
      <c r="AC2027" s="33"/>
      <c r="AD2027" s="33"/>
    </row>
    <row r="2028" spans="29:30" x14ac:dyDescent="0.45">
      <c r="AC2028" s="33"/>
      <c r="AD2028" s="33"/>
    </row>
    <row r="2029" spans="29:30" x14ac:dyDescent="0.45">
      <c r="AC2029" s="33"/>
      <c r="AD2029" s="33"/>
    </row>
    <row r="2030" spans="29:30" x14ac:dyDescent="0.45">
      <c r="AC2030" s="33"/>
      <c r="AD2030" s="33"/>
    </row>
    <row r="2031" spans="29:30" x14ac:dyDescent="0.45">
      <c r="AC2031" s="33"/>
      <c r="AD2031" s="33"/>
    </row>
    <row r="2032" spans="29:30" x14ac:dyDescent="0.45">
      <c r="AC2032" s="33"/>
      <c r="AD2032" s="33"/>
    </row>
    <row r="2033" spans="29:30" x14ac:dyDescent="0.45">
      <c r="AC2033" s="33"/>
      <c r="AD2033" s="33"/>
    </row>
    <row r="2034" spans="29:30" x14ac:dyDescent="0.45">
      <c r="AC2034" s="33"/>
      <c r="AD2034" s="33"/>
    </row>
    <row r="2035" spans="29:30" x14ac:dyDescent="0.45">
      <c r="AC2035" s="33"/>
      <c r="AD2035" s="33"/>
    </row>
    <row r="2036" spans="29:30" x14ac:dyDescent="0.45">
      <c r="AC2036" s="33"/>
      <c r="AD2036" s="33"/>
    </row>
    <row r="2037" spans="29:30" x14ac:dyDescent="0.45">
      <c r="AC2037" s="33"/>
      <c r="AD2037" s="33"/>
    </row>
    <row r="2038" spans="29:30" x14ac:dyDescent="0.45">
      <c r="AC2038" s="33"/>
      <c r="AD2038" s="33"/>
    </row>
    <row r="2039" spans="29:30" x14ac:dyDescent="0.45">
      <c r="AC2039" s="33"/>
      <c r="AD2039" s="33"/>
    </row>
    <row r="2040" spans="29:30" x14ac:dyDescent="0.45">
      <c r="AC2040" s="33"/>
      <c r="AD2040" s="33"/>
    </row>
    <row r="2041" spans="29:30" x14ac:dyDescent="0.45">
      <c r="AC2041" s="33"/>
      <c r="AD2041" s="33"/>
    </row>
    <row r="2042" spans="29:30" x14ac:dyDescent="0.45">
      <c r="AC2042" s="33"/>
      <c r="AD2042" s="33"/>
    </row>
    <row r="2043" spans="29:30" x14ac:dyDescent="0.45">
      <c r="AC2043" s="33"/>
      <c r="AD2043" s="33"/>
    </row>
    <row r="2044" spans="29:30" x14ac:dyDescent="0.45">
      <c r="AC2044" s="33"/>
      <c r="AD2044" s="33"/>
    </row>
    <row r="2045" spans="29:30" x14ac:dyDescent="0.45">
      <c r="AC2045" s="33"/>
      <c r="AD2045" s="33"/>
    </row>
    <row r="2046" spans="29:30" x14ac:dyDescent="0.45">
      <c r="AC2046" s="33"/>
      <c r="AD2046" s="33"/>
    </row>
    <row r="2047" spans="29:30" x14ac:dyDescent="0.45">
      <c r="AC2047" s="33"/>
      <c r="AD2047" s="33"/>
    </row>
    <row r="2048" spans="29:30" x14ac:dyDescent="0.45">
      <c r="AC2048" s="33"/>
      <c r="AD2048" s="33"/>
    </row>
    <row r="2049" spans="29:30" x14ac:dyDescent="0.45">
      <c r="AC2049" s="33"/>
      <c r="AD2049" s="33"/>
    </row>
    <row r="2050" spans="29:30" x14ac:dyDescent="0.45">
      <c r="AC2050" s="33"/>
      <c r="AD2050" s="33"/>
    </row>
    <row r="2051" spans="29:30" x14ac:dyDescent="0.45">
      <c r="AC2051" s="33"/>
      <c r="AD2051" s="33"/>
    </row>
    <row r="2052" spans="29:30" x14ac:dyDescent="0.45">
      <c r="AC2052" s="33"/>
      <c r="AD2052" s="33"/>
    </row>
    <row r="2053" spans="29:30" x14ac:dyDescent="0.45">
      <c r="AC2053" s="33"/>
      <c r="AD2053" s="33"/>
    </row>
    <row r="2054" spans="29:30" x14ac:dyDescent="0.45">
      <c r="AC2054" s="33"/>
      <c r="AD2054" s="33"/>
    </row>
    <row r="2055" spans="29:30" x14ac:dyDescent="0.45">
      <c r="AC2055" s="33"/>
      <c r="AD2055" s="33"/>
    </row>
    <row r="2056" spans="29:30" x14ac:dyDescent="0.45">
      <c r="AC2056" s="33"/>
      <c r="AD2056" s="33"/>
    </row>
    <row r="2057" spans="29:30" x14ac:dyDescent="0.45">
      <c r="AC2057" s="33"/>
      <c r="AD2057" s="33"/>
    </row>
    <row r="2058" spans="29:30" x14ac:dyDescent="0.45">
      <c r="AC2058" s="33"/>
      <c r="AD2058" s="33"/>
    </row>
    <row r="2059" spans="29:30" x14ac:dyDescent="0.45">
      <c r="AC2059" s="33"/>
      <c r="AD2059" s="33"/>
    </row>
    <row r="2060" spans="29:30" x14ac:dyDescent="0.45">
      <c r="AC2060" s="33"/>
      <c r="AD2060" s="33"/>
    </row>
    <row r="2061" spans="29:30" x14ac:dyDescent="0.45">
      <c r="AC2061" s="33"/>
      <c r="AD2061" s="33"/>
    </row>
    <row r="2062" spans="29:30" x14ac:dyDescent="0.45">
      <c r="AC2062" s="33"/>
      <c r="AD2062" s="33"/>
    </row>
    <row r="2063" spans="29:30" x14ac:dyDescent="0.45">
      <c r="AC2063" s="33"/>
      <c r="AD2063" s="33"/>
    </row>
    <row r="2064" spans="29:30" x14ac:dyDescent="0.45">
      <c r="AC2064" s="33"/>
      <c r="AD2064" s="33"/>
    </row>
    <row r="2065" spans="29:30" x14ac:dyDescent="0.45">
      <c r="AC2065" s="33"/>
      <c r="AD2065" s="33"/>
    </row>
    <row r="2066" spans="29:30" x14ac:dyDescent="0.45">
      <c r="AC2066" s="33"/>
      <c r="AD2066" s="33"/>
    </row>
    <row r="2067" spans="29:30" x14ac:dyDescent="0.45">
      <c r="AC2067" s="33"/>
      <c r="AD2067" s="33"/>
    </row>
    <row r="2068" spans="29:30" x14ac:dyDescent="0.45">
      <c r="AC2068" s="33"/>
      <c r="AD2068" s="33"/>
    </row>
    <row r="2069" spans="29:30" x14ac:dyDescent="0.45">
      <c r="AC2069" s="33"/>
      <c r="AD2069" s="33"/>
    </row>
    <row r="2070" spans="29:30" x14ac:dyDescent="0.45">
      <c r="AC2070" s="33"/>
      <c r="AD2070" s="33"/>
    </row>
    <row r="2071" spans="29:30" x14ac:dyDescent="0.45">
      <c r="AC2071" s="33"/>
      <c r="AD2071" s="33"/>
    </row>
    <row r="2072" spans="29:30" x14ac:dyDescent="0.45">
      <c r="AC2072" s="33"/>
      <c r="AD2072" s="33"/>
    </row>
    <row r="2073" spans="29:30" x14ac:dyDescent="0.45">
      <c r="AC2073" s="33"/>
      <c r="AD2073" s="33"/>
    </row>
    <row r="2074" spans="29:30" x14ac:dyDescent="0.45">
      <c r="AC2074" s="33"/>
      <c r="AD2074" s="33"/>
    </row>
    <row r="2075" spans="29:30" x14ac:dyDescent="0.45">
      <c r="AC2075" s="33"/>
      <c r="AD2075" s="33"/>
    </row>
    <row r="2076" spans="29:30" x14ac:dyDescent="0.45">
      <c r="AC2076" s="33"/>
      <c r="AD2076" s="33"/>
    </row>
    <row r="2077" spans="29:30" x14ac:dyDescent="0.45">
      <c r="AC2077" s="33"/>
      <c r="AD2077" s="33"/>
    </row>
    <row r="2078" spans="29:30" x14ac:dyDescent="0.45">
      <c r="AC2078" s="33"/>
      <c r="AD2078" s="33"/>
    </row>
    <row r="2079" spans="29:30" x14ac:dyDescent="0.45">
      <c r="AC2079" s="33"/>
      <c r="AD2079" s="33"/>
    </row>
    <row r="2080" spans="29:30" x14ac:dyDescent="0.45">
      <c r="AC2080" s="33"/>
      <c r="AD2080" s="33"/>
    </row>
    <row r="2081" spans="29:30" x14ac:dyDescent="0.45">
      <c r="AC2081" s="33"/>
      <c r="AD2081" s="33"/>
    </row>
    <row r="2082" spans="29:30" x14ac:dyDescent="0.45">
      <c r="AC2082" s="33"/>
      <c r="AD2082" s="33"/>
    </row>
    <row r="2083" spans="29:30" x14ac:dyDescent="0.45">
      <c r="AC2083" s="33"/>
      <c r="AD2083" s="33"/>
    </row>
    <row r="2084" spans="29:30" x14ac:dyDescent="0.45">
      <c r="AC2084" s="33"/>
      <c r="AD2084" s="33"/>
    </row>
    <row r="2085" spans="29:30" x14ac:dyDescent="0.45">
      <c r="AC2085" s="33"/>
      <c r="AD2085" s="33"/>
    </row>
    <row r="2086" spans="29:30" x14ac:dyDescent="0.45">
      <c r="AC2086" s="33"/>
      <c r="AD2086" s="33"/>
    </row>
    <row r="2087" spans="29:30" x14ac:dyDescent="0.45">
      <c r="AC2087" s="33"/>
      <c r="AD2087" s="33"/>
    </row>
    <row r="2088" spans="29:30" x14ac:dyDescent="0.45">
      <c r="AC2088" s="33"/>
      <c r="AD2088" s="33"/>
    </row>
    <row r="2089" spans="29:30" x14ac:dyDescent="0.45">
      <c r="AC2089" s="33"/>
      <c r="AD2089" s="33"/>
    </row>
    <row r="2090" spans="29:30" x14ac:dyDescent="0.45">
      <c r="AC2090" s="33"/>
      <c r="AD2090" s="33"/>
    </row>
    <row r="2091" spans="29:30" x14ac:dyDescent="0.45">
      <c r="AC2091" s="33"/>
      <c r="AD2091" s="33"/>
    </row>
    <row r="2092" spans="29:30" x14ac:dyDescent="0.45">
      <c r="AC2092" s="33"/>
      <c r="AD2092" s="33"/>
    </row>
    <row r="2093" spans="29:30" x14ac:dyDescent="0.45">
      <c r="AC2093" s="33"/>
      <c r="AD2093" s="33"/>
    </row>
    <row r="2094" spans="29:30" x14ac:dyDescent="0.45">
      <c r="AC2094" s="33"/>
      <c r="AD2094" s="33"/>
    </row>
    <row r="2095" spans="29:30" x14ac:dyDescent="0.45">
      <c r="AC2095" s="33"/>
      <c r="AD2095" s="33"/>
    </row>
    <row r="2096" spans="29:30" x14ac:dyDescent="0.45">
      <c r="AC2096" s="33"/>
      <c r="AD2096" s="33"/>
    </row>
    <row r="2097" spans="29:30" x14ac:dyDescent="0.45">
      <c r="AC2097" s="33"/>
      <c r="AD2097" s="33"/>
    </row>
    <row r="2098" spans="29:30" x14ac:dyDescent="0.45">
      <c r="AC2098" s="33"/>
      <c r="AD2098" s="33"/>
    </row>
    <row r="2099" spans="29:30" x14ac:dyDescent="0.45">
      <c r="AC2099" s="33"/>
      <c r="AD2099" s="33"/>
    </row>
    <row r="2100" spans="29:30" x14ac:dyDescent="0.45">
      <c r="AC2100" s="33"/>
      <c r="AD2100" s="33"/>
    </row>
    <row r="2101" spans="29:30" x14ac:dyDescent="0.45">
      <c r="AC2101" s="33"/>
      <c r="AD2101" s="33"/>
    </row>
    <row r="2102" spans="29:30" x14ac:dyDescent="0.45">
      <c r="AC2102" s="33"/>
      <c r="AD2102" s="33"/>
    </row>
    <row r="2103" spans="29:30" x14ac:dyDescent="0.45">
      <c r="AC2103" s="33"/>
      <c r="AD2103" s="33"/>
    </row>
    <row r="2104" spans="29:30" x14ac:dyDescent="0.45">
      <c r="AC2104" s="33"/>
      <c r="AD2104" s="33"/>
    </row>
    <row r="2105" spans="29:30" x14ac:dyDescent="0.45">
      <c r="AC2105" s="33"/>
      <c r="AD2105" s="33"/>
    </row>
    <row r="2106" spans="29:30" x14ac:dyDescent="0.45">
      <c r="AC2106" s="33"/>
      <c r="AD2106" s="33"/>
    </row>
    <row r="2107" spans="29:30" x14ac:dyDescent="0.45">
      <c r="AC2107" s="33"/>
      <c r="AD2107" s="33"/>
    </row>
    <row r="2108" spans="29:30" x14ac:dyDescent="0.45">
      <c r="AC2108" s="33"/>
      <c r="AD2108" s="33"/>
    </row>
    <row r="2109" spans="29:30" x14ac:dyDescent="0.45">
      <c r="AC2109" s="33"/>
      <c r="AD2109" s="33"/>
    </row>
    <row r="2110" spans="29:30" x14ac:dyDescent="0.45">
      <c r="AC2110" s="33"/>
      <c r="AD2110" s="33"/>
    </row>
    <row r="2111" spans="29:30" x14ac:dyDescent="0.45">
      <c r="AC2111" s="33"/>
      <c r="AD2111" s="33"/>
    </row>
    <row r="2112" spans="29:30" x14ac:dyDescent="0.45">
      <c r="AC2112" s="33"/>
      <c r="AD2112" s="33"/>
    </row>
    <row r="2113" spans="29:30" x14ac:dyDescent="0.45">
      <c r="AC2113" s="33"/>
      <c r="AD2113" s="33"/>
    </row>
    <row r="2114" spans="29:30" x14ac:dyDescent="0.45">
      <c r="AC2114" s="33"/>
      <c r="AD2114" s="33"/>
    </row>
    <row r="2115" spans="29:30" x14ac:dyDescent="0.45">
      <c r="AC2115" s="33"/>
      <c r="AD2115" s="33"/>
    </row>
    <row r="2116" spans="29:30" x14ac:dyDescent="0.45">
      <c r="AC2116" s="33"/>
      <c r="AD2116" s="33"/>
    </row>
    <row r="2117" spans="29:30" x14ac:dyDescent="0.45">
      <c r="AC2117" s="33"/>
      <c r="AD2117" s="33"/>
    </row>
    <row r="2118" spans="29:30" x14ac:dyDescent="0.45">
      <c r="AC2118" s="33"/>
      <c r="AD2118" s="33"/>
    </row>
    <row r="2119" spans="29:30" x14ac:dyDescent="0.45">
      <c r="AC2119" s="33"/>
      <c r="AD2119" s="33"/>
    </row>
    <row r="2120" spans="29:30" x14ac:dyDescent="0.45">
      <c r="AC2120" s="33"/>
      <c r="AD2120" s="33"/>
    </row>
    <row r="2121" spans="29:30" x14ac:dyDescent="0.45">
      <c r="AC2121" s="33"/>
      <c r="AD2121" s="33"/>
    </row>
    <row r="2122" spans="29:30" x14ac:dyDescent="0.45">
      <c r="AC2122" s="33"/>
      <c r="AD2122" s="33"/>
    </row>
    <row r="2123" spans="29:30" x14ac:dyDescent="0.45">
      <c r="AC2123" s="33"/>
      <c r="AD2123" s="33"/>
    </row>
    <row r="2124" spans="29:30" x14ac:dyDescent="0.45">
      <c r="AC2124" s="33"/>
      <c r="AD2124" s="33"/>
    </row>
    <row r="2125" spans="29:30" x14ac:dyDescent="0.45">
      <c r="AC2125" s="33"/>
      <c r="AD2125" s="33"/>
    </row>
    <row r="2126" spans="29:30" x14ac:dyDescent="0.45">
      <c r="AC2126" s="33"/>
      <c r="AD2126" s="33"/>
    </row>
    <row r="2127" spans="29:30" x14ac:dyDescent="0.45">
      <c r="AC2127" s="33"/>
      <c r="AD2127" s="33"/>
    </row>
    <row r="2128" spans="29:30" x14ac:dyDescent="0.45">
      <c r="AC2128" s="33"/>
      <c r="AD2128" s="33"/>
    </row>
    <row r="2129" spans="29:30" x14ac:dyDescent="0.45">
      <c r="AC2129" s="33"/>
      <c r="AD2129" s="33"/>
    </row>
    <row r="2130" spans="29:30" x14ac:dyDescent="0.45">
      <c r="AC2130" s="33"/>
      <c r="AD2130" s="33"/>
    </row>
    <row r="2131" spans="29:30" x14ac:dyDescent="0.45">
      <c r="AC2131" s="33"/>
      <c r="AD2131" s="33"/>
    </row>
    <row r="2132" spans="29:30" x14ac:dyDescent="0.45">
      <c r="AC2132" s="33"/>
      <c r="AD2132" s="33"/>
    </row>
    <row r="2133" spans="29:30" x14ac:dyDescent="0.45">
      <c r="AC2133" s="33"/>
      <c r="AD2133" s="33"/>
    </row>
    <row r="2134" spans="29:30" x14ac:dyDescent="0.45">
      <c r="AC2134" s="33"/>
      <c r="AD2134" s="33"/>
    </row>
    <row r="2135" spans="29:30" x14ac:dyDescent="0.45">
      <c r="AC2135" s="33"/>
      <c r="AD2135" s="33"/>
    </row>
    <row r="2136" spans="29:30" x14ac:dyDescent="0.45">
      <c r="AC2136" s="33"/>
      <c r="AD2136" s="33"/>
    </row>
    <row r="2137" spans="29:30" x14ac:dyDescent="0.45">
      <c r="AC2137" s="33"/>
      <c r="AD2137" s="33"/>
    </row>
    <row r="2138" spans="29:30" x14ac:dyDescent="0.45">
      <c r="AC2138" s="33"/>
      <c r="AD2138" s="33"/>
    </row>
    <row r="2139" spans="29:30" x14ac:dyDescent="0.45">
      <c r="AC2139" s="33"/>
      <c r="AD2139" s="33"/>
    </row>
    <row r="2140" spans="29:30" x14ac:dyDescent="0.45">
      <c r="AC2140" s="33"/>
      <c r="AD2140" s="33"/>
    </row>
    <row r="2141" spans="29:30" x14ac:dyDescent="0.45">
      <c r="AC2141" s="33"/>
      <c r="AD2141" s="33"/>
    </row>
    <row r="2142" spans="29:30" x14ac:dyDescent="0.45">
      <c r="AC2142" s="33"/>
      <c r="AD2142" s="33"/>
    </row>
    <row r="2143" spans="29:30" x14ac:dyDescent="0.45">
      <c r="AC2143" s="33"/>
      <c r="AD2143" s="33"/>
    </row>
    <row r="2144" spans="29:30" x14ac:dyDescent="0.45">
      <c r="AC2144" s="33"/>
      <c r="AD2144" s="33"/>
    </row>
    <row r="2145" spans="29:30" x14ac:dyDescent="0.45">
      <c r="AC2145" s="33"/>
      <c r="AD2145" s="33"/>
    </row>
    <row r="2146" spans="29:30" x14ac:dyDescent="0.45">
      <c r="AC2146" s="33"/>
      <c r="AD2146" s="33"/>
    </row>
    <row r="2147" spans="29:30" x14ac:dyDescent="0.45">
      <c r="AC2147" s="33"/>
      <c r="AD2147" s="33"/>
    </row>
    <row r="2148" spans="29:30" x14ac:dyDescent="0.45">
      <c r="AC2148" s="33"/>
      <c r="AD2148" s="33"/>
    </row>
    <row r="2149" spans="29:30" x14ac:dyDescent="0.45">
      <c r="AC2149" s="33"/>
      <c r="AD2149" s="33"/>
    </row>
    <row r="2150" spans="29:30" x14ac:dyDescent="0.45">
      <c r="AC2150" s="33"/>
      <c r="AD2150" s="33"/>
    </row>
    <row r="2151" spans="29:30" x14ac:dyDescent="0.45">
      <c r="AC2151" s="33"/>
      <c r="AD2151" s="33"/>
    </row>
    <row r="2152" spans="29:30" x14ac:dyDescent="0.45">
      <c r="AC2152" s="33"/>
      <c r="AD2152" s="33"/>
    </row>
    <row r="2153" spans="29:30" x14ac:dyDescent="0.45">
      <c r="AC2153" s="33"/>
      <c r="AD2153" s="33"/>
    </row>
    <row r="2154" spans="29:30" x14ac:dyDescent="0.45">
      <c r="AC2154" s="33"/>
      <c r="AD2154" s="33"/>
    </row>
    <row r="2155" spans="29:30" x14ac:dyDescent="0.45">
      <c r="AC2155" s="33"/>
      <c r="AD2155" s="33"/>
    </row>
    <row r="2156" spans="29:30" x14ac:dyDescent="0.45">
      <c r="AC2156" s="33"/>
      <c r="AD2156" s="33"/>
    </row>
    <row r="2157" spans="29:30" x14ac:dyDescent="0.45">
      <c r="AC2157" s="33"/>
      <c r="AD2157" s="33"/>
    </row>
    <row r="2158" spans="29:30" x14ac:dyDescent="0.45">
      <c r="AC2158" s="33"/>
      <c r="AD2158" s="33"/>
    </row>
    <row r="2159" spans="29:30" x14ac:dyDescent="0.45">
      <c r="AC2159" s="33"/>
      <c r="AD2159" s="33"/>
    </row>
    <row r="2160" spans="29:30" x14ac:dyDescent="0.45">
      <c r="AC2160" s="33"/>
      <c r="AD2160" s="33"/>
    </row>
    <row r="2161" spans="29:30" x14ac:dyDescent="0.45">
      <c r="AC2161" s="33"/>
      <c r="AD2161" s="33"/>
    </row>
    <row r="2162" spans="29:30" x14ac:dyDescent="0.45">
      <c r="AC2162" s="33"/>
      <c r="AD2162" s="33"/>
    </row>
    <row r="2163" spans="29:30" x14ac:dyDescent="0.45">
      <c r="AC2163" s="33"/>
      <c r="AD2163" s="33"/>
    </row>
    <row r="2164" spans="29:30" x14ac:dyDescent="0.45">
      <c r="AC2164" s="33"/>
      <c r="AD2164" s="33"/>
    </row>
    <row r="2165" spans="29:30" x14ac:dyDescent="0.45">
      <c r="AC2165" s="33"/>
      <c r="AD2165" s="33"/>
    </row>
    <row r="2166" spans="29:30" x14ac:dyDescent="0.45">
      <c r="AC2166" s="33"/>
      <c r="AD2166" s="33"/>
    </row>
    <row r="2167" spans="29:30" x14ac:dyDescent="0.45">
      <c r="AC2167" s="33"/>
      <c r="AD2167" s="33"/>
    </row>
    <row r="2168" spans="29:30" x14ac:dyDescent="0.45">
      <c r="AC2168" s="33"/>
      <c r="AD2168" s="33"/>
    </row>
    <row r="2169" spans="29:30" x14ac:dyDescent="0.45">
      <c r="AC2169" s="33"/>
      <c r="AD2169" s="33"/>
    </row>
    <row r="2170" spans="29:30" x14ac:dyDescent="0.45">
      <c r="AC2170" s="33"/>
      <c r="AD2170" s="33"/>
    </row>
    <row r="2171" spans="29:30" x14ac:dyDescent="0.45">
      <c r="AC2171" s="33"/>
      <c r="AD2171" s="33"/>
    </row>
    <row r="2172" spans="29:30" x14ac:dyDescent="0.45">
      <c r="AC2172" s="33"/>
      <c r="AD2172" s="33"/>
    </row>
    <row r="2173" spans="29:30" x14ac:dyDescent="0.45">
      <c r="AC2173" s="33"/>
      <c r="AD2173" s="33"/>
    </row>
    <row r="2174" spans="29:30" x14ac:dyDescent="0.45">
      <c r="AC2174" s="33"/>
      <c r="AD2174" s="33"/>
    </row>
    <row r="2175" spans="29:30" x14ac:dyDescent="0.45">
      <c r="AC2175" s="33"/>
      <c r="AD2175" s="33"/>
    </row>
    <row r="2176" spans="29:30" x14ac:dyDescent="0.45">
      <c r="AC2176" s="33"/>
      <c r="AD2176" s="33"/>
    </row>
    <row r="2177" spans="29:30" x14ac:dyDescent="0.45">
      <c r="AC2177" s="33"/>
      <c r="AD2177" s="33"/>
    </row>
    <row r="2178" spans="29:30" x14ac:dyDescent="0.45">
      <c r="AC2178" s="33"/>
      <c r="AD2178" s="33"/>
    </row>
    <row r="2179" spans="29:30" x14ac:dyDescent="0.45">
      <c r="AC2179" s="33"/>
      <c r="AD2179" s="33"/>
    </row>
    <row r="2180" spans="29:30" x14ac:dyDescent="0.45">
      <c r="AC2180" s="33"/>
      <c r="AD2180" s="33"/>
    </row>
    <row r="2181" spans="29:30" x14ac:dyDescent="0.45">
      <c r="AC2181" s="33"/>
      <c r="AD2181" s="33"/>
    </row>
    <row r="2182" spans="29:30" x14ac:dyDescent="0.45">
      <c r="AC2182" s="33"/>
      <c r="AD2182" s="33"/>
    </row>
    <row r="2183" spans="29:30" x14ac:dyDescent="0.45">
      <c r="AC2183" s="33"/>
      <c r="AD2183" s="33"/>
    </row>
    <row r="2184" spans="29:30" x14ac:dyDescent="0.45">
      <c r="AC2184" s="33"/>
      <c r="AD2184" s="33"/>
    </row>
    <row r="2185" spans="29:30" x14ac:dyDescent="0.45">
      <c r="AC2185" s="33"/>
      <c r="AD2185" s="33"/>
    </row>
    <row r="2186" spans="29:30" x14ac:dyDescent="0.45">
      <c r="AC2186" s="33"/>
      <c r="AD2186" s="33"/>
    </row>
    <row r="2187" spans="29:30" x14ac:dyDescent="0.45">
      <c r="AC2187" s="33"/>
      <c r="AD2187" s="33"/>
    </row>
    <row r="2188" spans="29:30" x14ac:dyDescent="0.45">
      <c r="AC2188" s="33"/>
      <c r="AD2188" s="33"/>
    </row>
    <row r="2189" spans="29:30" x14ac:dyDescent="0.45">
      <c r="AC2189" s="33"/>
      <c r="AD2189" s="33"/>
    </row>
    <row r="2190" spans="29:30" x14ac:dyDescent="0.45">
      <c r="AC2190" s="33"/>
      <c r="AD2190" s="33"/>
    </row>
    <row r="2191" spans="29:30" x14ac:dyDescent="0.45">
      <c r="AC2191" s="33"/>
      <c r="AD2191" s="33"/>
    </row>
    <row r="2192" spans="29:30" x14ac:dyDescent="0.45">
      <c r="AC2192" s="33"/>
      <c r="AD2192" s="33"/>
    </row>
    <row r="2193" spans="29:30" x14ac:dyDescent="0.45">
      <c r="AC2193" s="33"/>
      <c r="AD2193" s="33"/>
    </row>
    <row r="2194" spans="29:30" x14ac:dyDescent="0.45">
      <c r="AC2194" s="33"/>
      <c r="AD2194" s="33"/>
    </row>
    <row r="2195" spans="29:30" x14ac:dyDescent="0.45">
      <c r="AC2195" s="33"/>
      <c r="AD2195" s="33"/>
    </row>
    <row r="2196" spans="29:30" x14ac:dyDescent="0.45">
      <c r="AC2196" s="33"/>
      <c r="AD2196" s="33"/>
    </row>
    <row r="2197" spans="29:30" x14ac:dyDescent="0.45">
      <c r="AC2197" s="33"/>
      <c r="AD2197" s="33"/>
    </row>
    <row r="2198" spans="29:30" x14ac:dyDescent="0.45">
      <c r="AC2198" s="33"/>
      <c r="AD2198" s="33"/>
    </row>
    <row r="2199" spans="29:30" x14ac:dyDescent="0.45">
      <c r="AC2199" s="33"/>
      <c r="AD2199" s="33"/>
    </row>
    <row r="2200" spans="29:30" x14ac:dyDescent="0.45">
      <c r="AC2200" s="33"/>
      <c r="AD2200" s="33"/>
    </row>
    <row r="2201" spans="29:30" x14ac:dyDescent="0.45">
      <c r="AC2201" s="33"/>
      <c r="AD2201" s="33"/>
    </row>
    <row r="2202" spans="29:30" x14ac:dyDescent="0.45">
      <c r="AC2202" s="33"/>
      <c r="AD2202" s="33"/>
    </row>
    <row r="2203" spans="29:30" x14ac:dyDescent="0.45">
      <c r="AC2203" s="33"/>
      <c r="AD2203" s="33"/>
    </row>
    <row r="2204" spans="29:30" x14ac:dyDescent="0.45">
      <c r="AC2204" s="33"/>
      <c r="AD2204" s="33"/>
    </row>
    <row r="2205" spans="29:30" x14ac:dyDescent="0.45">
      <c r="AC2205" s="33"/>
      <c r="AD2205" s="33"/>
    </row>
    <row r="2206" spans="29:30" x14ac:dyDescent="0.45">
      <c r="AC2206" s="33"/>
      <c r="AD2206" s="33"/>
    </row>
    <row r="2207" spans="29:30" x14ac:dyDescent="0.45">
      <c r="AC2207" s="33"/>
      <c r="AD2207" s="33"/>
    </row>
    <row r="2208" spans="29:30" x14ac:dyDescent="0.45">
      <c r="AC2208" s="33"/>
      <c r="AD2208" s="33"/>
    </row>
    <row r="2209" spans="29:30" x14ac:dyDescent="0.45">
      <c r="AC2209" s="33"/>
      <c r="AD2209" s="33"/>
    </row>
    <row r="2210" spans="29:30" x14ac:dyDescent="0.45">
      <c r="AC2210" s="33"/>
      <c r="AD2210" s="33"/>
    </row>
    <row r="2211" spans="29:30" x14ac:dyDescent="0.45">
      <c r="AC2211" s="33"/>
      <c r="AD2211" s="33"/>
    </row>
    <row r="2212" spans="29:30" x14ac:dyDescent="0.45">
      <c r="AC2212" s="33"/>
      <c r="AD2212" s="33"/>
    </row>
    <row r="2213" spans="29:30" x14ac:dyDescent="0.45">
      <c r="AC2213" s="33"/>
      <c r="AD2213" s="33"/>
    </row>
    <row r="2214" spans="29:30" x14ac:dyDescent="0.45">
      <c r="AC2214" s="33"/>
      <c r="AD2214" s="33"/>
    </row>
    <row r="2215" spans="29:30" x14ac:dyDescent="0.45">
      <c r="AC2215" s="33"/>
      <c r="AD2215" s="33"/>
    </row>
    <row r="2216" spans="29:30" x14ac:dyDescent="0.45">
      <c r="AC2216" s="33"/>
      <c r="AD2216" s="33"/>
    </row>
  </sheetData>
  <sortState ref="M19:M369">
    <sortCondition ref="M8:M253"/>
  </sortState>
  <pageMargins left="0.7" right="0.7" top="0.75" bottom="0.75" header="0.3" footer="0.3"/>
  <pageSetup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B36" sqref="B36"/>
    </sheetView>
  </sheetViews>
  <sheetFormatPr defaultRowHeight="14.25" x14ac:dyDescent="0.45"/>
  <cols>
    <col min="1" max="1" width="43.53125" bestFit="1" customWidth="1"/>
    <col min="3" max="3" width="20.1328125" bestFit="1" customWidth="1"/>
    <col min="4" max="4" width="11.6640625" bestFit="1" customWidth="1"/>
  </cols>
  <sheetData>
    <row r="1" spans="1:4" x14ac:dyDescent="0.45">
      <c r="A1" s="53" t="s">
        <v>355</v>
      </c>
      <c r="B1" s="25" t="s">
        <v>342</v>
      </c>
      <c r="C1" s="25" t="s">
        <v>343</v>
      </c>
      <c r="D1" s="25" t="s">
        <v>344</v>
      </c>
    </row>
    <row r="2" spans="1:4" x14ac:dyDescent="0.45">
      <c r="A2" s="47" t="s">
        <v>312</v>
      </c>
      <c r="B2" s="49">
        <v>212</v>
      </c>
      <c r="C2" s="25" t="s">
        <v>345</v>
      </c>
      <c r="D2" s="49">
        <v>37.32</v>
      </c>
    </row>
    <row r="3" spans="1:4" x14ac:dyDescent="0.45">
      <c r="A3" s="47" t="s">
        <v>313</v>
      </c>
      <c r="B3" s="49">
        <v>348</v>
      </c>
      <c r="C3" s="25" t="s">
        <v>346</v>
      </c>
      <c r="D3" s="49">
        <v>48.63</v>
      </c>
    </row>
    <row r="4" spans="1:4" x14ac:dyDescent="0.45">
      <c r="A4" s="48" t="s">
        <v>314</v>
      </c>
      <c r="B4" s="50">
        <v>274</v>
      </c>
      <c r="C4" s="51" t="s">
        <v>347</v>
      </c>
      <c r="D4" s="49">
        <v>31.92</v>
      </c>
    </row>
    <row r="5" spans="1:4" x14ac:dyDescent="0.45">
      <c r="A5" s="47" t="s">
        <v>315</v>
      </c>
      <c r="B5" s="49">
        <v>315</v>
      </c>
      <c r="C5" s="25" t="s">
        <v>348</v>
      </c>
      <c r="D5" s="49">
        <v>44.78</v>
      </c>
    </row>
    <row r="6" spans="1:4" x14ac:dyDescent="0.45">
      <c r="A6" s="47" t="s">
        <v>316</v>
      </c>
      <c r="B6" s="49">
        <v>243</v>
      </c>
      <c r="C6" s="25" t="s">
        <v>349</v>
      </c>
      <c r="D6" s="49">
        <v>34.01</v>
      </c>
    </row>
    <row r="7" spans="1:4" x14ac:dyDescent="0.45">
      <c r="A7" s="47" t="s">
        <v>317</v>
      </c>
      <c r="B7" s="49">
        <v>199</v>
      </c>
      <c r="C7" s="25" t="s">
        <v>350</v>
      </c>
      <c r="D7" s="49">
        <v>31.6</v>
      </c>
    </row>
    <row r="8" spans="1:4" x14ac:dyDescent="0.45">
      <c r="A8" s="47" t="s">
        <v>318</v>
      </c>
      <c r="B8" s="49">
        <v>256</v>
      </c>
      <c r="C8" s="25" t="s">
        <v>351</v>
      </c>
      <c r="D8" s="49">
        <v>66.67</v>
      </c>
    </row>
    <row r="9" spans="1:4" x14ac:dyDescent="0.45">
      <c r="A9" s="47" t="s">
        <v>319</v>
      </c>
      <c r="B9" s="49">
        <v>66</v>
      </c>
      <c r="C9" s="25"/>
      <c r="D9" s="25" t="s">
        <v>352</v>
      </c>
    </row>
    <row r="10" spans="1:4" x14ac:dyDescent="0.45">
      <c r="A10" s="47" t="s">
        <v>320</v>
      </c>
      <c r="B10" s="49">
        <v>66</v>
      </c>
      <c r="C10" s="25"/>
      <c r="D10" s="52">
        <v>23.69</v>
      </c>
    </row>
    <row r="11" spans="1:4" x14ac:dyDescent="0.45">
      <c r="A11" s="47" t="s">
        <v>321</v>
      </c>
      <c r="B11" s="49">
        <v>66</v>
      </c>
      <c r="C11" s="25"/>
      <c r="D11" s="52">
        <v>27.93</v>
      </c>
    </row>
    <row r="12" spans="1:4" x14ac:dyDescent="0.45">
      <c r="A12" s="47" t="s">
        <v>322</v>
      </c>
      <c r="B12" s="49">
        <v>66</v>
      </c>
      <c r="C12" s="25"/>
      <c r="D12" s="52">
        <v>31.86</v>
      </c>
    </row>
    <row r="13" spans="1:4" x14ac:dyDescent="0.45">
      <c r="A13" s="47" t="s">
        <v>323</v>
      </c>
      <c r="B13" s="49">
        <v>66</v>
      </c>
      <c r="C13" s="25"/>
      <c r="D13" s="52">
        <v>38.89</v>
      </c>
    </row>
    <row r="14" spans="1:4" x14ac:dyDescent="0.45">
      <c r="A14" s="47" t="s">
        <v>324</v>
      </c>
      <c r="B14" s="49">
        <v>66</v>
      </c>
      <c r="C14" s="25"/>
      <c r="D14" s="52">
        <v>45.2</v>
      </c>
    </row>
    <row r="15" spans="1:4" x14ac:dyDescent="0.45">
      <c r="A15" s="47" t="s">
        <v>325</v>
      </c>
      <c r="B15" s="49">
        <v>66</v>
      </c>
      <c r="C15" s="25"/>
      <c r="D15" s="52">
        <v>50.89</v>
      </c>
    </row>
    <row r="16" spans="1:4" x14ac:dyDescent="0.45">
      <c r="A16" s="47" t="s">
        <v>326</v>
      </c>
      <c r="B16" s="49">
        <v>66</v>
      </c>
      <c r="C16" s="25"/>
      <c r="D16" s="52">
        <v>56.08</v>
      </c>
    </row>
    <row r="17" spans="1:4" x14ac:dyDescent="0.45">
      <c r="A17" s="47" t="s">
        <v>327</v>
      </c>
      <c r="B17" s="49">
        <v>66</v>
      </c>
      <c r="C17" s="25"/>
      <c r="D17" s="52">
        <v>60.9</v>
      </c>
    </row>
    <row r="18" spans="1:4" x14ac:dyDescent="0.45">
      <c r="A18" s="47" t="s">
        <v>328</v>
      </c>
      <c r="B18" s="49">
        <v>66</v>
      </c>
      <c r="C18" s="25"/>
      <c r="D18" s="52">
        <v>65.290000000000006</v>
      </c>
    </row>
    <row r="19" spans="1:4" x14ac:dyDescent="0.45">
      <c r="A19" s="47" t="s">
        <v>329</v>
      </c>
      <c r="B19" s="49">
        <v>66</v>
      </c>
      <c r="C19" s="25"/>
      <c r="D19" s="52">
        <v>69.42</v>
      </c>
    </row>
    <row r="20" spans="1:4" x14ac:dyDescent="0.45">
      <c r="A20" s="47" t="s">
        <v>330</v>
      </c>
      <c r="B20" s="49">
        <v>66</v>
      </c>
      <c r="C20" s="25"/>
      <c r="D20" s="52">
        <v>73.239999999999995</v>
      </c>
    </row>
    <row r="21" spans="1:4" x14ac:dyDescent="0.45">
      <c r="A21" s="47" t="s">
        <v>331</v>
      </c>
      <c r="B21" s="49">
        <v>66</v>
      </c>
      <c r="C21" s="25"/>
      <c r="D21" s="52">
        <v>76.83</v>
      </c>
    </row>
    <row r="22" spans="1:4" x14ac:dyDescent="0.45">
      <c r="A22" s="47" t="s">
        <v>332</v>
      </c>
      <c r="B22" s="49">
        <v>66</v>
      </c>
      <c r="C22" s="25"/>
      <c r="D22" s="52">
        <v>80.19</v>
      </c>
    </row>
    <row r="23" spans="1:4" x14ac:dyDescent="0.45">
      <c r="A23" s="47" t="s">
        <v>333</v>
      </c>
      <c r="B23" s="49">
        <v>66</v>
      </c>
      <c r="C23" s="25"/>
      <c r="D23" s="52">
        <v>83.9</v>
      </c>
    </row>
    <row r="24" spans="1:4" x14ac:dyDescent="0.45">
      <c r="A24" s="47" t="s">
        <v>334</v>
      </c>
      <c r="B24" s="49">
        <v>212</v>
      </c>
      <c r="C24" s="49">
        <v>212</v>
      </c>
      <c r="D24" s="49">
        <v>55.21</v>
      </c>
    </row>
    <row r="25" spans="1:4" x14ac:dyDescent="0.45">
      <c r="A25" s="47" t="s">
        <v>335</v>
      </c>
      <c r="B25" s="49">
        <v>188</v>
      </c>
      <c r="C25" s="49">
        <v>188</v>
      </c>
      <c r="D25" s="49">
        <v>45.65</v>
      </c>
    </row>
    <row r="26" spans="1:4" x14ac:dyDescent="0.45">
      <c r="A26" s="47" t="s">
        <v>336</v>
      </c>
      <c r="B26" s="49">
        <v>264</v>
      </c>
      <c r="C26" s="49">
        <v>264</v>
      </c>
      <c r="D26" s="49">
        <v>72.36</v>
      </c>
    </row>
    <row r="27" spans="1:4" x14ac:dyDescent="0.45">
      <c r="A27" s="47" t="s">
        <v>337</v>
      </c>
      <c r="B27" s="49">
        <v>240</v>
      </c>
      <c r="C27" s="49">
        <v>240</v>
      </c>
      <c r="D27" s="49">
        <v>65.540000000000006</v>
      </c>
    </row>
    <row r="28" spans="1:4" x14ac:dyDescent="0.45">
      <c r="A28" s="48" t="s">
        <v>338</v>
      </c>
      <c r="B28" s="50">
        <v>292</v>
      </c>
      <c r="C28" s="50">
        <v>292</v>
      </c>
      <c r="D28" s="50">
        <v>77.930000000000007</v>
      </c>
    </row>
    <row r="29" spans="1:4" x14ac:dyDescent="0.45">
      <c r="A29" s="47" t="s">
        <v>339</v>
      </c>
      <c r="B29" s="49">
        <v>138</v>
      </c>
      <c r="C29" s="25" t="s">
        <v>353</v>
      </c>
      <c r="D29" s="49">
        <v>27.09</v>
      </c>
    </row>
    <row r="30" spans="1:4" x14ac:dyDescent="0.45">
      <c r="A30" s="47" t="s">
        <v>340</v>
      </c>
      <c r="B30" s="49">
        <v>216</v>
      </c>
      <c r="C30" s="25" t="s">
        <v>354</v>
      </c>
      <c r="D30" s="49">
        <v>51.19</v>
      </c>
    </row>
    <row r="31" spans="1:4" x14ac:dyDescent="0.45">
      <c r="A31" s="47" t="s">
        <v>341</v>
      </c>
      <c r="B31" s="25"/>
      <c r="C31" s="25"/>
      <c r="D31" s="25"/>
    </row>
    <row r="32" spans="1:4" x14ac:dyDescent="0.45">
      <c r="A32" s="25"/>
      <c r="B32" s="25"/>
      <c r="C32" s="25"/>
      <c r="D32" s="25"/>
    </row>
    <row r="33" spans="1:4" x14ac:dyDescent="0.45">
      <c r="A33" s="54" t="s">
        <v>356</v>
      </c>
      <c r="B33" s="50">
        <v>314</v>
      </c>
      <c r="C33" s="51" t="s">
        <v>370</v>
      </c>
      <c r="D33" s="50">
        <v>46.4</v>
      </c>
    </row>
    <row r="34" spans="1:4" x14ac:dyDescent="0.45">
      <c r="A34" s="54" t="s">
        <v>357</v>
      </c>
      <c r="B34" s="50">
        <v>184</v>
      </c>
      <c r="C34" s="51" t="s">
        <v>371</v>
      </c>
      <c r="D34" s="50">
        <v>26.28</v>
      </c>
    </row>
    <row r="35" spans="1:4" x14ac:dyDescent="0.45">
      <c r="A35" s="47" t="s">
        <v>358</v>
      </c>
      <c r="B35" s="49">
        <v>248</v>
      </c>
      <c r="C35" s="25" t="s">
        <v>372</v>
      </c>
      <c r="D35" s="49">
        <v>34.19</v>
      </c>
    </row>
    <row r="36" spans="1:4" x14ac:dyDescent="0.45">
      <c r="A36" s="47" t="s">
        <v>359</v>
      </c>
      <c r="B36" s="49">
        <v>312</v>
      </c>
      <c r="C36" s="25" t="s">
        <v>373</v>
      </c>
      <c r="D36" s="49">
        <v>46.8</v>
      </c>
    </row>
    <row r="37" spans="1:4" x14ac:dyDescent="0.45">
      <c r="A37" s="47" t="s">
        <v>360</v>
      </c>
      <c r="B37" s="49">
        <v>344</v>
      </c>
      <c r="C37" s="25" t="s">
        <v>374</v>
      </c>
      <c r="D37" s="49">
        <v>52.3</v>
      </c>
    </row>
    <row r="38" spans="1:4" x14ac:dyDescent="0.45">
      <c r="A38" s="47" t="s">
        <v>361</v>
      </c>
      <c r="B38" s="49">
        <v>441</v>
      </c>
      <c r="C38" s="25" t="s">
        <v>375</v>
      </c>
      <c r="D38" s="49">
        <v>66.23</v>
      </c>
    </row>
    <row r="39" spans="1:4" x14ac:dyDescent="0.45">
      <c r="A39" s="47" t="s">
        <v>362</v>
      </c>
      <c r="B39" s="49">
        <v>377</v>
      </c>
      <c r="C39" s="25" t="s">
        <v>376</v>
      </c>
      <c r="D39" s="49">
        <v>57.35</v>
      </c>
    </row>
    <row r="40" spans="1:4" x14ac:dyDescent="0.45">
      <c r="A40" s="47" t="s">
        <v>363</v>
      </c>
      <c r="B40" s="49">
        <v>336</v>
      </c>
      <c r="C40" s="25" t="s">
        <v>377</v>
      </c>
      <c r="D40" s="49">
        <v>76.83</v>
      </c>
    </row>
    <row r="41" spans="1:4" x14ac:dyDescent="0.45">
      <c r="A41" s="47" t="s">
        <v>364</v>
      </c>
      <c r="B41" s="49">
        <v>363</v>
      </c>
      <c r="C41" s="25" t="s">
        <v>378</v>
      </c>
      <c r="D41" s="49">
        <v>71.52</v>
      </c>
    </row>
    <row r="42" spans="1:4" x14ac:dyDescent="0.45">
      <c r="A42" s="47" t="s">
        <v>365</v>
      </c>
      <c r="B42" s="25"/>
      <c r="C42" s="25"/>
      <c r="D42" s="25" t="s">
        <v>352</v>
      </c>
    </row>
    <row r="43" spans="1:4" x14ac:dyDescent="0.45">
      <c r="A43" s="47" t="s">
        <v>366</v>
      </c>
      <c r="B43" s="49">
        <v>279</v>
      </c>
      <c r="C43" s="25" t="s">
        <v>379</v>
      </c>
      <c r="D43" s="49">
        <v>36.299999999999997</v>
      </c>
    </row>
    <row r="44" spans="1:4" x14ac:dyDescent="0.45">
      <c r="A44" s="47" t="s">
        <v>367</v>
      </c>
      <c r="B44" s="49">
        <v>316</v>
      </c>
      <c r="C44" s="25" t="s">
        <v>380</v>
      </c>
      <c r="D44" s="49">
        <v>47.14</v>
      </c>
    </row>
    <row r="45" spans="1:4" x14ac:dyDescent="0.45">
      <c r="A45" s="48" t="s">
        <v>368</v>
      </c>
      <c r="B45" s="50">
        <v>205</v>
      </c>
      <c r="C45" s="51" t="s">
        <v>381</v>
      </c>
      <c r="D45" s="50">
        <v>50.51</v>
      </c>
    </row>
    <row r="46" spans="1:4" x14ac:dyDescent="0.45">
      <c r="A46" s="47" t="s">
        <v>369</v>
      </c>
      <c r="B46" s="49">
        <v>191</v>
      </c>
      <c r="C46" s="25" t="s">
        <v>382</v>
      </c>
      <c r="D46" s="49">
        <v>36.29</v>
      </c>
    </row>
    <row r="47" spans="1:4" x14ac:dyDescent="0.45">
      <c r="A47" s="47" t="s">
        <v>383</v>
      </c>
      <c r="B47" s="49">
        <v>337</v>
      </c>
      <c r="C47" s="25" t="s">
        <v>384</v>
      </c>
      <c r="D47" s="49">
        <v>40.56</v>
      </c>
    </row>
    <row r="48" spans="1:4" x14ac:dyDescent="0.45">
      <c r="A48" s="47" t="s">
        <v>386</v>
      </c>
      <c r="B48" s="49">
        <v>228</v>
      </c>
      <c r="C48" s="25" t="s">
        <v>385</v>
      </c>
      <c r="D48" s="49">
        <v>39.950000000000003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8"/>
  <sheetViews>
    <sheetView zoomScaleNormal="100" workbookViewId="0">
      <selection activeCell="K11" sqref="A11:K12"/>
    </sheetView>
  </sheetViews>
  <sheetFormatPr defaultRowHeight="14.25" x14ac:dyDescent="0.45"/>
  <cols>
    <col min="1" max="1" width="9.796875" bestFit="1" customWidth="1"/>
    <col min="2" max="2" width="11.1328125" bestFit="1" customWidth="1"/>
    <col min="3" max="3" width="11.1328125" customWidth="1"/>
    <col min="4" max="4" width="11.06640625" bestFit="1" customWidth="1"/>
    <col min="5" max="5" width="14.59765625" bestFit="1" customWidth="1"/>
    <col min="6" max="6" width="13.9296875" bestFit="1" customWidth="1"/>
    <col min="8" max="8" width="12.33203125" bestFit="1" customWidth="1"/>
    <col min="9" max="9" width="12.53125" bestFit="1" customWidth="1"/>
    <col min="11" max="11" width="7.73046875" bestFit="1" customWidth="1"/>
  </cols>
  <sheetData>
    <row r="1" spans="1:11" x14ac:dyDescent="0.45">
      <c r="A1" s="9" t="s">
        <v>398</v>
      </c>
      <c r="B1" s="11" t="s">
        <v>388</v>
      </c>
      <c r="C1" s="11" t="s">
        <v>397</v>
      </c>
      <c r="D1" s="11" t="s">
        <v>389</v>
      </c>
      <c r="E1" s="11" t="s">
        <v>399</v>
      </c>
      <c r="F1" s="11" t="s">
        <v>400</v>
      </c>
      <c r="G1" s="12" t="s">
        <v>390</v>
      </c>
      <c r="H1" s="12" t="s">
        <v>395</v>
      </c>
      <c r="I1" s="12" t="s">
        <v>396</v>
      </c>
      <c r="J1" s="12" t="s">
        <v>391</v>
      </c>
      <c r="K1" s="12" t="s">
        <v>392</v>
      </c>
    </row>
    <row r="2" spans="1:11" ht="22.5" customHeight="1" x14ac:dyDescent="0.45">
      <c r="A2" s="60">
        <v>43038</v>
      </c>
      <c r="B2" s="34">
        <v>0.52337962962962969</v>
      </c>
      <c r="C2" s="60">
        <v>43038</v>
      </c>
      <c r="D2" s="34">
        <v>0.56504629629629632</v>
      </c>
      <c r="E2" s="63">
        <f>A2+B2</f>
        <v>43038.523379629631</v>
      </c>
      <c r="F2" s="63">
        <f>C2+D2</f>
        <v>43038.565046296295</v>
      </c>
      <c r="G2" s="49">
        <v>1</v>
      </c>
      <c r="H2" s="49">
        <v>20.190000000000001</v>
      </c>
      <c r="I2" s="49">
        <v>0.27700000000000002</v>
      </c>
      <c r="J2" s="49">
        <v>201</v>
      </c>
      <c r="K2" s="49">
        <v>1101096</v>
      </c>
    </row>
    <row r="3" spans="1:11" x14ac:dyDescent="0.45">
      <c r="A3" s="60">
        <v>43038</v>
      </c>
      <c r="B3" s="34">
        <v>0.56597222222222221</v>
      </c>
      <c r="C3" s="60">
        <v>43038</v>
      </c>
      <c r="D3" s="34">
        <v>0.60763888888888895</v>
      </c>
      <c r="E3" s="63">
        <f t="shared" ref="E3:E36" si="0">A3+B3</f>
        <v>43038.565972222219</v>
      </c>
      <c r="F3" s="63">
        <f t="shared" ref="F3:F36" si="1">C3+D3</f>
        <v>43038.607638888891</v>
      </c>
      <c r="G3" s="49">
        <v>2</v>
      </c>
      <c r="H3" s="49">
        <v>20.170000000000002</v>
      </c>
      <c r="I3" s="49">
        <v>0.26800000000000002</v>
      </c>
      <c r="J3" s="49">
        <v>202</v>
      </c>
      <c r="K3" s="49">
        <v>1100926</v>
      </c>
    </row>
    <row r="4" spans="1:11" x14ac:dyDescent="0.45">
      <c r="A4" s="60">
        <v>43038</v>
      </c>
      <c r="B4" s="34">
        <v>0.60884259259259255</v>
      </c>
      <c r="C4" s="60">
        <v>43038</v>
      </c>
      <c r="D4" s="34">
        <v>0.65050925925925929</v>
      </c>
      <c r="E4" s="63">
        <f t="shared" si="0"/>
        <v>43038.608842592592</v>
      </c>
      <c r="F4" s="63">
        <f t="shared" si="1"/>
        <v>43038.650509259256</v>
      </c>
      <c r="G4" s="49">
        <v>3</v>
      </c>
      <c r="H4" s="49">
        <v>20.69</v>
      </c>
      <c r="I4" s="49">
        <v>0.27700000000000002</v>
      </c>
      <c r="J4" s="49">
        <v>203</v>
      </c>
      <c r="K4" s="49">
        <v>1101437</v>
      </c>
    </row>
    <row r="5" spans="1:11" x14ac:dyDescent="0.45">
      <c r="A5" s="60">
        <v>43038</v>
      </c>
      <c r="B5" s="34">
        <v>0.69532407407407415</v>
      </c>
      <c r="C5" s="60">
        <v>43038</v>
      </c>
      <c r="D5" s="34">
        <v>0.73888888888888893</v>
      </c>
      <c r="E5" s="63">
        <f t="shared" si="0"/>
        <v>43038.695324074077</v>
      </c>
      <c r="F5" s="63">
        <f t="shared" si="1"/>
        <v>43038.738888888889</v>
      </c>
      <c r="G5" s="49">
        <v>4</v>
      </c>
      <c r="H5" s="49">
        <v>19.93</v>
      </c>
      <c r="I5" s="49">
        <v>0.26500000000000001</v>
      </c>
      <c r="J5" s="49">
        <v>204</v>
      </c>
      <c r="K5" s="49">
        <v>1100936</v>
      </c>
    </row>
    <row r="6" spans="1:11" x14ac:dyDescent="0.45">
      <c r="A6" s="60">
        <v>43038</v>
      </c>
      <c r="B6" s="34">
        <v>0.73958333333333337</v>
      </c>
      <c r="C6" s="60">
        <v>43038</v>
      </c>
      <c r="D6" s="34">
        <v>0.77638888888888891</v>
      </c>
      <c r="E6" s="63">
        <f t="shared" si="0"/>
        <v>43038.739583333336</v>
      </c>
      <c r="F6" s="63">
        <f t="shared" si="1"/>
        <v>43038.776388888888</v>
      </c>
      <c r="G6" s="49">
        <v>5</v>
      </c>
      <c r="H6" s="49">
        <v>20.25</v>
      </c>
      <c r="I6" s="49">
        <v>0.25800000000000001</v>
      </c>
      <c r="J6" s="49">
        <v>205</v>
      </c>
      <c r="K6" s="49">
        <v>1048717</v>
      </c>
    </row>
    <row r="7" spans="1:11" x14ac:dyDescent="0.45">
      <c r="A7" s="60">
        <v>43038</v>
      </c>
      <c r="B7" s="34">
        <v>0.82291666666666663</v>
      </c>
      <c r="C7" s="60">
        <v>43038</v>
      </c>
      <c r="D7" s="34">
        <v>0.84375</v>
      </c>
      <c r="E7" s="63">
        <f t="shared" si="0"/>
        <v>43038.822916666664</v>
      </c>
      <c r="F7" s="63">
        <f t="shared" si="1"/>
        <v>43038.84375</v>
      </c>
      <c r="G7" s="49">
        <v>1</v>
      </c>
      <c r="H7" s="49">
        <v>20.190000000000001</v>
      </c>
      <c r="I7" s="49">
        <v>0.27700000000000002</v>
      </c>
      <c r="J7" s="49">
        <v>207</v>
      </c>
      <c r="K7" s="49">
        <v>1048371</v>
      </c>
    </row>
    <row r="8" spans="1:11" x14ac:dyDescent="0.45">
      <c r="A8" s="60">
        <v>43038</v>
      </c>
      <c r="B8" s="34">
        <v>0.84375</v>
      </c>
      <c r="C8" s="60">
        <v>43038</v>
      </c>
      <c r="D8" s="34">
        <v>0.86458333333333337</v>
      </c>
      <c r="E8" s="63">
        <f t="shared" si="0"/>
        <v>43038.84375</v>
      </c>
      <c r="F8" s="63">
        <f t="shared" si="1"/>
        <v>43038.864583333336</v>
      </c>
      <c r="G8" s="49">
        <v>2</v>
      </c>
      <c r="H8" s="49">
        <v>20.170000000000002</v>
      </c>
      <c r="I8" s="49">
        <v>0.26800000000000002</v>
      </c>
      <c r="J8" s="49">
        <v>208</v>
      </c>
      <c r="K8" s="49">
        <v>1101043</v>
      </c>
    </row>
    <row r="9" spans="1:11" x14ac:dyDescent="0.45">
      <c r="A9" s="60">
        <v>43038</v>
      </c>
      <c r="B9" s="34">
        <v>0.86458333333333337</v>
      </c>
      <c r="C9" s="60">
        <v>43038</v>
      </c>
      <c r="D9" s="34">
        <v>0.88541666666666663</v>
      </c>
      <c r="E9" s="63">
        <f t="shared" si="0"/>
        <v>43038.864583333336</v>
      </c>
      <c r="F9" s="63">
        <f t="shared" si="1"/>
        <v>43038.885416666664</v>
      </c>
      <c r="G9" s="49">
        <v>3</v>
      </c>
      <c r="H9" s="49">
        <v>20.69</v>
      </c>
      <c r="I9" s="49">
        <v>0.25800000000000001</v>
      </c>
      <c r="J9" s="49">
        <v>209</v>
      </c>
      <c r="K9" s="49">
        <v>1101022</v>
      </c>
    </row>
    <row r="10" spans="1:11" x14ac:dyDescent="0.45">
      <c r="A10" s="60">
        <v>43038</v>
      </c>
      <c r="B10" s="34">
        <v>0.88541666666666663</v>
      </c>
      <c r="C10" s="60">
        <v>43038</v>
      </c>
      <c r="D10" s="34">
        <v>0.90625</v>
      </c>
      <c r="E10" s="63">
        <f t="shared" si="0"/>
        <v>43038.885416666664</v>
      </c>
      <c r="F10" s="63">
        <f t="shared" si="1"/>
        <v>43038.90625</v>
      </c>
      <c r="G10" s="49">
        <v>4</v>
      </c>
      <c r="H10" s="49">
        <v>19.93</v>
      </c>
      <c r="I10" s="49">
        <v>0.26500000000000001</v>
      </c>
      <c r="J10" s="49">
        <v>210</v>
      </c>
      <c r="K10" s="49">
        <v>1079817</v>
      </c>
    </row>
    <row r="11" spans="1:11" x14ac:dyDescent="0.45">
      <c r="A11" s="60">
        <v>43038</v>
      </c>
      <c r="B11" s="34">
        <v>0.90625</v>
      </c>
      <c r="C11" s="60">
        <v>43038</v>
      </c>
      <c r="D11" s="34">
        <v>0.92708333333333337</v>
      </c>
      <c r="E11" s="63">
        <f t="shared" si="0"/>
        <v>43038.90625</v>
      </c>
      <c r="F11" s="63">
        <f t="shared" si="1"/>
        <v>43038.927083333336</v>
      </c>
      <c r="G11" s="49">
        <v>5</v>
      </c>
      <c r="H11" s="49">
        <v>20.25</v>
      </c>
      <c r="I11" s="49">
        <v>0.25800000000000001</v>
      </c>
      <c r="J11" s="49">
        <v>211</v>
      </c>
      <c r="K11" s="49">
        <v>1101103</v>
      </c>
    </row>
    <row r="12" spans="1:11" x14ac:dyDescent="0.45">
      <c r="A12" s="60">
        <v>43039</v>
      </c>
      <c r="B12" s="34">
        <v>0.48383101851851856</v>
      </c>
      <c r="C12" s="60">
        <v>43039</v>
      </c>
      <c r="D12" s="34">
        <v>0.50466435185185188</v>
      </c>
      <c r="E12" s="63">
        <f t="shared" si="0"/>
        <v>43039.483831018515</v>
      </c>
      <c r="F12" s="63">
        <f t="shared" si="1"/>
        <v>43039.504664351851</v>
      </c>
      <c r="G12" s="49">
        <v>1</v>
      </c>
      <c r="H12" s="49">
        <v>20.190000000000001</v>
      </c>
      <c r="I12" s="49">
        <v>0.27700000000000002</v>
      </c>
      <c r="J12" s="49">
        <v>213</v>
      </c>
      <c r="K12" s="49">
        <v>1100909</v>
      </c>
    </row>
    <row r="13" spans="1:11" x14ac:dyDescent="0.45">
      <c r="A13" s="60">
        <v>43039</v>
      </c>
      <c r="B13" s="34">
        <v>0.50814814814814813</v>
      </c>
      <c r="C13" s="60">
        <v>43039</v>
      </c>
      <c r="D13" s="34">
        <v>0.5289814814814815</v>
      </c>
      <c r="E13" s="63">
        <f t="shared" si="0"/>
        <v>43039.508148148147</v>
      </c>
      <c r="F13" s="63">
        <f t="shared" si="1"/>
        <v>43039.528981481482</v>
      </c>
      <c r="G13" s="49">
        <v>2</v>
      </c>
      <c r="H13" s="49">
        <v>20.170000000000002</v>
      </c>
      <c r="I13" s="49">
        <v>0.26800000000000002</v>
      </c>
      <c r="J13" s="49">
        <v>214</v>
      </c>
      <c r="K13" s="49">
        <v>1101094</v>
      </c>
    </row>
    <row r="14" spans="1:11" x14ac:dyDescent="0.45">
      <c r="A14" s="60">
        <v>43039</v>
      </c>
      <c r="B14" s="34">
        <v>0.55038194444444444</v>
      </c>
      <c r="C14" s="60">
        <v>43039</v>
      </c>
      <c r="D14" s="34">
        <v>0.57121527777777781</v>
      </c>
      <c r="E14" s="63">
        <f t="shared" si="0"/>
        <v>43039.550381944442</v>
      </c>
      <c r="F14" s="63">
        <f t="shared" si="1"/>
        <v>43039.571215277778</v>
      </c>
      <c r="G14" s="49">
        <v>1</v>
      </c>
      <c r="H14" s="49">
        <v>20.190000000000001</v>
      </c>
      <c r="I14" s="49">
        <v>0.27700000000000002</v>
      </c>
      <c r="J14" s="49">
        <v>213</v>
      </c>
      <c r="K14" s="49">
        <v>1100909</v>
      </c>
    </row>
    <row r="15" spans="1:11" x14ac:dyDescent="0.45">
      <c r="A15" s="60">
        <v>43039</v>
      </c>
      <c r="B15" s="34">
        <v>0.58333333333333337</v>
      </c>
      <c r="C15" s="60">
        <v>43039</v>
      </c>
      <c r="D15" s="34">
        <v>0.60416666666666663</v>
      </c>
      <c r="E15" s="63">
        <f t="shared" si="0"/>
        <v>43039.583333333336</v>
      </c>
      <c r="F15" s="63">
        <f t="shared" si="1"/>
        <v>43039.604166666664</v>
      </c>
      <c r="G15" s="49">
        <v>3</v>
      </c>
      <c r="H15" s="49">
        <v>20.69</v>
      </c>
      <c r="I15" s="49">
        <v>0.27700000000000002</v>
      </c>
      <c r="J15" s="50">
        <v>215</v>
      </c>
      <c r="K15" s="49">
        <v>1079974</v>
      </c>
    </row>
    <row r="16" spans="1:11" x14ac:dyDescent="0.45">
      <c r="A16" s="60">
        <v>43039</v>
      </c>
      <c r="B16" s="34">
        <v>0.60416666666666663</v>
      </c>
      <c r="C16" s="60">
        <v>43039</v>
      </c>
      <c r="D16" s="34">
        <v>0.625</v>
      </c>
      <c r="E16" s="63">
        <f t="shared" si="0"/>
        <v>43039.604166666664</v>
      </c>
      <c r="F16" s="63">
        <f t="shared" si="1"/>
        <v>43039.625</v>
      </c>
      <c r="G16" s="49">
        <v>4</v>
      </c>
      <c r="H16" s="49">
        <v>19.93</v>
      </c>
      <c r="I16" s="49">
        <v>0.26500000000000001</v>
      </c>
      <c r="J16" s="49">
        <v>216</v>
      </c>
      <c r="K16" s="49">
        <v>1101411</v>
      </c>
    </row>
    <row r="17" spans="1:11" x14ac:dyDescent="0.45">
      <c r="A17" s="60">
        <v>43039</v>
      </c>
      <c r="B17" s="34">
        <v>0.625</v>
      </c>
      <c r="C17" s="60">
        <v>43039</v>
      </c>
      <c r="D17" s="34">
        <v>0.64583333333333337</v>
      </c>
      <c r="E17" s="63">
        <f t="shared" si="0"/>
        <v>43039.625</v>
      </c>
      <c r="F17" s="63">
        <f t="shared" si="1"/>
        <v>43039.645833333336</v>
      </c>
      <c r="G17" s="49">
        <v>5</v>
      </c>
      <c r="H17" s="49">
        <v>20.25</v>
      </c>
      <c r="I17" s="49">
        <v>0.25800000000000001</v>
      </c>
      <c r="J17" s="49">
        <v>217</v>
      </c>
      <c r="K17" s="49">
        <v>1101441</v>
      </c>
    </row>
    <row r="18" spans="1:11" x14ac:dyDescent="0.45">
      <c r="A18" s="60">
        <v>43039</v>
      </c>
      <c r="B18" s="34">
        <v>0.64583333333333337</v>
      </c>
      <c r="C18" s="60">
        <v>43039</v>
      </c>
      <c r="D18" s="34">
        <v>0.66666666666666663</v>
      </c>
      <c r="E18" s="63">
        <f t="shared" si="0"/>
        <v>43039.645833333336</v>
      </c>
      <c r="F18" s="63">
        <f t="shared" si="1"/>
        <v>43039.666666666664</v>
      </c>
      <c r="G18" s="49">
        <v>6</v>
      </c>
      <c r="H18" s="49">
        <v>21.22</v>
      </c>
      <c r="I18" s="49">
        <v>0.27800000000000002</v>
      </c>
      <c r="J18" s="49">
        <v>218</v>
      </c>
      <c r="K18" s="49">
        <v>1100878</v>
      </c>
    </row>
    <row r="19" spans="1:11" x14ac:dyDescent="0.45">
      <c r="A19" s="60">
        <v>43039</v>
      </c>
      <c r="B19" s="34">
        <v>0.91666666666666663</v>
      </c>
      <c r="C19" s="60">
        <v>43039</v>
      </c>
      <c r="D19" s="34">
        <v>0.94791666666666663</v>
      </c>
      <c r="E19" s="63">
        <f t="shared" si="0"/>
        <v>43039.916666666664</v>
      </c>
      <c r="F19" s="63">
        <f t="shared" si="1"/>
        <v>43039.947916666664</v>
      </c>
      <c r="G19" s="49">
        <v>1</v>
      </c>
      <c r="H19" s="49">
        <v>20.190000000000001</v>
      </c>
      <c r="I19" s="49">
        <v>0.27700000000000002</v>
      </c>
      <c r="J19" s="49">
        <v>219</v>
      </c>
      <c r="K19" s="49">
        <v>1048568</v>
      </c>
    </row>
    <row r="20" spans="1:11" x14ac:dyDescent="0.45">
      <c r="A20" s="60">
        <v>43039</v>
      </c>
      <c r="B20" s="34">
        <v>0.98958333333333337</v>
      </c>
      <c r="C20" s="60">
        <v>43050</v>
      </c>
      <c r="D20" s="34">
        <v>2.0833333333333332E-2</v>
      </c>
      <c r="E20" s="63">
        <f t="shared" si="0"/>
        <v>43039.989583333336</v>
      </c>
      <c r="F20" s="63">
        <f t="shared" si="1"/>
        <v>43050.020833333336</v>
      </c>
      <c r="G20" s="49">
        <v>2</v>
      </c>
      <c r="H20" s="49">
        <v>20.170000000000002</v>
      </c>
      <c r="I20" s="49">
        <v>0.26800000000000002</v>
      </c>
      <c r="J20" s="49">
        <v>220</v>
      </c>
      <c r="K20" s="49">
        <v>1099860</v>
      </c>
    </row>
    <row r="21" spans="1:11" x14ac:dyDescent="0.45">
      <c r="A21" s="60">
        <v>43040</v>
      </c>
      <c r="B21" s="34">
        <v>6.25E-2</v>
      </c>
      <c r="C21" s="60">
        <v>43040</v>
      </c>
      <c r="D21" s="34">
        <v>9.375E-2</v>
      </c>
      <c r="E21" s="63">
        <f t="shared" si="0"/>
        <v>43040.0625</v>
      </c>
      <c r="F21" s="63">
        <f t="shared" si="1"/>
        <v>43040.09375</v>
      </c>
      <c r="G21" s="49">
        <v>3</v>
      </c>
      <c r="H21" s="49">
        <v>20.69</v>
      </c>
      <c r="I21" s="49">
        <v>0.25800000000000001</v>
      </c>
      <c r="J21" s="50">
        <v>221</v>
      </c>
      <c r="K21" s="49">
        <v>1100967</v>
      </c>
    </row>
    <row r="22" spans="1:11" x14ac:dyDescent="0.45">
      <c r="A22" s="60">
        <v>43040</v>
      </c>
      <c r="B22" s="34">
        <v>0.13541666666666666</v>
      </c>
      <c r="C22" s="60">
        <v>43040</v>
      </c>
      <c r="D22" s="34">
        <v>0.16666666666666666</v>
      </c>
      <c r="E22" s="63">
        <f t="shared" si="0"/>
        <v>43040.135416666664</v>
      </c>
      <c r="F22" s="63">
        <f t="shared" si="1"/>
        <v>43040.166666666664</v>
      </c>
      <c r="G22" s="49">
        <v>4</v>
      </c>
      <c r="H22" s="49">
        <v>19.93</v>
      </c>
      <c r="I22" s="49">
        <v>0.26500000000000001</v>
      </c>
      <c r="J22" s="49">
        <v>222</v>
      </c>
      <c r="K22" s="49">
        <v>1101166</v>
      </c>
    </row>
    <row r="23" spans="1:11" x14ac:dyDescent="0.45">
      <c r="A23" s="60">
        <v>43040</v>
      </c>
      <c r="B23" s="34">
        <v>0.20833333333333334</v>
      </c>
      <c r="C23" s="60">
        <v>43040</v>
      </c>
      <c r="D23" s="34">
        <v>0.23958333333333334</v>
      </c>
      <c r="E23" s="63">
        <f t="shared" si="0"/>
        <v>43040.208333333336</v>
      </c>
      <c r="F23" s="63">
        <f t="shared" si="1"/>
        <v>43040.239583333336</v>
      </c>
      <c r="G23" s="49">
        <v>5</v>
      </c>
      <c r="H23" s="49">
        <v>20.25</v>
      </c>
      <c r="I23" s="49">
        <v>0.25800000000000001</v>
      </c>
      <c r="J23" s="49">
        <v>223</v>
      </c>
      <c r="K23" s="49">
        <v>1048688</v>
      </c>
    </row>
    <row r="24" spans="1:11" x14ac:dyDescent="0.45">
      <c r="A24" s="60">
        <v>43040</v>
      </c>
      <c r="B24" s="34">
        <v>0.28125</v>
      </c>
      <c r="C24" s="60">
        <v>43040</v>
      </c>
      <c r="D24" s="34">
        <v>0.30687500000000001</v>
      </c>
      <c r="E24" s="63">
        <f t="shared" si="0"/>
        <v>43040.28125</v>
      </c>
      <c r="F24" s="63">
        <f t="shared" si="1"/>
        <v>43040.306875000002</v>
      </c>
      <c r="G24" s="49">
        <v>6</v>
      </c>
      <c r="H24" s="49">
        <v>21.22</v>
      </c>
      <c r="I24" s="49">
        <v>0.27800000000000002</v>
      </c>
      <c r="J24" s="49">
        <v>224</v>
      </c>
      <c r="K24" s="49">
        <v>1048611</v>
      </c>
    </row>
    <row r="25" spans="1:11" x14ac:dyDescent="0.45">
      <c r="A25" s="60">
        <v>43040</v>
      </c>
      <c r="B25" s="34">
        <v>0.46915509259259264</v>
      </c>
      <c r="C25" s="60">
        <v>43040</v>
      </c>
      <c r="D25" s="34">
        <v>0.5005208333333333</v>
      </c>
      <c r="E25" s="63">
        <f t="shared" si="0"/>
        <v>43040.469155092593</v>
      </c>
      <c r="F25" s="63">
        <f t="shared" si="1"/>
        <v>43040.500520833331</v>
      </c>
      <c r="G25" s="49">
        <v>1</v>
      </c>
      <c r="H25" s="49">
        <v>20.190000000000001</v>
      </c>
      <c r="I25" s="49">
        <v>0.27700000000000002</v>
      </c>
      <c r="J25" s="49">
        <v>225</v>
      </c>
      <c r="K25" s="49">
        <v>1101112</v>
      </c>
    </row>
    <row r="26" spans="1:11" x14ac:dyDescent="0.45">
      <c r="A26" s="60">
        <v>43040</v>
      </c>
      <c r="B26" s="34">
        <v>0.54166666666666663</v>
      </c>
      <c r="C26" s="60">
        <v>43040</v>
      </c>
      <c r="D26" s="34">
        <v>0.5625</v>
      </c>
      <c r="E26" s="63">
        <f t="shared" si="0"/>
        <v>43040.541666666664</v>
      </c>
      <c r="F26" s="63">
        <f t="shared" si="1"/>
        <v>43040.5625</v>
      </c>
      <c r="G26" s="49">
        <v>2</v>
      </c>
      <c r="H26" s="49">
        <v>20.170000000000002</v>
      </c>
      <c r="I26" s="49">
        <v>0.26800000000000002</v>
      </c>
      <c r="J26" s="49">
        <v>226</v>
      </c>
      <c r="K26" s="49">
        <v>1101165</v>
      </c>
    </row>
    <row r="27" spans="1:11" x14ac:dyDescent="0.45">
      <c r="A27" s="60">
        <v>43040</v>
      </c>
      <c r="B27" s="34">
        <v>0.5625</v>
      </c>
      <c r="C27" s="60">
        <v>43040</v>
      </c>
      <c r="D27" s="34">
        <v>0.58333333333333337</v>
      </c>
      <c r="E27" s="63">
        <f t="shared" si="0"/>
        <v>43040.5625</v>
      </c>
      <c r="F27" s="63">
        <f t="shared" si="1"/>
        <v>43040.583333333336</v>
      </c>
      <c r="G27" s="49">
        <v>3</v>
      </c>
      <c r="H27" s="49">
        <v>20.69</v>
      </c>
      <c r="I27" s="49">
        <v>0.25800000000000001</v>
      </c>
      <c r="J27" s="49">
        <v>227</v>
      </c>
      <c r="K27" s="49">
        <v>1048351</v>
      </c>
    </row>
    <row r="28" spans="1:11" x14ac:dyDescent="0.45">
      <c r="A28" s="60">
        <v>43040</v>
      </c>
      <c r="B28" s="34">
        <v>0.58333333333333337</v>
      </c>
      <c r="C28" s="60">
        <v>43040</v>
      </c>
      <c r="D28" s="34">
        <v>0.60416666666666663</v>
      </c>
      <c r="E28" s="63">
        <f t="shared" si="0"/>
        <v>43040.583333333336</v>
      </c>
      <c r="F28" s="63">
        <f t="shared" si="1"/>
        <v>43040.604166666664</v>
      </c>
      <c r="G28" s="49">
        <v>4</v>
      </c>
      <c r="H28" s="49">
        <v>19.93</v>
      </c>
      <c r="I28" s="49">
        <v>0.26500000000000001</v>
      </c>
      <c r="J28" s="49">
        <v>228</v>
      </c>
      <c r="K28" s="49">
        <v>1100928</v>
      </c>
    </row>
    <row r="29" spans="1:11" x14ac:dyDescent="0.45">
      <c r="A29" s="60">
        <v>43040</v>
      </c>
      <c r="B29" s="34">
        <v>0.60416666666666663</v>
      </c>
      <c r="C29" s="60">
        <v>43040</v>
      </c>
      <c r="D29" s="34">
        <v>0.625</v>
      </c>
      <c r="E29" s="63">
        <f t="shared" si="0"/>
        <v>43040.604166666664</v>
      </c>
      <c r="F29" s="63">
        <f t="shared" si="1"/>
        <v>43040.625</v>
      </c>
      <c r="G29" s="49">
        <v>5</v>
      </c>
      <c r="H29" s="49">
        <v>20.25</v>
      </c>
      <c r="I29" s="49">
        <v>0.25800000000000001</v>
      </c>
      <c r="J29" s="49">
        <v>230</v>
      </c>
      <c r="K29" s="49">
        <v>1048319</v>
      </c>
    </row>
    <row r="30" spans="1:11" x14ac:dyDescent="0.45">
      <c r="A30" s="60">
        <v>43040</v>
      </c>
      <c r="B30" s="34">
        <v>0.625</v>
      </c>
      <c r="C30" s="60">
        <v>43040</v>
      </c>
      <c r="D30" s="34">
        <v>0.64583333333333337</v>
      </c>
      <c r="E30" s="63">
        <f t="shared" si="0"/>
        <v>43040.625</v>
      </c>
      <c r="F30" s="63">
        <f t="shared" si="1"/>
        <v>43040.645833333336</v>
      </c>
      <c r="G30" s="49">
        <v>6</v>
      </c>
      <c r="H30" s="49">
        <v>21.22</v>
      </c>
      <c r="I30" s="49">
        <v>0.27800000000000002</v>
      </c>
      <c r="J30" s="49">
        <v>231</v>
      </c>
      <c r="K30" s="49">
        <v>1100953</v>
      </c>
    </row>
    <row r="31" spans="1:11" x14ac:dyDescent="0.45">
      <c r="A31" s="60">
        <v>43040</v>
      </c>
      <c r="B31" s="34">
        <v>0.92708333333333337</v>
      </c>
      <c r="C31" s="60">
        <v>43040</v>
      </c>
      <c r="D31" s="34">
        <v>0.96875</v>
      </c>
      <c r="E31" s="63">
        <f t="shared" si="0"/>
        <v>43040.927083333336</v>
      </c>
      <c r="F31" s="63">
        <f t="shared" si="1"/>
        <v>43040.96875</v>
      </c>
      <c r="G31" s="49">
        <v>1</v>
      </c>
      <c r="H31" s="49">
        <v>20.190000000000001</v>
      </c>
      <c r="I31" s="49">
        <v>0.27700000000000002</v>
      </c>
      <c r="J31" s="49">
        <v>232</v>
      </c>
      <c r="K31" s="49">
        <v>1101013</v>
      </c>
    </row>
    <row r="32" spans="1:11" x14ac:dyDescent="0.45">
      <c r="A32" s="60">
        <v>43041</v>
      </c>
      <c r="B32" s="34">
        <v>0</v>
      </c>
      <c r="C32" s="60">
        <v>43041</v>
      </c>
      <c r="D32" s="34">
        <v>4.1666666666666664E-2</v>
      </c>
      <c r="E32" s="63">
        <f t="shared" si="0"/>
        <v>43041</v>
      </c>
      <c r="F32" s="63">
        <f t="shared" si="1"/>
        <v>43041.041666666664</v>
      </c>
      <c r="G32" s="49">
        <v>2</v>
      </c>
      <c r="H32" s="49">
        <v>20.170000000000002</v>
      </c>
      <c r="I32" s="49">
        <v>0.26800000000000002</v>
      </c>
      <c r="J32" s="49">
        <v>233</v>
      </c>
      <c r="K32" s="49">
        <v>1048585</v>
      </c>
    </row>
    <row r="33" spans="1:11" x14ac:dyDescent="0.45">
      <c r="A33" s="60">
        <v>43041</v>
      </c>
      <c r="B33" s="34">
        <v>7.2916666666666671E-2</v>
      </c>
      <c r="C33" s="60">
        <v>43041</v>
      </c>
      <c r="D33" s="34">
        <v>0.11458333333333333</v>
      </c>
      <c r="E33" s="63">
        <f t="shared" si="0"/>
        <v>43041.072916666664</v>
      </c>
      <c r="F33" s="63">
        <f t="shared" si="1"/>
        <v>43041.114583333336</v>
      </c>
      <c r="G33" s="49">
        <v>3</v>
      </c>
      <c r="H33" s="49">
        <v>20.69</v>
      </c>
      <c r="I33" s="49">
        <v>0.25800000000000001</v>
      </c>
      <c r="J33" s="49">
        <v>234</v>
      </c>
      <c r="K33" s="49">
        <v>1101005</v>
      </c>
    </row>
    <row r="34" spans="1:11" x14ac:dyDescent="0.45">
      <c r="A34" s="60">
        <v>43041</v>
      </c>
      <c r="B34" s="34">
        <v>0.14583333333333334</v>
      </c>
      <c r="C34" s="60">
        <v>43041</v>
      </c>
      <c r="D34" s="34">
        <v>0.1875</v>
      </c>
      <c r="E34" s="63">
        <f t="shared" si="0"/>
        <v>43041.145833333336</v>
      </c>
      <c r="F34" s="63">
        <f t="shared" si="1"/>
        <v>43041.1875</v>
      </c>
      <c r="G34" s="49">
        <v>4</v>
      </c>
      <c r="H34" s="49">
        <v>19.93</v>
      </c>
      <c r="I34" s="49">
        <v>0.26500000000000001</v>
      </c>
      <c r="J34" s="49">
        <v>235</v>
      </c>
      <c r="K34" s="49">
        <v>1048655</v>
      </c>
    </row>
    <row r="35" spans="1:11" x14ac:dyDescent="0.45">
      <c r="A35" s="60">
        <v>43041</v>
      </c>
      <c r="B35" s="34">
        <v>0.21875</v>
      </c>
      <c r="C35" s="60">
        <v>43041</v>
      </c>
      <c r="D35" s="34">
        <v>0.26041666666666669</v>
      </c>
      <c r="E35" s="63">
        <f t="shared" si="0"/>
        <v>43041.21875</v>
      </c>
      <c r="F35" s="63">
        <f t="shared" si="1"/>
        <v>43041.260416666664</v>
      </c>
      <c r="G35" s="49">
        <v>5</v>
      </c>
      <c r="H35" s="49">
        <v>20.25</v>
      </c>
      <c r="I35" s="49">
        <v>0.25800000000000001</v>
      </c>
      <c r="J35" s="49">
        <v>236</v>
      </c>
      <c r="K35" s="49">
        <v>1100808</v>
      </c>
    </row>
    <row r="36" spans="1:11" x14ac:dyDescent="0.45">
      <c r="A36" s="60">
        <v>43041</v>
      </c>
      <c r="B36" s="34">
        <v>0.29166666666666669</v>
      </c>
      <c r="C36" s="60">
        <v>43041</v>
      </c>
      <c r="D36" s="34">
        <v>0.32817129629629632</v>
      </c>
      <c r="E36" s="63">
        <f t="shared" si="0"/>
        <v>43041.291666666664</v>
      </c>
      <c r="F36" s="63">
        <f t="shared" si="1"/>
        <v>43041.3281712963</v>
      </c>
      <c r="G36" s="49">
        <v>6</v>
      </c>
      <c r="H36" s="49">
        <v>21.22</v>
      </c>
      <c r="I36" s="49">
        <v>0.27800000000000002</v>
      </c>
      <c r="J36" s="49">
        <v>237</v>
      </c>
      <c r="K36" s="49">
        <v>1079950</v>
      </c>
    </row>
    <row r="37" spans="1:11" x14ac:dyDescent="0.4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</row>
    <row r="38" spans="1:11" x14ac:dyDescent="0.4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</row>
    <row r="39" spans="1:11" x14ac:dyDescent="0.4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</row>
    <row r="40" spans="1:11" x14ac:dyDescent="0.45">
      <c r="A40" s="61" t="s">
        <v>393</v>
      </c>
      <c r="B40" s="62"/>
      <c r="C40" s="62"/>
      <c r="D40" s="25"/>
      <c r="E40" s="25"/>
      <c r="F40" s="25"/>
      <c r="G40" s="25"/>
      <c r="H40" s="25"/>
      <c r="I40" s="25"/>
      <c r="J40" s="25"/>
      <c r="K40" s="25"/>
    </row>
    <row r="41" spans="1:11" x14ac:dyDescent="0.45">
      <c r="A41" s="61" t="s">
        <v>390</v>
      </c>
      <c r="B41" s="61" t="s">
        <v>394</v>
      </c>
      <c r="C41" s="61"/>
      <c r="D41" s="25"/>
      <c r="E41" s="25"/>
      <c r="F41" s="25"/>
      <c r="G41" s="25"/>
      <c r="H41" s="25"/>
      <c r="I41" s="25"/>
      <c r="J41" s="25"/>
      <c r="K41" s="25"/>
    </row>
    <row r="42" spans="1:11" x14ac:dyDescent="0.45">
      <c r="A42" s="49">
        <v>1</v>
      </c>
      <c r="B42" s="49">
        <v>0.27700000000000002</v>
      </c>
      <c r="C42" s="49"/>
      <c r="D42" s="25"/>
      <c r="E42" s="25"/>
      <c r="F42" s="25"/>
      <c r="G42" s="25"/>
      <c r="H42" s="25"/>
      <c r="I42" s="25"/>
      <c r="J42" s="25"/>
      <c r="K42" s="25"/>
    </row>
    <row r="43" spans="1:11" x14ac:dyDescent="0.45">
      <c r="A43" s="49">
        <v>2</v>
      </c>
      <c r="B43" s="49">
        <v>0.26800000000000002</v>
      </c>
      <c r="C43" s="49"/>
      <c r="D43" s="25"/>
      <c r="E43" s="25"/>
      <c r="F43" s="25"/>
      <c r="G43" s="25"/>
      <c r="H43" s="25"/>
      <c r="I43" s="25"/>
      <c r="J43" s="25"/>
      <c r="K43" s="25"/>
    </row>
    <row r="44" spans="1:11" x14ac:dyDescent="0.45">
      <c r="A44" s="49">
        <v>3</v>
      </c>
      <c r="B44" s="49">
        <v>0.25800000000000001</v>
      </c>
      <c r="C44" s="49"/>
      <c r="D44" s="25"/>
      <c r="E44" s="25"/>
      <c r="F44" s="25"/>
      <c r="G44" s="25"/>
      <c r="H44" s="25"/>
      <c r="I44" s="25"/>
      <c r="J44" s="25"/>
      <c r="K44" s="25"/>
    </row>
    <row r="45" spans="1:11" x14ac:dyDescent="0.45">
      <c r="A45" s="49">
        <v>4</v>
      </c>
      <c r="B45" s="49">
        <v>0.26500000000000001</v>
      </c>
      <c r="C45" s="49"/>
      <c r="D45" s="25"/>
      <c r="E45" s="25"/>
      <c r="F45" s="25"/>
      <c r="G45" s="25"/>
      <c r="H45" s="25"/>
      <c r="I45" s="25"/>
      <c r="J45" s="25"/>
      <c r="K45" s="25"/>
    </row>
    <row r="46" spans="1:11" x14ac:dyDescent="0.45">
      <c r="A46" s="49">
        <v>5</v>
      </c>
      <c r="B46" s="49">
        <v>0.25800000000000001</v>
      </c>
      <c r="C46" s="49"/>
      <c r="D46" s="25"/>
      <c r="E46" s="25"/>
      <c r="F46" s="25"/>
      <c r="G46" s="25"/>
      <c r="H46" s="25"/>
      <c r="I46" s="25"/>
      <c r="J46" s="25"/>
      <c r="K46" s="25"/>
    </row>
    <row r="47" spans="1:11" x14ac:dyDescent="0.45">
      <c r="A47" s="49">
        <v>6</v>
      </c>
      <c r="B47" s="49">
        <v>0.27800000000000002</v>
      </c>
      <c r="C47" s="49"/>
      <c r="D47" s="25"/>
      <c r="E47" s="25"/>
      <c r="F47" s="25"/>
      <c r="G47" s="25"/>
      <c r="H47" s="25"/>
      <c r="I47" s="25"/>
      <c r="J47" s="25"/>
      <c r="K47" s="25"/>
    </row>
    <row r="48" spans="1:11" x14ac:dyDescent="0.4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</row>
    <row r="49" spans="1:11" x14ac:dyDescent="0.4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</row>
    <row r="50" spans="1:11" x14ac:dyDescent="0.4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</row>
    <row r="51" spans="1:11" x14ac:dyDescent="0.4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</row>
    <row r="52" spans="1:11" x14ac:dyDescent="0.4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</row>
    <row r="53" spans="1:11" x14ac:dyDescent="0.4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</row>
    <row r="54" spans="1:11" x14ac:dyDescent="0.4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</row>
    <row r="55" spans="1:11" x14ac:dyDescent="0.4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</row>
    <row r="56" spans="1:11" x14ac:dyDescent="0.4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</row>
    <row r="57" spans="1:11" x14ac:dyDescent="0.4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</row>
    <row r="58" spans="1:11" x14ac:dyDescent="0.4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</row>
    <row r="59" spans="1:11" x14ac:dyDescent="0.4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</row>
    <row r="60" spans="1:11" x14ac:dyDescent="0.4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</row>
    <row r="61" spans="1:11" x14ac:dyDescent="0.4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</row>
    <row r="62" spans="1:11" x14ac:dyDescent="0.4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</row>
    <row r="63" spans="1:11" x14ac:dyDescent="0.4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</row>
    <row r="64" spans="1:11" x14ac:dyDescent="0.4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</row>
    <row r="65" spans="1:11" x14ac:dyDescent="0.4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</row>
    <row r="66" spans="1:11" x14ac:dyDescent="0.4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</row>
    <row r="67" spans="1:11" x14ac:dyDescent="0.4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</row>
    <row r="68" spans="1:11" x14ac:dyDescent="0.4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</row>
    <row r="69" spans="1:11" x14ac:dyDescent="0.4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</row>
    <row r="70" spans="1:11" x14ac:dyDescent="0.4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</row>
    <row r="71" spans="1:11" x14ac:dyDescent="0.4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</row>
    <row r="72" spans="1:11" x14ac:dyDescent="0.4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</row>
    <row r="73" spans="1:11" x14ac:dyDescent="0.4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</row>
    <row r="74" spans="1:11" x14ac:dyDescent="0.4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</row>
    <row r="75" spans="1:11" x14ac:dyDescent="0.4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</row>
    <row r="76" spans="1:11" x14ac:dyDescent="0.4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</row>
    <row r="77" spans="1:11" x14ac:dyDescent="0.4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</row>
    <row r="78" spans="1:11" x14ac:dyDescent="0.4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</row>
    <row r="79" spans="1:11" x14ac:dyDescent="0.4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</row>
    <row r="80" spans="1:11" x14ac:dyDescent="0.4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</row>
    <row r="81" spans="1:11" x14ac:dyDescent="0.4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</row>
    <row r="82" spans="1:11" x14ac:dyDescent="0.4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</row>
    <row r="83" spans="1:11" x14ac:dyDescent="0.4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</row>
    <row r="84" spans="1:11" x14ac:dyDescent="0.4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</row>
    <row r="85" spans="1:11" x14ac:dyDescent="0.4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</row>
    <row r="86" spans="1:11" x14ac:dyDescent="0.4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</row>
    <row r="87" spans="1:11" x14ac:dyDescent="0.4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</row>
    <row r="88" spans="1:11" x14ac:dyDescent="0.4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</row>
    <row r="89" spans="1:11" x14ac:dyDescent="0.4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</row>
    <row r="90" spans="1:11" x14ac:dyDescent="0.4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</row>
    <row r="91" spans="1:11" x14ac:dyDescent="0.4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</row>
    <row r="92" spans="1:11" x14ac:dyDescent="0.4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</row>
    <row r="93" spans="1:11" x14ac:dyDescent="0.4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</row>
    <row r="94" spans="1:11" x14ac:dyDescent="0.4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</row>
    <row r="95" spans="1:11" x14ac:dyDescent="0.4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</row>
    <row r="96" spans="1:11" x14ac:dyDescent="0.4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</row>
    <row r="97" spans="1:11" x14ac:dyDescent="0.4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</row>
    <row r="98" spans="1:11" x14ac:dyDescent="0.4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</row>
    <row r="99" spans="1:11" x14ac:dyDescent="0.4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</row>
    <row r="100" spans="1:11" x14ac:dyDescent="0.4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</row>
    <row r="101" spans="1:11" x14ac:dyDescent="0.45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</row>
    <row r="102" spans="1:11" x14ac:dyDescent="0.45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</row>
    <row r="103" spans="1:11" x14ac:dyDescent="0.45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</row>
    <row r="104" spans="1:11" x14ac:dyDescent="0.4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</row>
    <row r="105" spans="1:11" x14ac:dyDescent="0.4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</row>
    <row r="106" spans="1:11" x14ac:dyDescent="0.45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</row>
    <row r="107" spans="1:11" x14ac:dyDescent="0.45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</row>
    <row r="108" spans="1:11" x14ac:dyDescent="0.45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</row>
    <row r="109" spans="1:11" x14ac:dyDescent="0.4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</row>
    <row r="110" spans="1:11" x14ac:dyDescent="0.45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</row>
    <row r="111" spans="1:11" x14ac:dyDescent="0.45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</row>
    <row r="112" spans="1:11" x14ac:dyDescent="0.45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</row>
    <row r="113" spans="1:11" x14ac:dyDescent="0.45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</row>
    <row r="114" spans="1:11" x14ac:dyDescent="0.45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</row>
    <row r="115" spans="1:11" x14ac:dyDescent="0.4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</row>
    <row r="116" spans="1:11" x14ac:dyDescent="0.4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</row>
    <row r="117" spans="1:11" x14ac:dyDescent="0.4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</row>
    <row r="118" spans="1:11" x14ac:dyDescent="0.4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</row>
    <row r="119" spans="1:11" x14ac:dyDescent="0.4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</row>
    <row r="120" spans="1:11" x14ac:dyDescent="0.4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</row>
    <row r="121" spans="1:11" x14ac:dyDescent="0.4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</row>
    <row r="122" spans="1:11" x14ac:dyDescent="0.4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</row>
    <row r="123" spans="1:11" x14ac:dyDescent="0.4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</row>
    <row r="124" spans="1:11" x14ac:dyDescent="0.4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</row>
    <row r="125" spans="1:11" x14ac:dyDescent="0.4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</row>
    <row r="126" spans="1:11" x14ac:dyDescent="0.45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</row>
    <row r="127" spans="1:11" x14ac:dyDescent="0.45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</row>
    <row r="128" spans="1:11" x14ac:dyDescent="0.45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</row>
    <row r="129" spans="1:11" x14ac:dyDescent="0.45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</row>
    <row r="130" spans="1:11" x14ac:dyDescent="0.4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</row>
    <row r="131" spans="1:11" x14ac:dyDescent="0.45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</row>
    <row r="132" spans="1:11" x14ac:dyDescent="0.4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</row>
    <row r="133" spans="1:11" x14ac:dyDescent="0.45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</row>
    <row r="134" spans="1:11" x14ac:dyDescent="0.4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</row>
    <row r="135" spans="1:11" x14ac:dyDescent="0.4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</row>
    <row r="136" spans="1:11" x14ac:dyDescent="0.45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</row>
    <row r="137" spans="1:11" x14ac:dyDescent="0.45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</row>
    <row r="138" spans="1:11" x14ac:dyDescent="0.45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</row>
    <row r="139" spans="1:11" x14ac:dyDescent="0.45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</row>
    <row r="140" spans="1:11" x14ac:dyDescent="0.45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</row>
    <row r="141" spans="1:11" x14ac:dyDescent="0.45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</row>
    <row r="142" spans="1:11" x14ac:dyDescent="0.45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</row>
    <row r="143" spans="1:11" x14ac:dyDescent="0.45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</row>
    <row r="144" spans="1:11" x14ac:dyDescent="0.45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</row>
    <row r="145" spans="1:11" x14ac:dyDescent="0.4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</row>
    <row r="146" spans="1:11" x14ac:dyDescent="0.45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</row>
    <row r="147" spans="1:11" x14ac:dyDescent="0.45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</row>
    <row r="148" spans="1:11" x14ac:dyDescent="0.4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</row>
    <row r="149" spans="1:11" x14ac:dyDescent="0.4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</row>
    <row r="150" spans="1:11" x14ac:dyDescent="0.4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</row>
    <row r="151" spans="1:11" x14ac:dyDescent="0.4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</row>
    <row r="152" spans="1:11" x14ac:dyDescent="0.4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</row>
    <row r="153" spans="1:11" x14ac:dyDescent="0.4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</row>
    <row r="154" spans="1:11" x14ac:dyDescent="0.4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</row>
    <row r="155" spans="1:11" x14ac:dyDescent="0.4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</row>
    <row r="156" spans="1:11" x14ac:dyDescent="0.45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</row>
    <row r="157" spans="1:11" x14ac:dyDescent="0.45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</row>
    <row r="158" spans="1:11" x14ac:dyDescent="0.45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</row>
    <row r="159" spans="1:11" x14ac:dyDescent="0.45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</row>
    <row r="160" spans="1:11" x14ac:dyDescent="0.45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</row>
    <row r="161" spans="1:11" x14ac:dyDescent="0.45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</row>
    <row r="162" spans="1:11" x14ac:dyDescent="0.45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</row>
    <row r="163" spans="1:11" x14ac:dyDescent="0.45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</row>
    <row r="164" spans="1:11" x14ac:dyDescent="0.45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</row>
    <row r="165" spans="1:11" x14ac:dyDescent="0.4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</row>
    <row r="166" spans="1:11" x14ac:dyDescent="0.4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</row>
    <row r="167" spans="1:11" x14ac:dyDescent="0.45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</row>
    <row r="168" spans="1:11" x14ac:dyDescent="0.4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</row>
    <row r="169" spans="1:11" x14ac:dyDescent="0.45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</row>
    <row r="170" spans="1:11" x14ac:dyDescent="0.45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</row>
    <row r="171" spans="1:11" x14ac:dyDescent="0.45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</row>
    <row r="172" spans="1:11" x14ac:dyDescent="0.45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</row>
    <row r="173" spans="1:11" x14ac:dyDescent="0.45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</row>
    <row r="174" spans="1:11" x14ac:dyDescent="0.45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</row>
    <row r="175" spans="1:11" x14ac:dyDescent="0.4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</row>
    <row r="176" spans="1:11" x14ac:dyDescent="0.45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</row>
    <row r="177" spans="1:11" x14ac:dyDescent="0.45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</row>
    <row r="178" spans="1:11" x14ac:dyDescent="0.45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</row>
    <row r="179" spans="1:11" x14ac:dyDescent="0.45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</row>
    <row r="180" spans="1:11" x14ac:dyDescent="0.45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</row>
    <row r="181" spans="1:11" x14ac:dyDescent="0.45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</row>
    <row r="182" spans="1:11" x14ac:dyDescent="0.4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</row>
    <row r="183" spans="1:11" x14ac:dyDescent="0.4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</row>
    <row r="184" spans="1:11" x14ac:dyDescent="0.4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</row>
    <row r="185" spans="1:11" x14ac:dyDescent="0.4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</row>
    <row r="186" spans="1:11" x14ac:dyDescent="0.4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</row>
    <row r="187" spans="1:11" x14ac:dyDescent="0.4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</row>
    <row r="188" spans="1:11" x14ac:dyDescent="0.4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</row>
    <row r="189" spans="1:11" x14ac:dyDescent="0.45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</row>
    <row r="190" spans="1:11" x14ac:dyDescent="0.45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</row>
    <row r="191" spans="1:11" x14ac:dyDescent="0.45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</row>
    <row r="192" spans="1:11" x14ac:dyDescent="0.45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</row>
    <row r="193" spans="1:11" x14ac:dyDescent="0.45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</row>
    <row r="194" spans="1:11" x14ac:dyDescent="0.45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</row>
    <row r="195" spans="1:11" x14ac:dyDescent="0.4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</row>
    <row r="196" spans="1:11" x14ac:dyDescent="0.45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</row>
    <row r="197" spans="1:11" x14ac:dyDescent="0.45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</row>
    <row r="198" spans="1:11" x14ac:dyDescent="0.45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</row>
    <row r="199" spans="1:11" x14ac:dyDescent="0.45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</row>
    <row r="200" spans="1:11" x14ac:dyDescent="0.45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</row>
    <row r="201" spans="1:11" x14ac:dyDescent="0.45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</row>
    <row r="202" spans="1:11" x14ac:dyDescent="0.45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</row>
    <row r="203" spans="1:11" x14ac:dyDescent="0.45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</row>
    <row r="204" spans="1:11" x14ac:dyDescent="0.45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</row>
    <row r="205" spans="1:11" x14ac:dyDescent="0.4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</row>
    <row r="206" spans="1:11" x14ac:dyDescent="0.45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</row>
    <row r="207" spans="1:11" x14ac:dyDescent="0.45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</row>
    <row r="208" spans="1:11" x14ac:dyDescent="0.45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</row>
    <row r="209" spans="1:11" x14ac:dyDescent="0.45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</row>
    <row r="210" spans="1:11" x14ac:dyDescent="0.45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</row>
    <row r="211" spans="1:11" x14ac:dyDescent="0.45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</row>
    <row r="212" spans="1:11" x14ac:dyDescent="0.45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</row>
    <row r="213" spans="1:11" x14ac:dyDescent="0.45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</row>
    <row r="214" spans="1:11" x14ac:dyDescent="0.45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</row>
    <row r="215" spans="1:11" x14ac:dyDescent="0.4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</row>
    <row r="216" spans="1:11" x14ac:dyDescent="0.45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</row>
    <row r="217" spans="1:11" x14ac:dyDescent="0.45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</row>
    <row r="218" spans="1:11" x14ac:dyDescent="0.45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</row>
    <row r="219" spans="1:11" x14ac:dyDescent="0.45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</row>
    <row r="220" spans="1:11" x14ac:dyDescent="0.45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</row>
    <row r="221" spans="1:11" x14ac:dyDescent="0.45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</row>
    <row r="222" spans="1:11" x14ac:dyDescent="0.45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</row>
    <row r="223" spans="1:11" x14ac:dyDescent="0.45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</row>
    <row r="224" spans="1:11" x14ac:dyDescent="0.45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</row>
    <row r="225" spans="1:11" x14ac:dyDescent="0.4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</row>
    <row r="226" spans="1:11" x14ac:dyDescent="0.45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</row>
    <row r="227" spans="1:11" x14ac:dyDescent="0.45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</row>
    <row r="228" spans="1:11" x14ac:dyDescent="0.45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</row>
    <row r="229" spans="1:11" x14ac:dyDescent="0.45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</row>
    <row r="230" spans="1:11" x14ac:dyDescent="0.45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</row>
    <row r="231" spans="1:11" x14ac:dyDescent="0.45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</row>
    <row r="232" spans="1:11" x14ac:dyDescent="0.45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</row>
    <row r="233" spans="1:11" x14ac:dyDescent="0.45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</row>
    <row r="234" spans="1:11" x14ac:dyDescent="0.45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</row>
    <row r="235" spans="1:11" x14ac:dyDescent="0.4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</row>
    <row r="236" spans="1:11" x14ac:dyDescent="0.45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</row>
    <row r="237" spans="1:11" x14ac:dyDescent="0.45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</row>
    <row r="238" spans="1:11" x14ac:dyDescent="0.45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</row>
    <row r="239" spans="1:11" x14ac:dyDescent="0.45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</row>
    <row r="240" spans="1:11" x14ac:dyDescent="0.45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</row>
    <row r="241" spans="1:11" x14ac:dyDescent="0.45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</row>
    <row r="242" spans="1:11" x14ac:dyDescent="0.45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</row>
    <row r="243" spans="1:11" x14ac:dyDescent="0.45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</row>
    <row r="244" spans="1:11" x14ac:dyDescent="0.45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</row>
    <row r="245" spans="1:11" x14ac:dyDescent="0.4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</row>
    <row r="246" spans="1:11" x14ac:dyDescent="0.45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</row>
    <row r="247" spans="1:11" x14ac:dyDescent="0.45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</row>
    <row r="248" spans="1:11" x14ac:dyDescent="0.45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</row>
    <row r="249" spans="1:11" x14ac:dyDescent="0.45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</row>
    <row r="250" spans="1:11" x14ac:dyDescent="0.45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</row>
    <row r="251" spans="1:11" x14ac:dyDescent="0.45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</row>
    <row r="252" spans="1:11" x14ac:dyDescent="0.45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</row>
    <row r="253" spans="1:11" x14ac:dyDescent="0.45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</row>
    <row r="254" spans="1:11" x14ac:dyDescent="0.45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</row>
    <row r="255" spans="1:11" x14ac:dyDescent="0.4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</row>
    <row r="256" spans="1:11" x14ac:dyDescent="0.45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</row>
    <row r="257" spans="1:11" x14ac:dyDescent="0.45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</row>
    <row r="258" spans="1:11" x14ac:dyDescent="0.45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</row>
    <row r="259" spans="1:11" x14ac:dyDescent="0.45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</row>
    <row r="260" spans="1:11" x14ac:dyDescent="0.45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</row>
    <row r="261" spans="1:11" x14ac:dyDescent="0.45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</row>
    <row r="262" spans="1:11" x14ac:dyDescent="0.45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</row>
    <row r="263" spans="1:11" x14ac:dyDescent="0.45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</row>
    <row r="264" spans="1:11" x14ac:dyDescent="0.45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</row>
    <row r="265" spans="1:11" x14ac:dyDescent="0.4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</row>
    <row r="266" spans="1:11" x14ac:dyDescent="0.45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</row>
    <row r="267" spans="1:11" x14ac:dyDescent="0.45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</row>
    <row r="268" spans="1:11" x14ac:dyDescent="0.45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</row>
    <row r="269" spans="1:11" x14ac:dyDescent="0.45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</row>
    <row r="270" spans="1:11" x14ac:dyDescent="0.45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</row>
    <row r="271" spans="1:11" x14ac:dyDescent="0.45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</row>
    <row r="272" spans="1:11" x14ac:dyDescent="0.45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</row>
    <row r="273" spans="1:11" x14ac:dyDescent="0.45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</row>
    <row r="274" spans="1:11" x14ac:dyDescent="0.45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</row>
    <row r="275" spans="1:11" x14ac:dyDescent="0.4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</row>
    <row r="276" spans="1:11" x14ac:dyDescent="0.45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</row>
    <row r="277" spans="1:11" x14ac:dyDescent="0.45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</row>
    <row r="278" spans="1:11" x14ac:dyDescent="0.45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</row>
    <row r="279" spans="1:11" x14ac:dyDescent="0.45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</row>
    <row r="280" spans="1:11" x14ac:dyDescent="0.45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</row>
    <row r="281" spans="1:11" x14ac:dyDescent="0.45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</row>
    <row r="282" spans="1:11" x14ac:dyDescent="0.45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</row>
    <row r="283" spans="1:11" x14ac:dyDescent="0.45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</row>
    <row r="284" spans="1:11" x14ac:dyDescent="0.45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</row>
    <row r="285" spans="1:11" x14ac:dyDescent="0.4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</row>
    <row r="286" spans="1:11" x14ac:dyDescent="0.45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</row>
    <row r="287" spans="1:11" x14ac:dyDescent="0.45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</row>
    <row r="288" spans="1:11" x14ac:dyDescent="0.45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</row>
    <row r="289" spans="1:11" x14ac:dyDescent="0.45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</row>
    <row r="290" spans="1:11" x14ac:dyDescent="0.45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</row>
    <row r="291" spans="1:11" x14ac:dyDescent="0.45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</row>
    <row r="292" spans="1:11" x14ac:dyDescent="0.45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</row>
    <row r="293" spans="1:11" x14ac:dyDescent="0.45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</row>
    <row r="294" spans="1:11" x14ac:dyDescent="0.45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</row>
    <row r="295" spans="1:11" x14ac:dyDescent="0.4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</row>
    <row r="296" spans="1:11" x14ac:dyDescent="0.45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</row>
    <row r="297" spans="1:11" x14ac:dyDescent="0.45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</row>
    <row r="298" spans="1:11" x14ac:dyDescent="0.45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</row>
    <row r="299" spans="1:11" x14ac:dyDescent="0.45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</row>
    <row r="300" spans="1:11" x14ac:dyDescent="0.45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</row>
    <row r="301" spans="1:11" x14ac:dyDescent="0.45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</row>
    <row r="302" spans="1:11" x14ac:dyDescent="0.45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</row>
    <row r="303" spans="1:11" x14ac:dyDescent="0.45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</row>
    <row r="304" spans="1:11" x14ac:dyDescent="0.45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</row>
    <row r="305" spans="1:11" x14ac:dyDescent="0.4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</row>
    <row r="306" spans="1:11" x14ac:dyDescent="0.45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</row>
    <row r="307" spans="1:11" x14ac:dyDescent="0.45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</row>
    <row r="308" spans="1:11" x14ac:dyDescent="0.45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</row>
    <row r="309" spans="1:11" x14ac:dyDescent="0.45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</row>
    <row r="310" spans="1:11" x14ac:dyDescent="0.45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</row>
    <row r="311" spans="1:11" x14ac:dyDescent="0.45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</row>
    <row r="312" spans="1:11" x14ac:dyDescent="0.45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</row>
    <row r="313" spans="1:11" x14ac:dyDescent="0.45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</row>
    <row r="314" spans="1:11" x14ac:dyDescent="0.45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</row>
    <row r="315" spans="1:11" x14ac:dyDescent="0.4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</row>
    <row r="316" spans="1:11" x14ac:dyDescent="0.45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</row>
    <row r="317" spans="1:11" x14ac:dyDescent="0.45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</row>
    <row r="318" spans="1:11" x14ac:dyDescent="0.45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</row>
    <row r="319" spans="1:11" x14ac:dyDescent="0.45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</row>
    <row r="320" spans="1:11" x14ac:dyDescent="0.45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</row>
    <row r="321" spans="1:11" x14ac:dyDescent="0.45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</row>
    <row r="322" spans="1:11" x14ac:dyDescent="0.45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</row>
    <row r="323" spans="1:11" x14ac:dyDescent="0.45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</row>
    <row r="324" spans="1:11" x14ac:dyDescent="0.45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</row>
    <row r="325" spans="1:11" x14ac:dyDescent="0.4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</row>
    <row r="326" spans="1:11" x14ac:dyDescent="0.45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</row>
    <row r="327" spans="1:11" x14ac:dyDescent="0.45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</row>
    <row r="328" spans="1:11" x14ac:dyDescent="0.45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</row>
    <row r="329" spans="1:11" x14ac:dyDescent="0.45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</row>
    <row r="330" spans="1:11" x14ac:dyDescent="0.45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</row>
    <row r="331" spans="1:11" x14ac:dyDescent="0.45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</row>
    <row r="332" spans="1:11" x14ac:dyDescent="0.45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</row>
    <row r="333" spans="1:11" x14ac:dyDescent="0.45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</row>
    <row r="334" spans="1:11" x14ac:dyDescent="0.45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</row>
    <row r="335" spans="1:11" x14ac:dyDescent="0.4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</row>
    <row r="336" spans="1:11" x14ac:dyDescent="0.45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</row>
    <row r="337" spans="1:11" x14ac:dyDescent="0.45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</row>
    <row r="338" spans="1:11" x14ac:dyDescent="0.45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</row>
    <row r="339" spans="1:11" x14ac:dyDescent="0.45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</row>
    <row r="340" spans="1:11" x14ac:dyDescent="0.45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</row>
    <row r="341" spans="1:11" x14ac:dyDescent="0.45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</row>
    <row r="342" spans="1:11" x14ac:dyDescent="0.45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</row>
    <row r="343" spans="1:11" x14ac:dyDescent="0.45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</row>
    <row r="344" spans="1:11" x14ac:dyDescent="0.45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</row>
    <row r="345" spans="1:11" x14ac:dyDescent="0.4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</row>
    <row r="346" spans="1:11" x14ac:dyDescent="0.45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</row>
    <row r="347" spans="1:11" x14ac:dyDescent="0.45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</row>
    <row r="348" spans="1:11" x14ac:dyDescent="0.45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</row>
    <row r="349" spans="1:11" x14ac:dyDescent="0.45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</row>
    <row r="350" spans="1:11" x14ac:dyDescent="0.45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</row>
    <row r="351" spans="1:11" x14ac:dyDescent="0.45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</row>
    <row r="352" spans="1:11" x14ac:dyDescent="0.45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</row>
    <row r="353" spans="1:11" x14ac:dyDescent="0.45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</row>
    <row r="354" spans="1:11" x14ac:dyDescent="0.45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</row>
    <row r="355" spans="1:11" x14ac:dyDescent="0.4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</row>
    <row r="356" spans="1:11" x14ac:dyDescent="0.45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</row>
    <row r="357" spans="1:11" x14ac:dyDescent="0.45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</row>
    <row r="358" spans="1:11" x14ac:dyDescent="0.45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</row>
    <row r="359" spans="1:11" x14ac:dyDescent="0.45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</row>
    <row r="360" spans="1:11" x14ac:dyDescent="0.45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</row>
    <row r="361" spans="1:11" x14ac:dyDescent="0.45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</row>
    <row r="362" spans="1:11" x14ac:dyDescent="0.45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</row>
    <row r="363" spans="1:11" x14ac:dyDescent="0.45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</row>
    <row r="364" spans="1:11" x14ac:dyDescent="0.45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</row>
    <row r="365" spans="1:11" x14ac:dyDescent="0.4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</row>
    <row r="366" spans="1:11" x14ac:dyDescent="0.45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</row>
    <row r="367" spans="1:11" x14ac:dyDescent="0.45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</row>
    <row r="368" spans="1:11" x14ac:dyDescent="0.45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</row>
    <row r="369" spans="1:11" x14ac:dyDescent="0.45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</row>
    <row r="370" spans="1:11" x14ac:dyDescent="0.45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</row>
    <row r="371" spans="1:11" x14ac:dyDescent="0.45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</row>
    <row r="372" spans="1:11" x14ac:dyDescent="0.45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</row>
    <row r="373" spans="1:11" x14ac:dyDescent="0.45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</row>
    <row r="374" spans="1:11" x14ac:dyDescent="0.45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</row>
    <row r="375" spans="1:11" x14ac:dyDescent="0.4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</row>
    <row r="376" spans="1:11" x14ac:dyDescent="0.45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</row>
    <row r="377" spans="1:11" x14ac:dyDescent="0.45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</row>
    <row r="378" spans="1:11" x14ac:dyDescent="0.45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</row>
    <row r="379" spans="1:11" x14ac:dyDescent="0.45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</row>
    <row r="380" spans="1:11" x14ac:dyDescent="0.45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</row>
    <row r="381" spans="1:11" x14ac:dyDescent="0.45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</row>
    <row r="382" spans="1:11" x14ac:dyDescent="0.45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</row>
    <row r="383" spans="1:11" x14ac:dyDescent="0.45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</row>
    <row r="384" spans="1:11" x14ac:dyDescent="0.45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</row>
    <row r="385" spans="1:11" x14ac:dyDescent="0.4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</row>
    <row r="386" spans="1:11" x14ac:dyDescent="0.45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</row>
    <row r="387" spans="1:11" x14ac:dyDescent="0.45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</row>
    <row r="388" spans="1:11" x14ac:dyDescent="0.45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</row>
    <row r="389" spans="1:11" x14ac:dyDescent="0.45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</row>
    <row r="390" spans="1:11" x14ac:dyDescent="0.45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</row>
    <row r="391" spans="1:11" x14ac:dyDescent="0.45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</row>
    <row r="392" spans="1:11" x14ac:dyDescent="0.45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</row>
    <row r="393" spans="1:11" x14ac:dyDescent="0.45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</row>
    <row r="394" spans="1:11" x14ac:dyDescent="0.45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</row>
    <row r="395" spans="1:11" x14ac:dyDescent="0.4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</row>
    <row r="396" spans="1:11" x14ac:dyDescent="0.45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</row>
    <row r="397" spans="1:11" x14ac:dyDescent="0.45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</row>
    <row r="398" spans="1:11" x14ac:dyDescent="0.45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</row>
    <row r="399" spans="1:11" x14ac:dyDescent="0.45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</row>
    <row r="400" spans="1:11" x14ac:dyDescent="0.45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</row>
    <row r="401" spans="1:11" x14ac:dyDescent="0.45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</row>
    <row r="402" spans="1:11" x14ac:dyDescent="0.45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</row>
    <row r="403" spans="1:11" x14ac:dyDescent="0.45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</row>
    <row r="404" spans="1:11" x14ac:dyDescent="0.45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</row>
    <row r="405" spans="1:11" x14ac:dyDescent="0.4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</row>
    <row r="406" spans="1:11" x14ac:dyDescent="0.45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</row>
    <row r="407" spans="1:11" x14ac:dyDescent="0.45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</row>
    <row r="408" spans="1:11" x14ac:dyDescent="0.45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</row>
    <row r="409" spans="1:11" x14ac:dyDescent="0.45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</row>
    <row r="410" spans="1:11" x14ac:dyDescent="0.45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</row>
    <row r="411" spans="1:11" x14ac:dyDescent="0.45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</row>
    <row r="412" spans="1:11" x14ac:dyDescent="0.45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</row>
    <row r="413" spans="1:11" x14ac:dyDescent="0.45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</row>
    <row r="414" spans="1:11" x14ac:dyDescent="0.45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</row>
    <row r="415" spans="1:11" x14ac:dyDescent="0.4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</row>
    <row r="416" spans="1:11" x14ac:dyDescent="0.45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</row>
    <row r="417" spans="1:11" x14ac:dyDescent="0.45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</row>
    <row r="418" spans="1:11" x14ac:dyDescent="0.45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</row>
    <row r="419" spans="1:11" x14ac:dyDescent="0.45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</row>
    <row r="420" spans="1:11" x14ac:dyDescent="0.45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</row>
    <row r="421" spans="1:11" x14ac:dyDescent="0.45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</row>
    <row r="422" spans="1:11" x14ac:dyDescent="0.45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</row>
    <row r="423" spans="1:11" x14ac:dyDescent="0.45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</row>
    <row r="424" spans="1:11" x14ac:dyDescent="0.45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</row>
    <row r="425" spans="1:11" x14ac:dyDescent="0.4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</row>
    <row r="426" spans="1:11" x14ac:dyDescent="0.45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</row>
    <row r="427" spans="1:11" x14ac:dyDescent="0.45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</row>
    <row r="428" spans="1:11" x14ac:dyDescent="0.45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</row>
    <row r="429" spans="1:11" x14ac:dyDescent="0.45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</row>
    <row r="430" spans="1:11" x14ac:dyDescent="0.45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</row>
    <row r="431" spans="1:11" x14ac:dyDescent="0.45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</row>
    <row r="432" spans="1:11" x14ac:dyDescent="0.45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</row>
    <row r="433" spans="1:11" x14ac:dyDescent="0.45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</row>
    <row r="434" spans="1:11" x14ac:dyDescent="0.45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</row>
    <row r="435" spans="1:11" x14ac:dyDescent="0.4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</row>
    <row r="436" spans="1:11" x14ac:dyDescent="0.45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</row>
    <row r="437" spans="1:11" x14ac:dyDescent="0.45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</row>
    <row r="438" spans="1:11" x14ac:dyDescent="0.45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</row>
    <row r="439" spans="1:11" x14ac:dyDescent="0.45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</row>
    <row r="440" spans="1:11" x14ac:dyDescent="0.45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</row>
    <row r="441" spans="1:11" x14ac:dyDescent="0.45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</row>
    <row r="442" spans="1:11" x14ac:dyDescent="0.45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</row>
    <row r="443" spans="1:11" x14ac:dyDescent="0.45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</row>
    <row r="444" spans="1:11" x14ac:dyDescent="0.45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</row>
    <row r="445" spans="1:11" x14ac:dyDescent="0.4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</row>
    <row r="446" spans="1:11" x14ac:dyDescent="0.45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</row>
    <row r="447" spans="1:11" x14ac:dyDescent="0.45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</row>
    <row r="448" spans="1:11" x14ac:dyDescent="0.45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</row>
    <row r="449" spans="1:11" x14ac:dyDescent="0.45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</row>
    <row r="450" spans="1:11" x14ac:dyDescent="0.45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</row>
    <row r="451" spans="1:11" x14ac:dyDescent="0.45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</row>
    <row r="452" spans="1:11" x14ac:dyDescent="0.45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</row>
    <row r="453" spans="1:11" x14ac:dyDescent="0.45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</row>
    <row r="454" spans="1:11" x14ac:dyDescent="0.45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</row>
    <row r="455" spans="1:11" x14ac:dyDescent="0.4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</row>
    <row r="456" spans="1:11" x14ac:dyDescent="0.45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</row>
    <row r="457" spans="1:11" x14ac:dyDescent="0.45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</row>
    <row r="458" spans="1:11" x14ac:dyDescent="0.45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</row>
    <row r="459" spans="1:11" x14ac:dyDescent="0.45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</row>
    <row r="460" spans="1:11" x14ac:dyDescent="0.45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</row>
    <row r="461" spans="1:11" x14ac:dyDescent="0.45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</row>
    <row r="462" spans="1:11" x14ac:dyDescent="0.45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</row>
    <row r="463" spans="1:11" x14ac:dyDescent="0.45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</row>
    <row r="464" spans="1:11" x14ac:dyDescent="0.45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</row>
    <row r="465" spans="1:11" x14ac:dyDescent="0.4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</row>
    <row r="466" spans="1:11" x14ac:dyDescent="0.45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</row>
    <row r="467" spans="1:11" x14ac:dyDescent="0.45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</row>
    <row r="468" spans="1:11" x14ac:dyDescent="0.45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</row>
    <row r="469" spans="1:11" x14ac:dyDescent="0.45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</row>
    <row r="470" spans="1:11" x14ac:dyDescent="0.45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</row>
    <row r="471" spans="1:11" x14ac:dyDescent="0.45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</row>
    <row r="472" spans="1:11" x14ac:dyDescent="0.45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</row>
    <row r="473" spans="1:11" x14ac:dyDescent="0.45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</row>
    <row r="474" spans="1:11" x14ac:dyDescent="0.45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</row>
    <row r="475" spans="1:11" x14ac:dyDescent="0.4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</row>
    <row r="476" spans="1:11" x14ac:dyDescent="0.45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</row>
    <row r="477" spans="1:11" x14ac:dyDescent="0.45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</row>
    <row r="478" spans="1:11" x14ac:dyDescent="0.45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</row>
    <row r="479" spans="1:11" x14ac:dyDescent="0.45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</row>
    <row r="480" spans="1:11" x14ac:dyDescent="0.45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</row>
    <row r="481" spans="1:11" x14ac:dyDescent="0.45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</row>
    <row r="482" spans="1:11" x14ac:dyDescent="0.45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</row>
    <row r="483" spans="1:11" x14ac:dyDescent="0.45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</row>
    <row r="484" spans="1:11" x14ac:dyDescent="0.45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</row>
    <row r="485" spans="1:11" x14ac:dyDescent="0.4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</row>
    <row r="486" spans="1:11" x14ac:dyDescent="0.45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</row>
    <row r="487" spans="1:11" x14ac:dyDescent="0.45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</row>
    <row r="488" spans="1:11" x14ac:dyDescent="0.45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</row>
    <row r="489" spans="1:11" x14ac:dyDescent="0.45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</row>
    <row r="490" spans="1:11" x14ac:dyDescent="0.45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</row>
    <row r="491" spans="1:11" x14ac:dyDescent="0.45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</row>
    <row r="492" spans="1:11" x14ac:dyDescent="0.45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</row>
    <row r="493" spans="1:11" x14ac:dyDescent="0.45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</row>
    <row r="494" spans="1:11" x14ac:dyDescent="0.45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</row>
    <row r="495" spans="1:11" x14ac:dyDescent="0.4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</row>
    <row r="496" spans="1:11" x14ac:dyDescent="0.45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</row>
    <row r="497" spans="1:11" x14ac:dyDescent="0.45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</row>
    <row r="498" spans="1:11" x14ac:dyDescent="0.45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</row>
    <row r="499" spans="1:11" x14ac:dyDescent="0.45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</row>
    <row r="500" spans="1:11" x14ac:dyDescent="0.45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</row>
    <row r="501" spans="1:11" x14ac:dyDescent="0.45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</row>
    <row r="502" spans="1:11" x14ac:dyDescent="0.45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</row>
    <row r="503" spans="1:11" x14ac:dyDescent="0.45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</row>
    <row r="504" spans="1:11" x14ac:dyDescent="0.45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</row>
    <row r="505" spans="1:11" x14ac:dyDescent="0.4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</row>
    <row r="506" spans="1:11" x14ac:dyDescent="0.45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</row>
    <row r="507" spans="1:11" x14ac:dyDescent="0.45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</row>
    <row r="508" spans="1:11" x14ac:dyDescent="0.45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</row>
    <row r="509" spans="1:11" x14ac:dyDescent="0.45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</row>
    <row r="510" spans="1:11" x14ac:dyDescent="0.45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</row>
    <row r="511" spans="1:11" x14ac:dyDescent="0.45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</row>
    <row r="512" spans="1:11" x14ac:dyDescent="0.45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</row>
    <row r="513" spans="1:11" x14ac:dyDescent="0.45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</row>
    <row r="514" spans="1:11" x14ac:dyDescent="0.45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</row>
    <row r="515" spans="1:11" x14ac:dyDescent="0.4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</row>
    <row r="516" spans="1:11" x14ac:dyDescent="0.45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</row>
    <row r="517" spans="1:11" x14ac:dyDescent="0.45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</row>
    <row r="518" spans="1:11" x14ac:dyDescent="0.45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</row>
    <row r="519" spans="1:11" x14ac:dyDescent="0.45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</row>
    <row r="520" spans="1:11" x14ac:dyDescent="0.45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</row>
    <row r="521" spans="1:11" x14ac:dyDescent="0.45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</row>
    <row r="522" spans="1:11" x14ac:dyDescent="0.45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</row>
    <row r="523" spans="1:11" x14ac:dyDescent="0.45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</row>
    <row r="524" spans="1:11" x14ac:dyDescent="0.45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</row>
    <row r="525" spans="1:11" x14ac:dyDescent="0.4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</row>
    <row r="526" spans="1:11" x14ac:dyDescent="0.45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</row>
    <row r="527" spans="1:11" x14ac:dyDescent="0.45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</row>
    <row r="528" spans="1:11" x14ac:dyDescent="0.45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</row>
    <row r="529" spans="1:11" x14ac:dyDescent="0.45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</row>
    <row r="530" spans="1:11" x14ac:dyDescent="0.45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</row>
    <row r="531" spans="1:11" x14ac:dyDescent="0.45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</row>
    <row r="532" spans="1:11" x14ac:dyDescent="0.45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</row>
    <row r="533" spans="1:11" x14ac:dyDescent="0.45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</row>
    <row r="534" spans="1:11" x14ac:dyDescent="0.45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</row>
    <row r="535" spans="1:11" x14ac:dyDescent="0.4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</row>
    <row r="536" spans="1:11" x14ac:dyDescent="0.45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</row>
    <row r="537" spans="1:11" x14ac:dyDescent="0.45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</row>
    <row r="538" spans="1:11" x14ac:dyDescent="0.45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</row>
    <row r="539" spans="1:11" x14ac:dyDescent="0.45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</row>
    <row r="540" spans="1:11" x14ac:dyDescent="0.45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</row>
    <row r="541" spans="1:11" x14ac:dyDescent="0.45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</row>
    <row r="542" spans="1:11" x14ac:dyDescent="0.45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</row>
    <row r="543" spans="1:11" x14ac:dyDescent="0.45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</row>
    <row r="544" spans="1:11" x14ac:dyDescent="0.45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</row>
    <row r="545" spans="1:11" x14ac:dyDescent="0.4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</row>
    <row r="546" spans="1:11" x14ac:dyDescent="0.45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</row>
    <row r="547" spans="1:11" x14ac:dyDescent="0.45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</row>
    <row r="548" spans="1:11" x14ac:dyDescent="0.45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</row>
    <row r="549" spans="1:11" x14ac:dyDescent="0.45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</row>
    <row r="550" spans="1:11" x14ac:dyDescent="0.45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</row>
    <row r="551" spans="1:11" x14ac:dyDescent="0.45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</row>
    <row r="552" spans="1:11" x14ac:dyDescent="0.45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</row>
    <row r="553" spans="1:11" x14ac:dyDescent="0.45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</row>
    <row r="554" spans="1:11" x14ac:dyDescent="0.45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</row>
    <row r="555" spans="1:11" x14ac:dyDescent="0.4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</row>
    <row r="556" spans="1:11" x14ac:dyDescent="0.45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</row>
    <row r="557" spans="1:11" x14ac:dyDescent="0.45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</row>
    <row r="558" spans="1:11" x14ac:dyDescent="0.45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</row>
    <row r="559" spans="1:11" x14ac:dyDescent="0.45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</row>
    <row r="560" spans="1:11" x14ac:dyDescent="0.45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</row>
    <row r="561" spans="1:11" x14ac:dyDescent="0.45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</row>
    <row r="562" spans="1:11" x14ac:dyDescent="0.45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</row>
    <row r="563" spans="1:11" x14ac:dyDescent="0.45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</row>
    <row r="564" spans="1:11" x14ac:dyDescent="0.45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</row>
    <row r="565" spans="1:11" x14ac:dyDescent="0.4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</row>
    <row r="566" spans="1:11" x14ac:dyDescent="0.45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</row>
    <row r="567" spans="1:11" x14ac:dyDescent="0.45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</row>
    <row r="568" spans="1:11" x14ac:dyDescent="0.45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</row>
    <row r="569" spans="1:11" x14ac:dyDescent="0.45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</row>
    <row r="570" spans="1:11" x14ac:dyDescent="0.45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</row>
    <row r="571" spans="1:11" x14ac:dyDescent="0.45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</row>
    <row r="572" spans="1:11" x14ac:dyDescent="0.45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</row>
    <row r="573" spans="1:11" x14ac:dyDescent="0.45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</row>
    <row r="574" spans="1:11" x14ac:dyDescent="0.45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</row>
    <row r="575" spans="1:11" x14ac:dyDescent="0.4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</row>
    <row r="576" spans="1:11" x14ac:dyDescent="0.45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</row>
    <row r="577" spans="1:11" x14ac:dyDescent="0.45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</row>
    <row r="578" spans="1:11" x14ac:dyDescent="0.45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</row>
    <row r="579" spans="1:11" x14ac:dyDescent="0.45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</row>
    <row r="580" spans="1:11" x14ac:dyDescent="0.45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</row>
    <row r="581" spans="1:11" x14ac:dyDescent="0.45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</row>
    <row r="582" spans="1:11" x14ac:dyDescent="0.45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</row>
    <row r="583" spans="1:11" x14ac:dyDescent="0.45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</row>
    <row r="584" spans="1:11" x14ac:dyDescent="0.45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</row>
    <row r="585" spans="1:11" x14ac:dyDescent="0.4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</row>
    <row r="586" spans="1:11" x14ac:dyDescent="0.45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</row>
    <row r="587" spans="1:11" x14ac:dyDescent="0.45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</row>
    <row r="588" spans="1:11" x14ac:dyDescent="0.45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</row>
    <row r="589" spans="1:11" x14ac:dyDescent="0.45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</row>
    <row r="590" spans="1:11" x14ac:dyDescent="0.45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</row>
    <row r="591" spans="1:11" x14ac:dyDescent="0.45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</row>
    <row r="592" spans="1:11" x14ac:dyDescent="0.45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</row>
    <row r="593" spans="1:11" x14ac:dyDescent="0.45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</row>
    <row r="594" spans="1:11" x14ac:dyDescent="0.45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</row>
    <row r="595" spans="1:11" x14ac:dyDescent="0.4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</row>
    <row r="596" spans="1:11" x14ac:dyDescent="0.45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</row>
    <row r="597" spans="1:11" x14ac:dyDescent="0.45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</row>
    <row r="598" spans="1:11" x14ac:dyDescent="0.45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</row>
    <row r="599" spans="1:11" x14ac:dyDescent="0.45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</row>
    <row r="600" spans="1:11" x14ac:dyDescent="0.45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</row>
    <row r="601" spans="1:11" x14ac:dyDescent="0.45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</row>
    <row r="602" spans="1:11" x14ac:dyDescent="0.45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</row>
    <row r="603" spans="1:11" x14ac:dyDescent="0.45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</row>
    <row r="604" spans="1:11" x14ac:dyDescent="0.45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</row>
    <row r="605" spans="1:11" x14ac:dyDescent="0.4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</row>
    <row r="606" spans="1:11" x14ac:dyDescent="0.45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</row>
    <row r="607" spans="1:11" x14ac:dyDescent="0.45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</row>
    <row r="608" spans="1:11" x14ac:dyDescent="0.45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</row>
    <row r="609" spans="1:11" x14ac:dyDescent="0.45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</row>
    <row r="610" spans="1:11" x14ac:dyDescent="0.45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</row>
    <row r="611" spans="1:11" x14ac:dyDescent="0.45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</row>
    <row r="612" spans="1:11" x14ac:dyDescent="0.45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</row>
    <row r="613" spans="1:11" x14ac:dyDescent="0.45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</row>
    <row r="614" spans="1:11" x14ac:dyDescent="0.45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</row>
    <row r="615" spans="1:11" x14ac:dyDescent="0.4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</row>
    <row r="616" spans="1:11" x14ac:dyDescent="0.45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</row>
    <row r="617" spans="1:11" x14ac:dyDescent="0.45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</row>
    <row r="618" spans="1:11" x14ac:dyDescent="0.45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</row>
    <row r="619" spans="1:11" x14ac:dyDescent="0.45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</row>
    <row r="620" spans="1:11" x14ac:dyDescent="0.45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</row>
    <row r="621" spans="1:11" x14ac:dyDescent="0.45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</row>
    <row r="622" spans="1:11" x14ac:dyDescent="0.45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</row>
    <row r="623" spans="1:11" x14ac:dyDescent="0.45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</row>
    <row r="624" spans="1:11" x14ac:dyDescent="0.45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</row>
    <row r="625" spans="1:11" x14ac:dyDescent="0.4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</row>
    <row r="626" spans="1:11" x14ac:dyDescent="0.45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</row>
    <row r="627" spans="1:11" x14ac:dyDescent="0.45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</row>
    <row r="628" spans="1:11" x14ac:dyDescent="0.45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</row>
    <row r="629" spans="1:11" x14ac:dyDescent="0.45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</row>
    <row r="630" spans="1:11" x14ac:dyDescent="0.45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</row>
    <row r="631" spans="1:11" x14ac:dyDescent="0.45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</row>
    <row r="632" spans="1:11" x14ac:dyDescent="0.45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</row>
    <row r="633" spans="1:11" x14ac:dyDescent="0.45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</row>
    <row r="634" spans="1:11" x14ac:dyDescent="0.45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</row>
    <row r="635" spans="1:11" x14ac:dyDescent="0.4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</row>
    <row r="636" spans="1:11" x14ac:dyDescent="0.45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</row>
    <row r="637" spans="1:11" x14ac:dyDescent="0.45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</row>
    <row r="638" spans="1:11" x14ac:dyDescent="0.45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</row>
    <row r="639" spans="1:11" x14ac:dyDescent="0.45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</row>
    <row r="640" spans="1:11" x14ac:dyDescent="0.45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</row>
    <row r="641" spans="1:11" x14ac:dyDescent="0.45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</row>
    <row r="642" spans="1:11" x14ac:dyDescent="0.45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</row>
    <row r="643" spans="1:11" x14ac:dyDescent="0.45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</row>
    <row r="644" spans="1:11" x14ac:dyDescent="0.45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</row>
    <row r="645" spans="1:11" x14ac:dyDescent="0.4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</row>
    <row r="646" spans="1:11" x14ac:dyDescent="0.45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</row>
    <row r="647" spans="1:11" x14ac:dyDescent="0.45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</row>
    <row r="648" spans="1:11" x14ac:dyDescent="0.45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</row>
    <row r="649" spans="1:11" x14ac:dyDescent="0.45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</row>
    <row r="650" spans="1:11" x14ac:dyDescent="0.45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</row>
    <row r="651" spans="1:11" x14ac:dyDescent="0.45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</row>
    <row r="652" spans="1:11" x14ac:dyDescent="0.45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</row>
    <row r="653" spans="1:11" x14ac:dyDescent="0.45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</row>
    <row r="654" spans="1:11" x14ac:dyDescent="0.45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</row>
    <row r="655" spans="1:11" x14ac:dyDescent="0.4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</row>
    <row r="656" spans="1:11" x14ac:dyDescent="0.45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</row>
    <row r="657" spans="1:11" x14ac:dyDescent="0.45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</row>
    <row r="658" spans="1:11" x14ac:dyDescent="0.45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</row>
    <row r="659" spans="1:11" x14ac:dyDescent="0.45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</row>
    <row r="660" spans="1:11" x14ac:dyDescent="0.45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</row>
    <row r="661" spans="1:11" x14ac:dyDescent="0.45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</row>
    <row r="662" spans="1:11" x14ac:dyDescent="0.45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</row>
    <row r="663" spans="1:11" x14ac:dyDescent="0.45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</row>
    <row r="664" spans="1:11" x14ac:dyDescent="0.45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</row>
    <row r="665" spans="1:11" x14ac:dyDescent="0.4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</row>
    <row r="666" spans="1:11" x14ac:dyDescent="0.45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</row>
    <row r="667" spans="1:11" x14ac:dyDescent="0.45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</row>
    <row r="668" spans="1:11" x14ac:dyDescent="0.45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</row>
    <row r="669" spans="1:11" x14ac:dyDescent="0.45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</row>
    <row r="670" spans="1:11" x14ac:dyDescent="0.45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</row>
    <row r="671" spans="1:11" x14ac:dyDescent="0.45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</row>
    <row r="672" spans="1:11" x14ac:dyDescent="0.45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</row>
    <row r="673" spans="1:11" x14ac:dyDescent="0.45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</row>
    <row r="674" spans="1:11" x14ac:dyDescent="0.45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</row>
    <row r="675" spans="1:11" x14ac:dyDescent="0.4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</row>
    <row r="676" spans="1:11" x14ac:dyDescent="0.45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</row>
    <row r="677" spans="1:11" x14ac:dyDescent="0.45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</row>
    <row r="678" spans="1:11" x14ac:dyDescent="0.45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</row>
    <row r="679" spans="1:11" x14ac:dyDescent="0.45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</row>
    <row r="680" spans="1:11" x14ac:dyDescent="0.45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</row>
    <row r="681" spans="1:11" x14ac:dyDescent="0.45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</row>
    <row r="682" spans="1:11" x14ac:dyDescent="0.45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</row>
    <row r="683" spans="1:11" x14ac:dyDescent="0.45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</row>
    <row r="684" spans="1:11" x14ac:dyDescent="0.45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</row>
    <row r="685" spans="1:11" x14ac:dyDescent="0.4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</row>
    <row r="686" spans="1:11" x14ac:dyDescent="0.45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</row>
    <row r="687" spans="1:11" x14ac:dyDescent="0.45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</row>
    <row r="688" spans="1:11" x14ac:dyDescent="0.45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</row>
    <row r="689" spans="1:11" x14ac:dyDescent="0.45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</row>
    <row r="690" spans="1:11" x14ac:dyDescent="0.45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</row>
    <row r="691" spans="1:11" x14ac:dyDescent="0.45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</row>
    <row r="692" spans="1:11" x14ac:dyDescent="0.45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</row>
    <row r="693" spans="1:11" x14ac:dyDescent="0.45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</row>
    <row r="694" spans="1:11" x14ac:dyDescent="0.45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</row>
    <row r="695" spans="1:11" x14ac:dyDescent="0.4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</row>
    <row r="696" spans="1:11" x14ac:dyDescent="0.45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</row>
    <row r="697" spans="1:11" x14ac:dyDescent="0.45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</row>
    <row r="698" spans="1:11" x14ac:dyDescent="0.45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</row>
    <row r="699" spans="1:11" x14ac:dyDescent="0.45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</row>
    <row r="700" spans="1:11" x14ac:dyDescent="0.45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</row>
    <row r="701" spans="1:11" x14ac:dyDescent="0.45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</row>
    <row r="702" spans="1:11" x14ac:dyDescent="0.45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</row>
    <row r="703" spans="1:11" x14ac:dyDescent="0.45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</row>
    <row r="704" spans="1:11" x14ac:dyDescent="0.45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</row>
    <row r="705" spans="1:11" x14ac:dyDescent="0.4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</row>
    <row r="706" spans="1:11" x14ac:dyDescent="0.45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</row>
    <row r="707" spans="1:11" x14ac:dyDescent="0.45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</row>
    <row r="708" spans="1:11" x14ac:dyDescent="0.45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</row>
    <row r="709" spans="1:11" x14ac:dyDescent="0.45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</row>
    <row r="710" spans="1:11" x14ac:dyDescent="0.45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</row>
    <row r="711" spans="1:11" x14ac:dyDescent="0.45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</row>
    <row r="712" spans="1:11" x14ac:dyDescent="0.45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</row>
    <row r="713" spans="1:11" x14ac:dyDescent="0.45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</row>
    <row r="714" spans="1:11" x14ac:dyDescent="0.45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</row>
    <row r="715" spans="1:11" x14ac:dyDescent="0.4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</row>
    <row r="716" spans="1:11" x14ac:dyDescent="0.45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</row>
    <row r="717" spans="1:11" x14ac:dyDescent="0.45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</row>
    <row r="718" spans="1:11" x14ac:dyDescent="0.45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</row>
    <row r="719" spans="1:11" x14ac:dyDescent="0.45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</row>
    <row r="720" spans="1:11" x14ac:dyDescent="0.45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</row>
    <row r="721" spans="1:11" x14ac:dyDescent="0.45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</row>
    <row r="722" spans="1:11" x14ac:dyDescent="0.45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</row>
    <row r="723" spans="1:11" x14ac:dyDescent="0.45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</row>
    <row r="724" spans="1:11" x14ac:dyDescent="0.45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</row>
    <row r="725" spans="1:11" x14ac:dyDescent="0.4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</row>
    <row r="726" spans="1:11" x14ac:dyDescent="0.45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</row>
    <row r="727" spans="1:11" x14ac:dyDescent="0.45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</row>
    <row r="728" spans="1:11" x14ac:dyDescent="0.45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</row>
    <row r="729" spans="1:11" x14ac:dyDescent="0.45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</row>
    <row r="730" spans="1:11" x14ac:dyDescent="0.45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</row>
    <row r="731" spans="1:11" x14ac:dyDescent="0.45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</row>
    <row r="732" spans="1:11" x14ac:dyDescent="0.45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</row>
    <row r="733" spans="1:11" x14ac:dyDescent="0.45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</row>
    <row r="734" spans="1:11" x14ac:dyDescent="0.45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</row>
    <row r="735" spans="1:11" x14ac:dyDescent="0.4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</row>
    <row r="736" spans="1:11" x14ac:dyDescent="0.45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</row>
    <row r="737" spans="1:11" x14ac:dyDescent="0.45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</row>
    <row r="738" spans="1:11" x14ac:dyDescent="0.45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</row>
    <row r="739" spans="1:11" x14ac:dyDescent="0.45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</row>
    <row r="740" spans="1:11" x14ac:dyDescent="0.45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</row>
    <row r="741" spans="1:11" x14ac:dyDescent="0.45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</row>
    <row r="742" spans="1:11" x14ac:dyDescent="0.45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</row>
    <row r="743" spans="1:11" x14ac:dyDescent="0.45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</row>
    <row r="744" spans="1:11" x14ac:dyDescent="0.45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</row>
    <row r="745" spans="1:11" x14ac:dyDescent="0.4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</row>
    <row r="746" spans="1:11" x14ac:dyDescent="0.45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</row>
    <row r="747" spans="1:11" x14ac:dyDescent="0.45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</row>
    <row r="748" spans="1:11" x14ac:dyDescent="0.45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</row>
    <row r="749" spans="1:11" x14ac:dyDescent="0.45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</row>
    <row r="750" spans="1:11" x14ac:dyDescent="0.45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</row>
    <row r="751" spans="1:11" x14ac:dyDescent="0.45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</row>
    <row r="752" spans="1:11" x14ac:dyDescent="0.45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</row>
    <row r="753" spans="1:11" x14ac:dyDescent="0.45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</row>
    <row r="754" spans="1:11" x14ac:dyDescent="0.45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</row>
    <row r="755" spans="1:11" x14ac:dyDescent="0.4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</row>
    <row r="756" spans="1:11" x14ac:dyDescent="0.45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</row>
    <row r="757" spans="1:11" x14ac:dyDescent="0.45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</row>
    <row r="758" spans="1:11" x14ac:dyDescent="0.45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</row>
    <row r="759" spans="1:11" x14ac:dyDescent="0.45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</row>
    <row r="760" spans="1:11" x14ac:dyDescent="0.45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</row>
    <row r="761" spans="1:11" x14ac:dyDescent="0.45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</row>
    <row r="762" spans="1:11" x14ac:dyDescent="0.45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</row>
    <row r="763" spans="1:11" x14ac:dyDescent="0.45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</row>
    <row r="764" spans="1:11" x14ac:dyDescent="0.45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</row>
    <row r="765" spans="1:11" x14ac:dyDescent="0.4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</row>
    <row r="766" spans="1:11" x14ac:dyDescent="0.45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</row>
    <row r="767" spans="1:11" x14ac:dyDescent="0.45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</row>
    <row r="768" spans="1:11" x14ac:dyDescent="0.45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</row>
    <row r="769" spans="1:11" x14ac:dyDescent="0.45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</row>
    <row r="770" spans="1:11" x14ac:dyDescent="0.45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</row>
    <row r="771" spans="1:11" x14ac:dyDescent="0.45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</row>
    <row r="772" spans="1:11" x14ac:dyDescent="0.45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</row>
    <row r="773" spans="1:11" x14ac:dyDescent="0.45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</row>
    <row r="774" spans="1:11" x14ac:dyDescent="0.45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</row>
    <row r="775" spans="1:11" x14ac:dyDescent="0.4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</row>
    <row r="776" spans="1:11" x14ac:dyDescent="0.45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</row>
    <row r="777" spans="1:11" x14ac:dyDescent="0.45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</row>
    <row r="778" spans="1:11" x14ac:dyDescent="0.45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</row>
    <row r="779" spans="1:11" x14ac:dyDescent="0.45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</row>
    <row r="780" spans="1:11" x14ac:dyDescent="0.45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</row>
    <row r="781" spans="1:11" x14ac:dyDescent="0.45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</row>
    <row r="782" spans="1:11" x14ac:dyDescent="0.45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</row>
    <row r="783" spans="1:11" x14ac:dyDescent="0.45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</row>
    <row r="784" spans="1:11" x14ac:dyDescent="0.45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</row>
    <row r="785" spans="1:11" x14ac:dyDescent="0.4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</row>
    <row r="786" spans="1:11" x14ac:dyDescent="0.45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</row>
    <row r="787" spans="1:11" x14ac:dyDescent="0.45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</row>
    <row r="788" spans="1:11" x14ac:dyDescent="0.45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</row>
    <row r="789" spans="1:11" x14ac:dyDescent="0.45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</row>
    <row r="790" spans="1:11" x14ac:dyDescent="0.45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</row>
    <row r="791" spans="1:11" x14ac:dyDescent="0.45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</row>
    <row r="792" spans="1:11" x14ac:dyDescent="0.45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</row>
    <row r="793" spans="1:11" x14ac:dyDescent="0.45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</row>
    <row r="794" spans="1:11" x14ac:dyDescent="0.45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</row>
    <row r="795" spans="1:11" x14ac:dyDescent="0.4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</row>
    <row r="796" spans="1:11" x14ac:dyDescent="0.45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</row>
    <row r="797" spans="1:11" x14ac:dyDescent="0.45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</row>
    <row r="798" spans="1:11" x14ac:dyDescent="0.45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</row>
    <row r="799" spans="1:11" x14ac:dyDescent="0.45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</row>
    <row r="800" spans="1:11" x14ac:dyDescent="0.45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</row>
    <row r="801" spans="1:11" x14ac:dyDescent="0.45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</row>
    <row r="802" spans="1:11" x14ac:dyDescent="0.45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</row>
    <row r="803" spans="1:11" x14ac:dyDescent="0.45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</row>
    <row r="804" spans="1:11" x14ac:dyDescent="0.45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</row>
    <row r="805" spans="1:11" x14ac:dyDescent="0.4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</row>
    <row r="806" spans="1:11" x14ac:dyDescent="0.45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</row>
    <row r="807" spans="1:11" x14ac:dyDescent="0.45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</row>
    <row r="808" spans="1:11" x14ac:dyDescent="0.45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</row>
    <row r="809" spans="1:11" x14ac:dyDescent="0.45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</row>
    <row r="810" spans="1:11" x14ac:dyDescent="0.45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</row>
    <row r="811" spans="1:11" x14ac:dyDescent="0.45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</row>
    <row r="812" spans="1:11" x14ac:dyDescent="0.45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</row>
    <row r="813" spans="1:11" x14ac:dyDescent="0.45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</row>
    <row r="814" spans="1:11" x14ac:dyDescent="0.45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</row>
    <row r="815" spans="1:11" x14ac:dyDescent="0.4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</row>
    <row r="816" spans="1:11" x14ac:dyDescent="0.45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</row>
    <row r="817" spans="1:11" x14ac:dyDescent="0.45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</row>
    <row r="818" spans="1:11" x14ac:dyDescent="0.45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</row>
    <row r="819" spans="1:11" x14ac:dyDescent="0.45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</row>
    <row r="820" spans="1:11" x14ac:dyDescent="0.45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</row>
    <row r="821" spans="1:11" x14ac:dyDescent="0.45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</row>
    <row r="822" spans="1:11" x14ac:dyDescent="0.45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</row>
    <row r="823" spans="1:11" x14ac:dyDescent="0.45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</row>
    <row r="824" spans="1:11" x14ac:dyDescent="0.45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</row>
    <row r="825" spans="1:11" x14ac:dyDescent="0.4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</row>
    <row r="826" spans="1:11" x14ac:dyDescent="0.45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</row>
    <row r="827" spans="1:11" x14ac:dyDescent="0.45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</row>
    <row r="828" spans="1:11" x14ac:dyDescent="0.45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</row>
    <row r="829" spans="1:11" x14ac:dyDescent="0.45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</row>
    <row r="830" spans="1:11" x14ac:dyDescent="0.45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</row>
    <row r="831" spans="1:11" x14ac:dyDescent="0.45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</row>
    <row r="832" spans="1:11" x14ac:dyDescent="0.45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</row>
    <row r="833" spans="1:11" x14ac:dyDescent="0.45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</row>
    <row r="834" spans="1:11" x14ac:dyDescent="0.45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</row>
    <row r="835" spans="1:11" x14ac:dyDescent="0.4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</row>
    <row r="836" spans="1:11" x14ac:dyDescent="0.45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</row>
    <row r="837" spans="1:11" x14ac:dyDescent="0.45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</row>
    <row r="838" spans="1:11" x14ac:dyDescent="0.45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</row>
    <row r="839" spans="1:11" x14ac:dyDescent="0.45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</row>
    <row r="840" spans="1:11" x14ac:dyDescent="0.45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</row>
    <row r="841" spans="1:11" x14ac:dyDescent="0.45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</row>
    <row r="842" spans="1:11" x14ac:dyDescent="0.45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</row>
    <row r="843" spans="1:11" x14ac:dyDescent="0.45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</row>
    <row r="844" spans="1:11" x14ac:dyDescent="0.45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</row>
    <row r="845" spans="1:11" x14ac:dyDescent="0.4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</row>
    <row r="846" spans="1:11" x14ac:dyDescent="0.45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</row>
    <row r="847" spans="1:11" x14ac:dyDescent="0.45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</row>
    <row r="848" spans="1:11" x14ac:dyDescent="0.45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</row>
    <row r="849" spans="1:11" x14ac:dyDescent="0.45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</row>
    <row r="850" spans="1:11" x14ac:dyDescent="0.45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</row>
    <row r="851" spans="1:11" x14ac:dyDescent="0.45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</row>
    <row r="852" spans="1:11" x14ac:dyDescent="0.45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</row>
    <row r="853" spans="1:11" x14ac:dyDescent="0.45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</row>
    <row r="854" spans="1:11" x14ac:dyDescent="0.45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</row>
    <row r="855" spans="1:11" x14ac:dyDescent="0.4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</row>
    <row r="856" spans="1:11" x14ac:dyDescent="0.45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</row>
    <row r="857" spans="1:11" x14ac:dyDescent="0.45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</row>
    <row r="858" spans="1:11" x14ac:dyDescent="0.45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</row>
    <row r="859" spans="1:11" x14ac:dyDescent="0.45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</row>
    <row r="860" spans="1:11" x14ac:dyDescent="0.45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</row>
    <row r="861" spans="1:11" x14ac:dyDescent="0.45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</row>
    <row r="862" spans="1:11" x14ac:dyDescent="0.45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</row>
    <row r="863" spans="1:11" x14ac:dyDescent="0.45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</row>
    <row r="864" spans="1:11" x14ac:dyDescent="0.45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</row>
    <row r="865" spans="1:11" x14ac:dyDescent="0.4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</row>
    <row r="866" spans="1:11" x14ac:dyDescent="0.45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</row>
    <row r="867" spans="1:11" x14ac:dyDescent="0.45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</row>
    <row r="868" spans="1:11" x14ac:dyDescent="0.45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</row>
    <row r="869" spans="1:11" x14ac:dyDescent="0.45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</row>
    <row r="870" spans="1:11" x14ac:dyDescent="0.45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</row>
    <row r="871" spans="1:11" x14ac:dyDescent="0.45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</row>
    <row r="872" spans="1:11" x14ac:dyDescent="0.45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</row>
    <row r="873" spans="1:11" x14ac:dyDescent="0.45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</row>
    <row r="874" spans="1:11" x14ac:dyDescent="0.45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</row>
    <row r="875" spans="1:11" x14ac:dyDescent="0.4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</row>
    <row r="876" spans="1:11" x14ac:dyDescent="0.45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</row>
    <row r="877" spans="1:11" x14ac:dyDescent="0.45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</row>
    <row r="878" spans="1:11" x14ac:dyDescent="0.45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</row>
    <row r="879" spans="1:11" x14ac:dyDescent="0.45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</row>
    <row r="880" spans="1:11" x14ac:dyDescent="0.45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</row>
    <row r="881" spans="1:11" x14ac:dyDescent="0.45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</row>
    <row r="882" spans="1:11" x14ac:dyDescent="0.45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</row>
    <row r="883" spans="1:11" x14ac:dyDescent="0.45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</row>
    <row r="884" spans="1:11" x14ac:dyDescent="0.45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</row>
    <row r="885" spans="1:11" x14ac:dyDescent="0.4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</row>
    <row r="886" spans="1:11" x14ac:dyDescent="0.45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</row>
    <row r="887" spans="1:11" x14ac:dyDescent="0.45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</row>
    <row r="888" spans="1:11" x14ac:dyDescent="0.45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</row>
    <row r="889" spans="1:11" x14ac:dyDescent="0.45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</row>
    <row r="890" spans="1:11" x14ac:dyDescent="0.45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</row>
    <row r="891" spans="1:11" x14ac:dyDescent="0.45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</row>
    <row r="892" spans="1:11" x14ac:dyDescent="0.45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</row>
    <row r="893" spans="1:11" x14ac:dyDescent="0.45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</row>
    <row r="894" spans="1:11" x14ac:dyDescent="0.45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</row>
    <row r="895" spans="1:11" x14ac:dyDescent="0.4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</row>
    <row r="896" spans="1:11" x14ac:dyDescent="0.45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</row>
    <row r="897" spans="1:11" x14ac:dyDescent="0.45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</row>
    <row r="898" spans="1:11" x14ac:dyDescent="0.45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</row>
    <row r="899" spans="1:11" x14ac:dyDescent="0.45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</row>
    <row r="900" spans="1:11" x14ac:dyDescent="0.45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</row>
    <row r="901" spans="1:11" x14ac:dyDescent="0.45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</row>
    <row r="902" spans="1:11" x14ac:dyDescent="0.45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</row>
    <row r="903" spans="1:11" x14ac:dyDescent="0.45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</row>
    <row r="904" spans="1:11" x14ac:dyDescent="0.45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</row>
    <row r="905" spans="1:11" x14ac:dyDescent="0.4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</row>
    <row r="906" spans="1:11" x14ac:dyDescent="0.45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</row>
    <row r="907" spans="1:11" x14ac:dyDescent="0.45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</row>
    <row r="908" spans="1:11" x14ac:dyDescent="0.45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</row>
    <row r="909" spans="1:11" x14ac:dyDescent="0.45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</row>
    <row r="910" spans="1:11" x14ac:dyDescent="0.45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</row>
    <row r="911" spans="1:11" x14ac:dyDescent="0.45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</row>
    <row r="912" spans="1:11" x14ac:dyDescent="0.45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</row>
    <row r="913" spans="1:11" x14ac:dyDescent="0.45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</row>
    <row r="914" spans="1:11" x14ac:dyDescent="0.45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</row>
    <row r="915" spans="1:11" x14ac:dyDescent="0.4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</row>
    <row r="916" spans="1:11" x14ac:dyDescent="0.45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</row>
    <row r="917" spans="1:11" x14ac:dyDescent="0.45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</row>
    <row r="918" spans="1:11" x14ac:dyDescent="0.45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</row>
    <row r="919" spans="1:11" x14ac:dyDescent="0.45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</row>
    <row r="920" spans="1:11" x14ac:dyDescent="0.45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</row>
    <row r="921" spans="1:11" x14ac:dyDescent="0.45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</row>
    <row r="922" spans="1:11" x14ac:dyDescent="0.45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</row>
    <row r="923" spans="1:11" x14ac:dyDescent="0.45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</row>
    <row r="924" spans="1:11" x14ac:dyDescent="0.45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</row>
    <row r="925" spans="1:11" x14ac:dyDescent="0.4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</row>
    <row r="926" spans="1:11" x14ac:dyDescent="0.45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</row>
    <row r="927" spans="1:11" x14ac:dyDescent="0.45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</row>
    <row r="928" spans="1:11" x14ac:dyDescent="0.45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</row>
    <row r="929" spans="1:11" x14ac:dyDescent="0.45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</row>
    <row r="930" spans="1:11" x14ac:dyDescent="0.45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</row>
    <row r="931" spans="1:11" x14ac:dyDescent="0.45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</row>
    <row r="932" spans="1:11" x14ac:dyDescent="0.45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</row>
    <row r="933" spans="1:11" x14ac:dyDescent="0.45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</row>
    <row r="934" spans="1:11" x14ac:dyDescent="0.45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</row>
    <row r="935" spans="1:11" x14ac:dyDescent="0.4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</row>
    <row r="936" spans="1:11" x14ac:dyDescent="0.45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</row>
    <row r="937" spans="1:11" x14ac:dyDescent="0.45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</row>
    <row r="938" spans="1:11" x14ac:dyDescent="0.45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</row>
    <row r="939" spans="1:11" x14ac:dyDescent="0.45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</row>
    <row r="940" spans="1:11" x14ac:dyDescent="0.45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</row>
    <row r="941" spans="1:11" x14ac:dyDescent="0.45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</row>
    <row r="942" spans="1:11" x14ac:dyDescent="0.45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</row>
    <row r="943" spans="1:11" x14ac:dyDescent="0.45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</row>
    <row r="944" spans="1:11" x14ac:dyDescent="0.45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</row>
    <row r="945" spans="1:11" x14ac:dyDescent="0.4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</row>
    <row r="946" spans="1:11" x14ac:dyDescent="0.45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</row>
    <row r="947" spans="1:11" x14ac:dyDescent="0.45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</row>
    <row r="948" spans="1:11" x14ac:dyDescent="0.45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</row>
    <row r="949" spans="1:11" x14ac:dyDescent="0.45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</row>
    <row r="950" spans="1:11" x14ac:dyDescent="0.45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</row>
    <row r="951" spans="1:11" x14ac:dyDescent="0.45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</row>
    <row r="952" spans="1:11" x14ac:dyDescent="0.45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</row>
    <row r="953" spans="1:11" x14ac:dyDescent="0.45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</row>
    <row r="954" spans="1:11" x14ac:dyDescent="0.45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</row>
    <row r="955" spans="1:11" x14ac:dyDescent="0.4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</row>
    <row r="956" spans="1:11" x14ac:dyDescent="0.45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</row>
    <row r="957" spans="1:11" x14ac:dyDescent="0.45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</row>
    <row r="958" spans="1:11" x14ac:dyDescent="0.45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</row>
    <row r="959" spans="1:11" x14ac:dyDescent="0.45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</row>
    <row r="960" spans="1:11" x14ac:dyDescent="0.45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</row>
    <row r="961" spans="1:11" x14ac:dyDescent="0.45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</row>
    <row r="962" spans="1:11" x14ac:dyDescent="0.45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</row>
    <row r="963" spans="1:11" x14ac:dyDescent="0.45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</row>
    <row r="964" spans="1:11" x14ac:dyDescent="0.45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</row>
    <row r="965" spans="1:11" x14ac:dyDescent="0.4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</row>
    <row r="966" spans="1:11" x14ac:dyDescent="0.45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</row>
    <row r="967" spans="1:11" x14ac:dyDescent="0.45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</row>
    <row r="968" spans="1:11" x14ac:dyDescent="0.45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</row>
    <row r="969" spans="1:11" x14ac:dyDescent="0.45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</row>
    <row r="970" spans="1:11" x14ac:dyDescent="0.45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</row>
    <row r="971" spans="1:11" x14ac:dyDescent="0.45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</row>
    <row r="972" spans="1:11" x14ac:dyDescent="0.45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</row>
    <row r="973" spans="1:11" x14ac:dyDescent="0.45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</row>
    <row r="974" spans="1:11" x14ac:dyDescent="0.45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</row>
    <row r="975" spans="1:11" x14ac:dyDescent="0.4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</row>
    <row r="976" spans="1:11" x14ac:dyDescent="0.45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</row>
    <row r="977" spans="1:11" x14ac:dyDescent="0.45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</row>
    <row r="978" spans="1:11" x14ac:dyDescent="0.45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</row>
    <row r="979" spans="1:11" x14ac:dyDescent="0.45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</row>
    <row r="980" spans="1:11" x14ac:dyDescent="0.45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</row>
    <row r="981" spans="1:11" x14ac:dyDescent="0.45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</row>
    <row r="982" spans="1:11" x14ac:dyDescent="0.45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</row>
    <row r="983" spans="1:11" x14ac:dyDescent="0.45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</row>
    <row r="984" spans="1:11" x14ac:dyDescent="0.45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</row>
    <row r="985" spans="1:11" x14ac:dyDescent="0.4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</row>
    <row r="986" spans="1:11" x14ac:dyDescent="0.45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</row>
    <row r="987" spans="1:11" x14ac:dyDescent="0.45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</row>
    <row r="988" spans="1:11" x14ac:dyDescent="0.45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</row>
    <row r="989" spans="1:11" x14ac:dyDescent="0.45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</row>
    <row r="990" spans="1:11" x14ac:dyDescent="0.45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</row>
    <row r="991" spans="1:11" x14ac:dyDescent="0.45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</row>
    <row r="992" spans="1:11" x14ac:dyDescent="0.45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</row>
    <row r="993" spans="1:11" x14ac:dyDescent="0.45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</row>
    <row r="994" spans="1:11" x14ac:dyDescent="0.45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</row>
    <row r="995" spans="1:11" x14ac:dyDescent="0.4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</row>
    <row r="996" spans="1:11" x14ac:dyDescent="0.45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</row>
    <row r="997" spans="1:11" x14ac:dyDescent="0.45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</row>
    <row r="998" spans="1:11" x14ac:dyDescent="0.45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Beam Log</vt:lpstr>
      <vt:lpstr>GCxGC EI run log</vt:lpstr>
      <vt:lpstr>Flight Log</vt:lpstr>
      <vt:lpstr>Sheet2</vt:lpstr>
      <vt:lpstr>HQ Levo concentration</vt:lpstr>
      <vt:lpstr>Calibration</vt:lpstr>
      <vt:lpstr>Sheet1</vt:lpstr>
      <vt:lpstr>Ground Station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TheJenCo</dc:creator>
  <cp:lastModifiedBy>TheJenCo</cp:lastModifiedBy>
  <dcterms:created xsi:type="dcterms:W3CDTF">2017-11-06T16:34:30Z</dcterms:created>
  <dcterms:modified xsi:type="dcterms:W3CDTF">2018-03-21T23:49:26Z</dcterms:modified>
</cp:coreProperties>
</file>