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ar\Desktop\DVSProj\"/>
    </mc:Choice>
  </mc:AlternateContent>
  <xr:revisionPtr revIDLastSave="0" documentId="13_ncr:1_{93E7670B-6CAB-4C7B-BCDE-2DD1A4C718F5}" xr6:coauthVersionLast="47" xr6:coauthVersionMax="47" xr10:uidLastSave="{00000000-0000-0000-0000-000000000000}"/>
  <bookViews>
    <workbookView xWindow="-120" yWindow="-120" windowWidth="38640" windowHeight="21120" activeTab="1" xr2:uid="{4B9AF89C-DF94-424C-A841-B2EC1172775C}"/>
  </bookViews>
  <sheets>
    <sheet name="benchmark" sheetId="2" r:id="rId1"/>
    <sheet name="Execution Time" sheetId="6" r:id="rId2"/>
    <sheet name="Execution Time 2" sheetId="10" r:id="rId3"/>
    <sheet name="Relative Performance" sheetId="8" r:id="rId4"/>
    <sheet name="Relative Performance 2" sheetId="9" r:id="rId5"/>
  </sheets>
  <definedNames>
    <definedName name="ExternalData_1" localSheetId="0" hidden="1">benchmark!$A$1:$X$59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AM24" i="2" s="1"/>
  <c r="Z25" i="2"/>
  <c r="AM25" i="2" s="1"/>
  <c r="Z26" i="2"/>
  <c r="AL26" i="2" s="1"/>
  <c r="Z27" i="2"/>
  <c r="AM27" i="2" s="1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AM52" i="2" s="1"/>
  <c r="Z53" i="2"/>
  <c r="AM53" i="2" s="1"/>
  <c r="Z54" i="2"/>
  <c r="AM54" i="2" s="1"/>
  <c r="Z55" i="2"/>
  <c r="AL55" i="2" s="1"/>
  <c r="Z56" i="2"/>
  <c r="Z57" i="2"/>
  <c r="Z58" i="2"/>
  <c r="Z59" i="2"/>
  <c r="AA2" i="2"/>
  <c r="AA3" i="2"/>
  <c r="AA4" i="2"/>
  <c r="AA5" i="2"/>
  <c r="AL5" i="2" s="1"/>
  <c r="AA6" i="2"/>
  <c r="AL6" i="2" s="1"/>
  <c r="AA7" i="2"/>
  <c r="AL7" i="2" s="1"/>
  <c r="AA8" i="2"/>
  <c r="AL8" i="2" s="1"/>
  <c r="AA9" i="2"/>
  <c r="AL9" i="2" s="1"/>
  <c r="AA10" i="2"/>
  <c r="AL10" i="2" s="1"/>
  <c r="AA11" i="2"/>
  <c r="AL11" i="2" s="1"/>
  <c r="AA12" i="2"/>
  <c r="AL12" i="2" s="1"/>
  <c r="AA13" i="2"/>
  <c r="AL13" i="2" s="1"/>
  <c r="AA14" i="2"/>
  <c r="AL14" i="2" s="1"/>
  <c r="AA15" i="2"/>
  <c r="AL15" i="2" s="1"/>
  <c r="AA16" i="2"/>
  <c r="AL16" i="2" s="1"/>
  <c r="AA17" i="2"/>
  <c r="AL17" i="2" s="1"/>
  <c r="AA18" i="2"/>
  <c r="AL18" i="2" s="1"/>
  <c r="AA19" i="2"/>
  <c r="AL19" i="2" s="1"/>
  <c r="AA20" i="2"/>
  <c r="AL20" i="2" s="1"/>
  <c r="AA21" i="2"/>
  <c r="AL21" i="2" s="1"/>
  <c r="AA22" i="2"/>
  <c r="AL22" i="2" s="1"/>
  <c r="AA23" i="2"/>
  <c r="AL23" i="2" s="1"/>
  <c r="AA24" i="2"/>
  <c r="AL24" i="2" s="1"/>
  <c r="AA25" i="2"/>
  <c r="AL25" i="2" s="1"/>
  <c r="AA26" i="2"/>
  <c r="AA27" i="2"/>
  <c r="AA28" i="2"/>
  <c r="AA29" i="2"/>
  <c r="AA30" i="2"/>
  <c r="AA31" i="2"/>
  <c r="AA32" i="2"/>
  <c r="AA33" i="2"/>
  <c r="AL33" i="2" s="1"/>
  <c r="AA34" i="2"/>
  <c r="AL34" i="2" s="1"/>
  <c r="AA35" i="2"/>
  <c r="AL35" i="2" s="1"/>
  <c r="AA36" i="2"/>
  <c r="AL36" i="2" s="1"/>
  <c r="AA37" i="2"/>
  <c r="AL37" i="2" s="1"/>
  <c r="AA38" i="2"/>
  <c r="AL38" i="2" s="1"/>
  <c r="AA39" i="2"/>
  <c r="AL39" i="2" s="1"/>
  <c r="AA40" i="2"/>
  <c r="AL40" i="2" s="1"/>
  <c r="AA41" i="2"/>
  <c r="AL41" i="2" s="1"/>
  <c r="AA42" i="2"/>
  <c r="AL42" i="2" s="1"/>
  <c r="AA43" i="2"/>
  <c r="AL43" i="2" s="1"/>
  <c r="AA44" i="2"/>
  <c r="AL44" i="2" s="1"/>
  <c r="AA45" i="2"/>
  <c r="AL45" i="2" s="1"/>
  <c r="AA46" i="2"/>
  <c r="AL46" i="2" s="1"/>
  <c r="AA47" i="2"/>
  <c r="AL47" i="2" s="1"/>
  <c r="AA48" i="2"/>
  <c r="AL48" i="2" s="1"/>
  <c r="AA49" i="2"/>
  <c r="AL49" i="2" s="1"/>
  <c r="AA50" i="2"/>
  <c r="AL50" i="2" s="1"/>
  <c r="AA51" i="2"/>
  <c r="AL51" i="2" s="1"/>
  <c r="AA52" i="2"/>
  <c r="AL52" i="2" s="1"/>
  <c r="AA53" i="2"/>
  <c r="AL53" i="2" s="1"/>
  <c r="AA54" i="2"/>
  <c r="AA55" i="2"/>
  <c r="AA56" i="2"/>
  <c r="AA57" i="2"/>
  <c r="AA58" i="2"/>
  <c r="AA59" i="2"/>
  <c r="AB2" i="2"/>
  <c r="AM2" i="2" s="1"/>
  <c r="AB3" i="2"/>
  <c r="AM3" i="2" s="1"/>
  <c r="AB4" i="2"/>
  <c r="AM4" i="2" s="1"/>
  <c r="AB5" i="2"/>
  <c r="AM5" i="2" s="1"/>
  <c r="AB6" i="2"/>
  <c r="AM6" i="2" s="1"/>
  <c r="AB7" i="2"/>
  <c r="AM7" i="2" s="1"/>
  <c r="AB8" i="2"/>
  <c r="AM8" i="2" s="1"/>
  <c r="AB9" i="2"/>
  <c r="AM9" i="2" s="1"/>
  <c r="AB10" i="2"/>
  <c r="AM10" i="2" s="1"/>
  <c r="AB11" i="2"/>
  <c r="AM11" i="2" s="1"/>
  <c r="AB12" i="2"/>
  <c r="AM12" i="2" s="1"/>
  <c r="AB13" i="2"/>
  <c r="AM13" i="2" s="1"/>
  <c r="AB14" i="2"/>
  <c r="AM14" i="2" s="1"/>
  <c r="AB15" i="2"/>
  <c r="AM15" i="2" s="1"/>
  <c r="AB16" i="2"/>
  <c r="AM16" i="2" s="1"/>
  <c r="AB17" i="2"/>
  <c r="AM17" i="2" s="1"/>
  <c r="AB18" i="2"/>
  <c r="AM18" i="2" s="1"/>
  <c r="AB19" i="2"/>
  <c r="AM19" i="2" s="1"/>
  <c r="AB20" i="2"/>
  <c r="AM20" i="2" s="1"/>
  <c r="AB21" i="2"/>
  <c r="AM21" i="2" s="1"/>
  <c r="AB22" i="2"/>
  <c r="AM22" i="2" s="1"/>
  <c r="AB23" i="2"/>
  <c r="AM23" i="2" s="1"/>
  <c r="AB24" i="2"/>
  <c r="AB25" i="2"/>
  <c r="AB26" i="2"/>
  <c r="AB27" i="2"/>
  <c r="AB28" i="2"/>
  <c r="AB29" i="2"/>
  <c r="AB30" i="2"/>
  <c r="AM30" i="2" s="1"/>
  <c r="AB31" i="2"/>
  <c r="AM31" i="2" s="1"/>
  <c r="AB32" i="2"/>
  <c r="AM32" i="2" s="1"/>
  <c r="AB33" i="2"/>
  <c r="AM33" i="2" s="1"/>
  <c r="AB34" i="2"/>
  <c r="AM34" i="2" s="1"/>
  <c r="AB35" i="2"/>
  <c r="AM35" i="2" s="1"/>
  <c r="AB36" i="2"/>
  <c r="AM36" i="2" s="1"/>
  <c r="AB37" i="2"/>
  <c r="AM37" i="2" s="1"/>
  <c r="AB38" i="2"/>
  <c r="AM38" i="2" s="1"/>
  <c r="AB39" i="2"/>
  <c r="AM39" i="2" s="1"/>
  <c r="AB40" i="2"/>
  <c r="AM40" i="2" s="1"/>
  <c r="AB41" i="2"/>
  <c r="AM41" i="2" s="1"/>
  <c r="AB42" i="2"/>
  <c r="AM42" i="2" s="1"/>
  <c r="AB43" i="2"/>
  <c r="AM43" i="2" s="1"/>
  <c r="AB44" i="2"/>
  <c r="AM44" i="2" s="1"/>
  <c r="AB45" i="2"/>
  <c r="AM45" i="2" s="1"/>
  <c r="AB46" i="2"/>
  <c r="AM46" i="2" s="1"/>
  <c r="AB47" i="2"/>
  <c r="AM47" i="2" s="1"/>
  <c r="AB48" i="2"/>
  <c r="AM48" i="2" s="1"/>
  <c r="AB49" i="2"/>
  <c r="AM49" i="2" s="1"/>
  <c r="AB50" i="2"/>
  <c r="AM50" i="2" s="1"/>
  <c r="AB51" i="2"/>
  <c r="AM51" i="2" s="1"/>
  <c r="AB52" i="2"/>
  <c r="AB53" i="2"/>
  <c r="AB54" i="2"/>
  <c r="AB55" i="2"/>
  <c r="AB56" i="2"/>
  <c r="AB57" i="2"/>
  <c r="AB58" i="2"/>
  <c r="AM58" i="2" s="1"/>
  <c r="AB59" i="2"/>
  <c r="AM59" i="2" s="1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I16" i="2" s="1"/>
  <c r="AC17" i="2"/>
  <c r="AI17" i="2" s="1"/>
  <c r="AC18" i="2"/>
  <c r="AI18" i="2" s="1"/>
  <c r="AC19" i="2"/>
  <c r="AI19" i="2" s="1"/>
  <c r="AC20" i="2"/>
  <c r="AI20" i="2" s="1"/>
  <c r="AC21" i="2"/>
  <c r="AI21" i="2" s="1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I44" i="2" s="1"/>
  <c r="AC45" i="2"/>
  <c r="AI45" i="2" s="1"/>
  <c r="AC46" i="2"/>
  <c r="AI46" i="2" s="1"/>
  <c r="AC47" i="2"/>
  <c r="AI47" i="2" s="1"/>
  <c r="AC48" i="2"/>
  <c r="AI48" i="2" s="1"/>
  <c r="AC49" i="2"/>
  <c r="AI49" i="2" s="1"/>
  <c r="AC50" i="2"/>
  <c r="AC51" i="2"/>
  <c r="AC52" i="2"/>
  <c r="AC53" i="2"/>
  <c r="AC54" i="2"/>
  <c r="AC55" i="2"/>
  <c r="AC56" i="2"/>
  <c r="AC57" i="2"/>
  <c r="AC58" i="2"/>
  <c r="AC59" i="2"/>
  <c r="AD2" i="2"/>
  <c r="AD3" i="2"/>
  <c r="AD4" i="2"/>
  <c r="AJ4" i="2" s="1"/>
  <c r="AD5" i="2"/>
  <c r="AJ5" i="2" s="1"/>
  <c r="AD6" i="2"/>
  <c r="AJ6" i="2" s="1"/>
  <c r="AD7" i="2"/>
  <c r="AJ7" i="2" s="1"/>
  <c r="AD8" i="2"/>
  <c r="AD9" i="2"/>
  <c r="AD10" i="2"/>
  <c r="AD11" i="2"/>
  <c r="AD12" i="2"/>
  <c r="AD13" i="2"/>
  <c r="AD14" i="2"/>
  <c r="AJ14" i="2" s="1"/>
  <c r="AD15" i="2"/>
  <c r="AJ15" i="2" s="1"/>
  <c r="AD16" i="2"/>
  <c r="AJ16" i="2" s="1"/>
  <c r="AD17" i="2"/>
  <c r="AJ17" i="2" s="1"/>
  <c r="AD18" i="2"/>
  <c r="AJ18" i="2" s="1"/>
  <c r="AD19" i="2"/>
  <c r="AJ19" i="2" s="1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J42" i="2" s="1"/>
  <c r="AD43" i="2"/>
  <c r="AJ43" i="2" s="1"/>
  <c r="AD44" i="2"/>
  <c r="AJ44" i="2" s="1"/>
  <c r="AD45" i="2"/>
  <c r="AJ45" i="2" s="1"/>
  <c r="AD46" i="2"/>
  <c r="AJ46" i="2" s="1"/>
  <c r="AD47" i="2"/>
  <c r="AJ47" i="2" s="1"/>
  <c r="AD48" i="2"/>
  <c r="AD49" i="2"/>
  <c r="AD50" i="2"/>
  <c r="AD51" i="2"/>
  <c r="AD52" i="2"/>
  <c r="AD53" i="2"/>
  <c r="AD54" i="2"/>
  <c r="AD55" i="2"/>
  <c r="AD56" i="2"/>
  <c r="AJ56" i="2" s="1"/>
  <c r="AD57" i="2"/>
  <c r="AJ57" i="2" s="1"/>
  <c r="AD58" i="2"/>
  <c r="AJ58" i="2" s="1"/>
  <c r="AD59" i="2"/>
  <c r="AJ59" i="2" s="1"/>
  <c r="AE2" i="2"/>
  <c r="AK2" i="2" s="1"/>
  <c r="AE3" i="2"/>
  <c r="AK3" i="2" s="1"/>
  <c r="AE4" i="2"/>
  <c r="AK4" i="2" s="1"/>
  <c r="AE5" i="2"/>
  <c r="AK5" i="2" s="1"/>
  <c r="AE6" i="2"/>
  <c r="AE7" i="2"/>
  <c r="AE8" i="2"/>
  <c r="AE9" i="2"/>
  <c r="AE10" i="2"/>
  <c r="AE11" i="2"/>
  <c r="AE12" i="2"/>
  <c r="AK12" i="2" s="1"/>
  <c r="AE13" i="2"/>
  <c r="AK13" i="2" s="1"/>
  <c r="AE14" i="2"/>
  <c r="AK14" i="2" s="1"/>
  <c r="AE15" i="2"/>
  <c r="AK15" i="2" s="1"/>
  <c r="AE16" i="2"/>
  <c r="AK16" i="2" s="1"/>
  <c r="AE17" i="2"/>
  <c r="AK17" i="2" s="1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K40" i="2" s="1"/>
  <c r="AE41" i="2"/>
  <c r="AK41" i="2" s="1"/>
  <c r="AE42" i="2"/>
  <c r="AK42" i="2" s="1"/>
  <c r="AE43" i="2"/>
  <c r="AK43" i="2" s="1"/>
  <c r="AE44" i="2"/>
  <c r="AK44" i="2" s="1"/>
  <c r="AE45" i="2"/>
  <c r="AK45" i="2" s="1"/>
  <c r="AE46" i="2"/>
  <c r="AE47" i="2"/>
  <c r="AE48" i="2"/>
  <c r="AE49" i="2"/>
  <c r="AE50" i="2"/>
  <c r="AK50" i="2" s="1"/>
  <c r="AE51" i="2"/>
  <c r="AE52" i="2"/>
  <c r="AK52" i="2" s="1"/>
  <c r="AE53" i="2"/>
  <c r="AK53" i="2" s="1"/>
  <c r="AE54" i="2"/>
  <c r="AK54" i="2" s="1"/>
  <c r="AE55" i="2"/>
  <c r="AK55" i="2" s="1"/>
  <c r="AE56" i="2"/>
  <c r="AK56" i="2" s="1"/>
  <c r="AE57" i="2"/>
  <c r="AK57" i="2" s="1"/>
  <c r="AE58" i="2"/>
  <c r="AK58" i="2" s="1"/>
  <c r="AE59" i="2"/>
  <c r="AK59" i="2" s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I22" i="2" s="1"/>
  <c r="AF23" i="2"/>
  <c r="AI23" i="2" s="1"/>
  <c r="AF24" i="2"/>
  <c r="AI24" i="2" s="1"/>
  <c r="AF25" i="2"/>
  <c r="AI25" i="2" s="1"/>
  <c r="AF26" i="2"/>
  <c r="AI26" i="2" s="1"/>
  <c r="AF27" i="2"/>
  <c r="AI27" i="2" s="1"/>
  <c r="AF28" i="2"/>
  <c r="AI28" i="2" s="1"/>
  <c r="AF29" i="2"/>
  <c r="AI29" i="2" s="1"/>
  <c r="AF30" i="2"/>
  <c r="AI30" i="2" s="1"/>
  <c r="AF31" i="2"/>
  <c r="AI31" i="2" s="1"/>
  <c r="AF32" i="2"/>
  <c r="AI32" i="2" s="1"/>
  <c r="AF33" i="2"/>
  <c r="AI33" i="2" s="1"/>
  <c r="AF34" i="2"/>
  <c r="AI34" i="2" s="1"/>
  <c r="AF35" i="2"/>
  <c r="AI35" i="2" s="1"/>
  <c r="AF36" i="2"/>
  <c r="AI36" i="2" s="1"/>
  <c r="AF37" i="2"/>
  <c r="AI37" i="2" s="1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J21" i="2" s="1"/>
  <c r="AG22" i="2"/>
  <c r="AJ22" i="2" s="1"/>
  <c r="AG23" i="2"/>
  <c r="AJ23" i="2" s="1"/>
  <c r="AG24" i="2"/>
  <c r="AJ24" i="2" s="1"/>
  <c r="AG25" i="2"/>
  <c r="AJ25" i="2" s="1"/>
  <c r="AG26" i="2"/>
  <c r="AJ26" i="2" s="1"/>
  <c r="AG27" i="2"/>
  <c r="AJ27" i="2" s="1"/>
  <c r="AG28" i="2"/>
  <c r="AJ28" i="2" s="1"/>
  <c r="AG29" i="2"/>
  <c r="AJ29" i="2" s="1"/>
  <c r="AG30" i="2"/>
  <c r="AJ30" i="2" s="1"/>
  <c r="AG31" i="2"/>
  <c r="AJ31" i="2" s="1"/>
  <c r="AG32" i="2"/>
  <c r="AJ32" i="2" s="1"/>
  <c r="AG33" i="2"/>
  <c r="AJ33" i="2" s="1"/>
  <c r="AG34" i="2"/>
  <c r="AJ34" i="2" s="1"/>
  <c r="AG35" i="2"/>
  <c r="AJ35" i="2" s="1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K51" i="2" s="1"/>
  <c r="AH52" i="2"/>
  <c r="AH53" i="2"/>
  <c r="AH54" i="2"/>
  <c r="AH55" i="2"/>
  <c r="AH56" i="2"/>
  <c r="AH57" i="2"/>
  <c r="AH58" i="2"/>
  <c r="AH59" i="2"/>
  <c r="AI2" i="2"/>
  <c r="AI3" i="2"/>
  <c r="AI4" i="2"/>
  <c r="AI5" i="2"/>
  <c r="AI6" i="2"/>
  <c r="AI7" i="2"/>
  <c r="AI8" i="2"/>
  <c r="AI9" i="2"/>
  <c r="AI50" i="2"/>
  <c r="AI51" i="2"/>
  <c r="AI52" i="2"/>
  <c r="AI53" i="2"/>
  <c r="AI54" i="2"/>
  <c r="AI55" i="2"/>
  <c r="AI56" i="2"/>
  <c r="AI57" i="2"/>
  <c r="AI58" i="2"/>
  <c r="AI59" i="2"/>
  <c r="AJ2" i="2"/>
  <c r="AJ3" i="2"/>
  <c r="AJ20" i="2"/>
  <c r="AJ48" i="2"/>
  <c r="AJ49" i="2"/>
  <c r="AJ50" i="2"/>
  <c r="AJ51" i="2"/>
  <c r="AJ52" i="2"/>
  <c r="AJ53" i="2"/>
  <c r="AJ54" i="2"/>
  <c r="AJ55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46" i="2"/>
  <c r="AK47" i="2"/>
  <c r="AK48" i="2"/>
  <c r="AK49" i="2"/>
  <c r="AL2" i="2"/>
  <c r="AL3" i="2"/>
  <c r="AL28" i="2"/>
  <c r="AL29" i="2"/>
  <c r="AL30" i="2"/>
  <c r="AL31" i="2"/>
  <c r="AL56" i="2"/>
  <c r="AL57" i="2"/>
  <c r="AL58" i="2"/>
  <c r="AL59" i="2"/>
  <c r="AM28" i="2"/>
  <c r="AM29" i="2"/>
  <c r="AM56" i="2"/>
  <c r="AM57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J41" i="2" l="1"/>
  <c r="AJ40" i="2"/>
  <c r="AI13" i="2"/>
  <c r="AK36" i="2"/>
  <c r="AJ9" i="2"/>
  <c r="AJ36" i="2"/>
  <c r="AI15" i="2"/>
  <c r="AI42" i="2"/>
  <c r="AI41" i="2"/>
  <c r="AI40" i="2"/>
  <c r="AK7" i="2"/>
  <c r="AI38" i="2"/>
  <c r="AL32" i="2"/>
  <c r="AL4" i="2"/>
  <c r="AJ13" i="2"/>
  <c r="AK38" i="2"/>
  <c r="AJ39" i="2"/>
  <c r="AI12" i="2"/>
  <c r="AI11" i="2"/>
  <c r="AK11" i="2"/>
  <c r="AJ12" i="2"/>
  <c r="AK9" i="2"/>
  <c r="AJ38" i="2"/>
  <c r="AI39" i="2"/>
  <c r="AJ8" i="2"/>
  <c r="AK39" i="2"/>
  <c r="AK10" i="2"/>
  <c r="AJ11" i="2"/>
  <c r="AJ10" i="2"/>
  <c r="AK35" i="2"/>
  <c r="AK34" i="2"/>
  <c r="AI10" i="2"/>
  <c r="AI43" i="2"/>
  <c r="AI14" i="2"/>
  <c r="AK37" i="2"/>
  <c r="AK8" i="2"/>
  <c r="AJ37" i="2"/>
  <c r="AK6" i="2"/>
  <c r="AL27" i="2"/>
  <c r="AM55" i="2"/>
  <c r="AM26" i="2"/>
  <c r="AL54" i="2"/>
  <c r="Y62" i="2"/>
  <c r="AJ62" i="2" l="1"/>
  <c r="AI62" i="2"/>
  <c r="AK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BB3A20-AFF1-4992-9475-9E8F9F9E7F79}" keepAlive="1" name="Query - benchmark_2083057978" description="Connection to the 'benchmark_2083057978' query in the workbook." type="5" refreshedVersion="8" background="1" saveData="1">
    <dbPr connection="Provider=Microsoft.Mashup.OleDb.1;Data Source=$Workbook$;Location=benchmark_2083057978;Extended Properties=&quot;&quot;" command="SELECT * FROM [benchmark_2083057978]"/>
  </connection>
</connections>
</file>

<file path=xl/sharedStrings.xml><?xml version="1.0" encoding="utf-8"?>
<sst xmlns="http://schemas.openxmlformats.org/spreadsheetml/2006/main" count="43" uniqueCount="43">
  <si>
    <t>X</t>
  </si>
  <si>
    <t>Y</t>
  </si>
  <si>
    <t>W</t>
  </si>
  <si>
    <t>H</t>
  </si>
  <si>
    <t>XS</t>
  </si>
  <si>
    <t>YS</t>
  </si>
  <si>
    <t>SWT1</t>
  </si>
  <si>
    <t>HWT1</t>
  </si>
  <si>
    <t>HSCDT1</t>
  </si>
  <si>
    <t>SWT2</t>
  </si>
  <si>
    <t>HWT2</t>
  </si>
  <si>
    <t>HSCDT2</t>
  </si>
  <si>
    <t>SWT3</t>
  </si>
  <si>
    <t>HWT3</t>
  </si>
  <si>
    <t>HSCDT3</t>
  </si>
  <si>
    <t>SWOK1</t>
  </si>
  <si>
    <t>HWOK1</t>
  </si>
  <si>
    <t>HSCDOK1</t>
  </si>
  <si>
    <t>SWOK2</t>
  </si>
  <si>
    <t>HSCDOK2</t>
  </si>
  <si>
    <t>HWOK2</t>
  </si>
  <si>
    <t>SWOK3</t>
  </si>
  <si>
    <t>HWOK3</t>
  </si>
  <si>
    <t>HSCDOK3</t>
  </si>
  <si>
    <t>ALLOK</t>
  </si>
  <si>
    <t>TOTAL ERRORS:</t>
  </si>
  <si>
    <t>SWAT</t>
  </si>
  <si>
    <t>HWAT</t>
  </si>
  <si>
    <t>HSCDAT</t>
  </si>
  <si>
    <t>SWMAXT</t>
  </si>
  <si>
    <t>HWMAXT</t>
  </si>
  <si>
    <t>HSCDMAXT</t>
  </si>
  <si>
    <t>SWMINT</t>
  </si>
  <si>
    <t>HWMINT</t>
  </si>
  <si>
    <t>HSCDMINT</t>
  </si>
  <si>
    <t>SWDT</t>
  </si>
  <si>
    <t>HWDT</t>
  </si>
  <si>
    <t>HSCDDT</t>
  </si>
  <si>
    <t>MAX TIME DEVIATION</t>
  </si>
  <si>
    <t>HWRELT</t>
  </si>
  <si>
    <t>HSCDRELT</t>
  </si>
  <si>
    <t>H1</t>
  </si>
  <si>
    <t>OSWT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</si>
</sst>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ExecutionTime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benchmark!$AN$1</c:f>
              <c:strCache>
                <c:ptCount val="1"/>
                <c:pt idx="0">
                  <c:v>OSWT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benchmark!$AN$2:$AN$9</c:f>
              <c:numCache>
                <c:formatCode>General</c:formatCode>
                <c:ptCount val="8"/>
                <c:pt idx="0">
                  <c:v>0.24396000000000001</c:v>
                </c:pt>
                <c:pt idx="1">
                  <c:v>0.45402999999999999</c:v>
                </c:pt>
                <c:pt idx="2">
                  <c:v>1.0717099999999999</c:v>
                </c:pt>
                <c:pt idx="3">
                  <c:v>4.6738900000000001</c:v>
                </c:pt>
                <c:pt idx="4">
                  <c:v>1.0783199999999999</c:v>
                </c:pt>
                <c:pt idx="5">
                  <c:v>1.45126</c:v>
                </c:pt>
                <c:pt idx="6">
                  <c:v>1.9987299999999999</c:v>
                </c:pt>
                <c:pt idx="7">
                  <c:v>2.6049799999999999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0E-470E-8178-DFD5BB1C605A}"/>
            </c:ext>
          </c:extLst>
        </c:ser>
        <c:ser>
          <c:idx val="0"/>
          <c:order val="1"/>
          <c:tx>
            <c:strRef>
              <c:f>benchmark!$Z$1</c:f>
              <c:strCache>
                <c:ptCount val="1"/>
                <c:pt idx="0">
                  <c:v>SWAT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benchmark!$Z$2:$Z$9</c:f>
              <c:numCache>
                <c:formatCode>General</c:formatCode>
                <c:ptCount val="8"/>
                <c:pt idx="0">
                  <c:v>2.2496666666666665E-2</c:v>
                </c:pt>
                <c:pt idx="1">
                  <c:v>4.0014000000000001E-2</c:v>
                </c:pt>
                <c:pt idx="2">
                  <c:v>8.9347333333333334E-2</c:v>
                </c:pt>
                <c:pt idx="3">
                  <c:v>0.3560646666666667</c:v>
                </c:pt>
                <c:pt idx="4">
                  <c:v>0.86952733333333343</c:v>
                </c:pt>
                <c:pt idx="5">
                  <c:v>1.2862610000000001</c:v>
                </c:pt>
                <c:pt idx="6">
                  <c:v>1.8518016666666668</c:v>
                </c:pt>
                <c:pt idx="7">
                  <c:v>2.5547650000000002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E-470E-8178-DFD5BB1C605A}"/>
            </c:ext>
          </c:extLst>
        </c:ser>
        <c:ser>
          <c:idx val="1"/>
          <c:order val="2"/>
          <c:tx>
            <c:strRef>
              <c:f>benchmark!$AA$1</c:f>
              <c:strCache>
                <c:ptCount val="1"/>
                <c:pt idx="0">
                  <c:v>HWAT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benchmark!$AA$2:$AA$9</c:f>
              <c:numCache>
                <c:formatCode>General</c:formatCode>
                <c:ptCount val="8"/>
                <c:pt idx="0">
                  <c:v>3.4855999999999998E-2</c:v>
                </c:pt>
                <c:pt idx="1">
                  <c:v>3.7567000000000003E-2</c:v>
                </c:pt>
                <c:pt idx="2">
                  <c:v>4.6222999999999993E-2</c:v>
                </c:pt>
                <c:pt idx="3">
                  <c:v>8.3222666666666667E-2</c:v>
                </c:pt>
                <c:pt idx="4">
                  <c:v>8.3222000000000004E-2</c:v>
                </c:pt>
                <c:pt idx="5">
                  <c:v>0.13940833333333333</c:v>
                </c:pt>
                <c:pt idx="6">
                  <c:v>0.23534200000000002</c:v>
                </c:pt>
                <c:pt idx="7">
                  <c:v>0.36841433333333334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E-470E-8178-DFD5BB1C605A}"/>
            </c:ext>
          </c:extLst>
        </c:ser>
        <c:ser>
          <c:idx val="2"/>
          <c:order val="3"/>
          <c:tx>
            <c:strRef>
              <c:f>benchmark!$AB$1</c:f>
              <c:strCache>
                <c:ptCount val="1"/>
                <c:pt idx="0">
                  <c:v>HSCDAT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benchmark!$AB$2:$AB$9</c:f>
              <c:numCache>
                <c:formatCode>General</c:formatCode>
                <c:ptCount val="8"/>
                <c:pt idx="0">
                  <c:v>1.3032333333333333E-2</c:v>
                </c:pt>
                <c:pt idx="1">
                  <c:v>1.8214666666666667E-2</c:v>
                </c:pt>
                <c:pt idx="2">
                  <c:v>3.172666666666666E-2</c:v>
                </c:pt>
                <c:pt idx="3">
                  <c:v>8.344E-2</c:v>
                </c:pt>
                <c:pt idx="4">
                  <c:v>8.3228333333333335E-2</c:v>
                </c:pt>
                <c:pt idx="5">
                  <c:v>0.139463</c:v>
                </c:pt>
                <c:pt idx="6">
                  <c:v>0.23532766666666668</c:v>
                </c:pt>
                <c:pt idx="7">
                  <c:v>0.36842200000000003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E-470E-8178-DFD5BB1C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502128"/>
        <c:axId val="997426192"/>
      </c:barChart>
      <c:catAx>
        <c:axId val="113950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6192"/>
        <c:crosses val="autoZero"/>
        <c:auto val="1"/>
        <c:lblAlgn val="ctr"/>
        <c:lblOffset val="100"/>
        <c:noMultiLvlLbl val="0"/>
      </c:catAx>
      <c:valAx>
        <c:axId val="997426192"/>
        <c:scaling>
          <c:orientation val="minMax"/>
          <c:max val="2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ExecutionTime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benchmark!$AN$1</c:f>
              <c:strCache>
                <c:ptCount val="1"/>
                <c:pt idx="0">
                  <c:v>OSWT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benchmark!$AN$2:$AN$9</c:f>
              <c:numCache>
                <c:formatCode>General</c:formatCode>
                <c:ptCount val="8"/>
                <c:pt idx="0">
                  <c:v>0.24396000000000001</c:v>
                </c:pt>
                <c:pt idx="1">
                  <c:v>0.45402999999999999</c:v>
                </c:pt>
                <c:pt idx="2">
                  <c:v>1.0717099999999999</c:v>
                </c:pt>
                <c:pt idx="3">
                  <c:v>4.6738900000000001</c:v>
                </c:pt>
                <c:pt idx="4">
                  <c:v>1.0783199999999999</c:v>
                </c:pt>
                <c:pt idx="5">
                  <c:v>1.45126</c:v>
                </c:pt>
                <c:pt idx="6">
                  <c:v>1.9987299999999999</c:v>
                </c:pt>
                <c:pt idx="7">
                  <c:v>2.6049799999999999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1-4A3C-8B7B-80AD52C5C37B}"/>
            </c:ext>
          </c:extLst>
        </c:ser>
        <c:ser>
          <c:idx val="0"/>
          <c:order val="1"/>
          <c:tx>
            <c:strRef>
              <c:f>benchmark!$Z$1</c:f>
              <c:strCache>
                <c:ptCount val="1"/>
                <c:pt idx="0">
                  <c:v>SWAT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benchmark!$Z$2:$Z$9</c:f>
              <c:numCache>
                <c:formatCode>General</c:formatCode>
                <c:ptCount val="8"/>
                <c:pt idx="0">
                  <c:v>2.2496666666666665E-2</c:v>
                </c:pt>
                <c:pt idx="1">
                  <c:v>4.0014000000000001E-2</c:v>
                </c:pt>
                <c:pt idx="2">
                  <c:v>8.9347333333333334E-2</c:v>
                </c:pt>
                <c:pt idx="3">
                  <c:v>0.3560646666666667</c:v>
                </c:pt>
                <c:pt idx="4">
                  <c:v>0.86952733333333343</c:v>
                </c:pt>
                <c:pt idx="5">
                  <c:v>1.2862610000000001</c:v>
                </c:pt>
                <c:pt idx="6">
                  <c:v>1.8518016666666668</c:v>
                </c:pt>
                <c:pt idx="7">
                  <c:v>2.5547650000000002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1-4A3C-8B7B-80AD52C5C37B}"/>
            </c:ext>
          </c:extLst>
        </c:ser>
        <c:ser>
          <c:idx val="1"/>
          <c:order val="2"/>
          <c:tx>
            <c:strRef>
              <c:f>benchmark!$AA$1</c:f>
              <c:strCache>
                <c:ptCount val="1"/>
                <c:pt idx="0">
                  <c:v>HWAT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benchmark!$AA$2:$AA$9</c:f>
              <c:numCache>
                <c:formatCode>General</c:formatCode>
                <c:ptCount val="8"/>
                <c:pt idx="0">
                  <c:v>3.4855999999999998E-2</c:v>
                </c:pt>
                <c:pt idx="1">
                  <c:v>3.7567000000000003E-2</c:v>
                </c:pt>
                <c:pt idx="2">
                  <c:v>4.6222999999999993E-2</c:v>
                </c:pt>
                <c:pt idx="3">
                  <c:v>8.3222666666666667E-2</c:v>
                </c:pt>
                <c:pt idx="4">
                  <c:v>8.3222000000000004E-2</c:v>
                </c:pt>
                <c:pt idx="5">
                  <c:v>0.13940833333333333</c:v>
                </c:pt>
                <c:pt idx="6">
                  <c:v>0.23534200000000002</c:v>
                </c:pt>
                <c:pt idx="7">
                  <c:v>0.36841433333333334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1-4A3C-8B7B-80AD52C5C37B}"/>
            </c:ext>
          </c:extLst>
        </c:ser>
        <c:ser>
          <c:idx val="2"/>
          <c:order val="3"/>
          <c:tx>
            <c:strRef>
              <c:f>benchmark!$AB$1</c:f>
              <c:strCache>
                <c:ptCount val="1"/>
                <c:pt idx="0">
                  <c:v>HSCDAT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benchmark!$E$2:$E$9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benchmark!$AB$2:$AB$9</c:f>
              <c:numCache>
                <c:formatCode>General</c:formatCode>
                <c:ptCount val="8"/>
                <c:pt idx="0">
                  <c:v>1.3032333333333333E-2</c:v>
                </c:pt>
                <c:pt idx="1">
                  <c:v>1.8214666666666667E-2</c:v>
                </c:pt>
                <c:pt idx="2">
                  <c:v>3.172666666666666E-2</c:v>
                </c:pt>
                <c:pt idx="3">
                  <c:v>8.344E-2</c:v>
                </c:pt>
                <c:pt idx="4">
                  <c:v>8.3228333333333335E-2</c:v>
                </c:pt>
                <c:pt idx="5">
                  <c:v>0.139463</c:v>
                </c:pt>
                <c:pt idx="6">
                  <c:v>0.23532766666666668</c:v>
                </c:pt>
                <c:pt idx="7">
                  <c:v>0.36842200000000003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1-4A3C-8B7B-80AD52C5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502128"/>
        <c:axId val="997426192"/>
      </c:barChart>
      <c:catAx>
        <c:axId val="113950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6192"/>
        <c:crosses val="autoZero"/>
        <c:auto val="1"/>
        <c:lblAlgn val="ctr"/>
        <c:lblOffset val="100"/>
        <c:noMultiLvlLbl val="0"/>
      </c:catAx>
      <c:valAx>
        <c:axId val="99742619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benchmark!$AL$1</c:f>
              <c:strCache>
                <c:ptCount val="1"/>
                <c:pt idx="0">
                  <c:v>HWRELT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benchmark!$F$2:$F$59</c:f>
              <c:numCache>
                <c:formatCode>General</c:formatCode>
                <c:ptCount val="5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-4</c:v>
                </c:pt>
                <c:pt idx="9">
                  <c:v>-1</c:v>
                </c:pt>
                <c:pt idx="10">
                  <c:v>3</c:v>
                </c:pt>
                <c:pt idx="11">
                  <c:v>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-2</c:v>
                </c:pt>
                <c:pt idx="16">
                  <c:v>4</c:v>
                </c:pt>
                <c:pt idx="17">
                  <c:v>-3</c:v>
                </c:pt>
                <c:pt idx="18">
                  <c:v>4</c:v>
                </c:pt>
                <c:pt idx="19">
                  <c:v>-1</c:v>
                </c:pt>
                <c:pt idx="20">
                  <c:v>2</c:v>
                </c:pt>
                <c:pt idx="21">
                  <c:v>-4</c:v>
                </c:pt>
                <c:pt idx="22">
                  <c:v>1</c:v>
                </c:pt>
                <c:pt idx="23">
                  <c:v>-1</c:v>
                </c:pt>
                <c:pt idx="24">
                  <c:v>3</c:v>
                </c:pt>
                <c:pt idx="25">
                  <c:v>-1</c:v>
                </c:pt>
                <c:pt idx="26">
                  <c:v>-1</c:v>
                </c:pt>
                <c:pt idx="27">
                  <c:v>3</c:v>
                </c:pt>
                <c:pt idx="28">
                  <c:v>1</c:v>
                </c:pt>
                <c:pt idx="29">
                  <c:v>-1</c:v>
                </c:pt>
                <c:pt idx="30">
                  <c:v>-2</c:v>
                </c:pt>
                <c:pt idx="31">
                  <c:v>2</c:v>
                </c:pt>
                <c:pt idx="32">
                  <c:v>-1</c:v>
                </c:pt>
                <c:pt idx="33">
                  <c:v>2</c:v>
                </c:pt>
                <c:pt idx="34">
                  <c:v>-2</c:v>
                </c:pt>
                <c:pt idx="35">
                  <c:v>-2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4</c:v>
                </c:pt>
                <c:pt idx="40">
                  <c:v>-4</c:v>
                </c:pt>
                <c:pt idx="41">
                  <c:v>-2</c:v>
                </c:pt>
                <c:pt idx="42">
                  <c:v>4</c:v>
                </c:pt>
                <c:pt idx="43">
                  <c:v>-2</c:v>
                </c:pt>
                <c:pt idx="44">
                  <c:v>2</c:v>
                </c:pt>
                <c:pt idx="45">
                  <c:v>2</c:v>
                </c:pt>
                <c:pt idx="46">
                  <c:v>-3</c:v>
                </c:pt>
                <c:pt idx="47">
                  <c:v>-2</c:v>
                </c:pt>
                <c:pt idx="48">
                  <c:v>4</c:v>
                </c:pt>
                <c:pt idx="49">
                  <c:v>-4</c:v>
                </c:pt>
                <c:pt idx="50">
                  <c:v>-4</c:v>
                </c:pt>
                <c:pt idx="51">
                  <c:v>-1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-2</c:v>
                </c:pt>
              </c:numCache>
            </c:numRef>
          </c:xVal>
          <c:yVal>
            <c:numRef>
              <c:f>benchmark!$AL$2:$AL$59</c:f>
              <c:numCache>
                <c:formatCode>General</c:formatCode>
                <c:ptCount val="58"/>
                <c:pt idx="0">
                  <c:v>1.5493850940880132</c:v>
                </c:pt>
                <c:pt idx="1">
                  <c:v>0.93884640375868456</c:v>
                </c:pt>
                <c:pt idx="2">
                  <c:v>0.51734056603069656</c:v>
                </c:pt>
                <c:pt idx="3">
                  <c:v>0.23372907917475663</c:v>
                </c:pt>
                <c:pt idx="4">
                  <c:v>9.5709469742565112E-2</c:v>
                </c:pt>
                <c:pt idx="5">
                  <c:v>0.10838261700644995</c:v>
                </c:pt>
                <c:pt idx="6">
                  <c:v>0.12708812408816281</c:v>
                </c:pt>
                <c:pt idx="7">
                  <c:v>0.14420674047645607</c:v>
                </c:pt>
                <c:pt idx="8">
                  <c:v>1.363994910941476</c:v>
                </c:pt>
                <c:pt idx="9">
                  <c:v>2.7499999999999991</c:v>
                </c:pt>
                <c:pt idx="10">
                  <c:v>0.2249667531848156</c:v>
                </c:pt>
                <c:pt idx="11">
                  <c:v>1.1333937745542457</c:v>
                </c:pt>
                <c:pt idx="12">
                  <c:v>0.60533193936225815</c:v>
                </c:pt>
                <c:pt idx="13">
                  <c:v>0.96258544921875011</c:v>
                </c:pt>
                <c:pt idx="14">
                  <c:v>1.7650217706821478</c:v>
                </c:pt>
                <c:pt idx="15">
                  <c:v>1.4969924812030073</c:v>
                </c:pt>
                <c:pt idx="16">
                  <c:v>0.18208321764309232</c:v>
                </c:pt>
                <c:pt idx="17">
                  <c:v>9.6437768240343349</c:v>
                </c:pt>
                <c:pt idx="18">
                  <c:v>0.33312950648424161</c:v>
                </c:pt>
                <c:pt idx="19">
                  <c:v>0.54807838371563122</c:v>
                </c:pt>
                <c:pt idx="20">
                  <c:v>0.42162507254788162</c:v>
                </c:pt>
                <c:pt idx="21">
                  <c:v>1.432711366277083</c:v>
                </c:pt>
                <c:pt idx="22">
                  <c:v>1.0714125811506603</c:v>
                </c:pt>
                <c:pt idx="23">
                  <c:v>1.7241471215351813</c:v>
                </c:pt>
                <c:pt idx="24">
                  <c:v>0.16194221669194647</c:v>
                </c:pt>
                <c:pt idx="25">
                  <c:v>0.37965127501233187</c:v>
                </c:pt>
                <c:pt idx="26">
                  <c:v>0.11737701753001539</c:v>
                </c:pt>
                <c:pt idx="27">
                  <c:v>1.424127868417562</c:v>
                </c:pt>
                <c:pt idx="28">
                  <c:v>0.12805376687661454</c:v>
                </c:pt>
                <c:pt idx="29">
                  <c:v>2.2648835931888285</c:v>
                </c:pt>
                <c:pt idx="30">
                  <c:v>0.6597029641954768</c:v>
                </c:pt>
                <c:pt idx="31">
                  <c:v>0.98470072323853775</c:v>
                </c:pt>
                <c:pt idx="32">
                  <c:v>1.2567125081859858</c:v>
                </c:pt>
                <c:pt idx="33">
                  <c:v>0.15622130734828066</c:v>
                </c:pt>
                <c:pt idx="34">
                  <c:v>1.2041297935103248</c:v>
                </c:pt>
                <c:pt idx="35">
                  <c:v>0.7643032042336958</c:v>
                </c:pt>
                <c:pt idx="36">
                  <c:v>1.371992110453649</c:v>
                </c:pt>
                <c:pt idx="37">
                  <c:v>2.0592777651601182</c:v>
                </c:pt>
                <c:pt idx="38">
                  <c:v>1.473767051416579</c:v>
                </c:pt>
                <c:pt idx="39">
                  <c:v>0.12507326189220605</c:v>
                </c:pt>
                <c:pt idx="40">
                  <c:v>1.1168057210965436</c:v>
                </c:pt>
                <c:pt idx="41">
                  <c:v>0.56375131717597482</c:v>
                </c:pt>
                <c:pt idx="42">
                  <c:v>0.19919177159556617</c:v>
                </c:pt>
                <c:pt idx="43">
                  <c:v>10.255302120848338</c:v>
                </c:pt>
                <c:pt idx="44">
                  <c:v>3.5179696183771765</c:v>
                </c:pt>
                <c:pt idx="45">
                  <c:v>0.51263403263403262</c:v>
                </c:pt>
                <c:pt idx="46">
                  <c:v>0.24591491183683006</c:v>
                </c:pt>
                <c:pt idx="47">
                  <c:v>0.87726098191214485</c:v>
                </c:pt>
                <c:pt idx="48">
                  <c:v>0.47578186643712789</c:v>
                </c:pt>
                <c:pt idx="49">
                  <c:v>4.2538533395609521</c:v>
                </c:pt>
                <c:pt idx="50">
                  <c:v>2.9203354297693922</c:v>
                </c:pt>
                <c:pt idx="51">
                  <c:v>0.12451450025893319</c:v>
                </c:pt>
                <c:pt idx="52">
                  <c:v>0.25801816374908043</c:v>
                </c:pt>
                <c:pt idx="53">
                  <c:v>2.7662337662337664</c:v>
                </c:pt>
                <c:pt idx="54">
                  <c:v>1.3600580446218027</c:v>
                </c:pt>
                <c:pt idx="55">
                  <c:v>0.67565186751233253</c:v>
                </c:pt>
                <c:pt idx="56">
                  <c:v>1.0708818635607322</c:v>
                </c:pt>
                <c:pt idx="57">
                  <c:v>0.56849260295881665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E-4F7A-B6BF-658B2D17C4E5}"/>
            </c:ext>
          </c:extLst>
        </c:ser>
        <c:ser>
          <c:idx val="1"/>
          <c:order val="1"/>
          <c:tx>
            <c:strRef>
              <c:f>benchmark!$AM$1</c:f>
              <c:strCache>
                <c:ptCount val="1"/>
                <c:pt idx="0">
                  <c:v>HSCDRELT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benchmark!$AO$2:$AO$59</c:f>
              <c:numCache>
                <c:formatCode>General</c:formatCode>
                <c:ptCount val="58"/>
                <c:pt idx="0">
                  <c:v>-3.5</c:v>
                </c:pt>
                <c:pt idx="1">
                  <c:v>-2.5</c:v>
                </c:pt>
                <c:pt idx="2">
                  <c:v>-1.5</c:v>
                </c:pt>
                <c:pt idx="3">
                  <c:v>-0.5</c:v>
                </c:pt>
                <c:pt idx="4">
                  <c:v>1.5</c:v>
                </c:pt>
                <c:pt idx="5">
                  <c:v>2.5</c:v>
                </c:pt>
                <c:pt idx="6">
                  <c:v>3.5</c:v>
                </c:pt>
                <c:pt idx="7">
                  <c:v>4.5</c:v>
                </c:pt>
                <c:pt idx="8">
                  <c:v>-3.5</c:v>
                </c:pt>
                <c:pt idx="9">
                  <c:v>-0.5</c:v>
                </c:pt>
                <c:pt idx="10">
                  <c:v>3.5</c:v>
                </c:pt>
                <c:pt idx="11">
                  <c:v>3.5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-1.5</c:v>
                </c:pt>
                <c:pt idx="16">
                  <c:v>4.5</c:v>
                </c:pt>
                <c:pt idx="17">
                  <c:v>-2.5</c:v>
                </c:pt>
                <c:pt idx="18">
                  <c:v>4.5</c:v>
                </c:pt>
                <c:pt idx="19">
                  <c:v>-0.5</c:v>
                </c:pt>
                <c:pt idx="20">
                  <c:v>2.5</c:v>
                </c:pt>
                <c:pt idx="21">
                  <c:v>-3.5</c:v>
                </c:pt>
                <c:pt idx="22">
                  <c:v>1.5</c:v>
                </c:pt>
                <c:pt idx="23">
                  <c:v>-0.5</c:v>
                </c:pt>
                <c:pt idx="24">
                  <c:v>3.5</c:v>
                </c:pt>
                <c:pt idx="25">
                  <c:v>-0.5</c:v>
                </c:pt>
                <c:pt idx="26">
                  <c:v>-0.5</c:v>
                </c:pt>
                <c:pt idx="27">
                  <c:v>3.5</c:v>
                </c:pt>
                <c:pt idx="28">
                  <c:v>1.5</c:v>
                </c:pt>
                <c:pt idx="29">
                  <c:v>-0.5</c:v>
                </c:pt>
                <c:pt idx="30">
                  <c:v>-1.5</c:v>
                </c:pt>
                <c:pt idx="31">
                  <c:v>2.5</c:v>
                </c:pt>
                <c:pt idx="32">
                  <c:v>-0.5</c:v>
                </c:pt>
                <c:pt idx="33">
                  <c:v>2.5</c:v>
                </c:pt>
                <c:pt idx="34">
                  <c:v>-1.5</c:v>
                </c:pt>
                <c:pt idx="35">
                  <c:v>-1.5</c:v>
                </c:pt>
                <c:pt idx="36">
                  <c:v>-3.5</c:v>
                </c:pt>
                <c:pt idx="37">
                  <c:v>-2.5</c:v>
                </c:pt>
                <c:pt idx="38">
                  <c:v>-1.5</c:v>
                </c:pt>
                <c:pt idx="39">
                  <c:v>4.5</c:v>
                </c:pt>
                <c:pt idx="40">
                  <c:v>-3.5</c:v>
                </c:pt>
                <c:pt idx="41">
                  <c:v>-1.5</c:v>
                </c:pt>
                <c:pt idx="42">
                  <c:v>4.5</c:v>
                </c:pt>
                <c:pt idx="43">
                  <c:v>-1.5</c:v>
                </c:pt>
                <c:pt idx="44">
                  <c:v>2.5</c:v>
                </c:pt>
                <c:pt idx="45">
                  <c:v>2.5</c:v>
                </c:pt>
                <c:pt idx="46">
                  <c:v>-2.5</c:v>
                </c:pt>
                <c:pt idx="47">
                  <c:v>-1.5</c:v>
                </c:pt>
                <c:pt idx="48">
                  <c:v>4.5</c:v>
                </c:pt>
                <c:pt idx="49">
                  <c:v>-3.5</c:v>
                </c:pt>
                <c:pt idx="50">
                  <c:v>-3.5</c:v>
                </c:pt>
                <c:pt idx="51">
                  <c:v>-0.5</c:v>
                </c:pt>
                <c:pt idx="52">
                  <c:v>-2.5</c:v>
                </c:pt>
                <c:pt idx="53">
                  <c:v>-0.5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-1.5</c:v>
                </c:pt>
              </c:numCache>
            </c:numRef>
          </c:xVal>
          <c:yVal>
            <c:numRef>
              <c:f>benchmark!$AM$2:$AM$59</c:f>
              <c:numCache>
                <c:formatCode>General</c:formatCode>
                <c:ptCount val="58"/>
                <c:pt idx="0">
                  <c:v>0.57930063713142688</c:v>
                </c:pt>
                <c:pt idx="1">
                  <c:v>0.45520734409623298</c:v>
                </c:pt>
                <c:pt idx="2">
                  <c:v>0.35509360473358648</c:v>
                </c:pt>
                <c:pt idx="3">
                  <c:v>0.23433945519259608</c:v>
                </c:pt>
                <c:pt idx="4">
                  <c:v>9.5716753393222817E-2</c:v>
                </c:pt>
                <c:pt idx="5">
                  <c:v>0.10842511745283422</c:v>
                </c:pt>
                <c:pt idx="6">
                  <c:v>0.12708038387840312</c:v>
                </c:pt>
                <c:pt idx="7">
                  <c:v>0.14420974140478673</c:v>
                </c:pt>
                <c:pt idx="8">
                  <c:v>0.55496183206106875</c:v>
                </c:pt>
                <c:pt idx="9">
                  <c:v>2.9492187499999996</c:v>
                </c:pt>
                <c:pt idx="10">
                  <c:v>0.22502178239615525</c:v>
                </c:pt>
                <c:pt idx="11">
                  <c:v>1.1349652462979751</c:v>
                </c:pt>
                <c:pt idx="12">
                  <c:v>0.30739813464660076</c:v>
                </c:pt>
                <c:pt idx="13">
                  <c:v>0.49125162760416674</c:v>
                </c:pt>
                <c:pt idx="14">
                  <c:v>0.87489114658925971</c:v>
                </c:pt>
                <c:pt idx="15">
                  <c:v>1.0887218045112781</c:v>
                </c:pt>
                <c:pt idx="16">
                  <c:v>0.18216113147888963</c:v>
                </c:pt>
                <c:pt idx="17">
                  <c:v>5.6008583690987122</c:v>
                </c:pt>
                <c:pt idx="18">
                  <c:v>0.33330785497719689</c:v>
                </c:pt>
                <c:pt idx="19">
                  <c:v>0.55620537748746779</c:v>
                </c:pt>
                <c:pt idx="20">
                  <c:v>0.42210098665118972</c:v>
                </c:pt>
                <c:pt idx="21">
                  <c:v>0.56161574738568787</c:v>
                </c:pt>
                <c:pt idx="22">
                  <c:v>1.0728303857921051</c:v>
                </c:pt>
                <c:pt idx="23">
                  <c:v>1.7845149253731345</c:v>
                </c:pt>
                <c:pt idx="24">
                  <c:v>0.16217836350260215</c:v>
                </c:pt>
                <c:pt idx="25">
                  <c:v>0.38265382718167584</c:v>
                </c:pt>
                <c:pt idx="26">
                  <c:v>0.11785432182567744</c:v>
                </c:pt>
                <c:pt idx="27">
                  <c:v>1.4247579254543044</c:v>
                </c:pt>
                <c:pt idx="28">
                  <c:v>0.12820540593233648</c:v>
                </c:pt>
                <c:pt idx="29">
                  <c:v>2.2866438500866186</c:v>
                </c:pt>
                <c:pt idx="30">
                  <c:v>0.45533164889792732</c:v>
                </c:pt>
                <c:pt idx="31">
                  <c:v>0.98499525476977434</c:v>
                </c:pt>
                <c:pt idx="32">
                  <c:v>1.2973149967256059</c:v>
                </c:pt>
                <c:pt idx="33">
                  <c:v>0.15627165832420106</c:v>
                </c:pt>
                <c:pt idx="34">
                  <c:v>0.87197640117994102</c:v>
                </c:pt>
                <c:pt idx="35">
                  <c:v>0.50783286380032111</c:v>
                </c:pt>
                <c:pt idx="36">
                  <c:v>0.61854043392504932</c:v>
                </c:pt>
                <c:pt idx="37">
                  <c:v>0.99511696570520092</c:v>
                </c:pt>
                <c:pt idx="38">
                  <c:v>0.9873207415180133</c:v>
                </c:pt>
                <c:pt idx="39">
                  <c:v>0.12509424381837486</c:v>
                </c:pt>
                <c:pt idx="40">
                  <c:v>0.54082240762812872</c:v>
                </c:pt>
                <c:pt idx="41">
                  <c:v>0.42079381805409211</c:v>
                </c:pt>
                <c:pt idx="42">
                  <c:v>0.19925569926597331</c:v>
                </c:pt>
                <c:pt idx="43">
                  <c:v>6.6594637855142045</c:v>
                </c:pt>
                <c:pt idx="44">
                  <c:v>3.528714338643943</c:v>
                </c:pt>
                <c:pt idx="45">
                  <c:v>0.51312354312354314</c:v>
                </c:pt>
                <c:pt idx="46">
                  <c:v>0.12233077731501305</c:v>
                </c:pt>
                <c:pt idx="47">
                  <c:v>0.60680447889750211</c:v>
                </c:pt>
                <c:pt idx="48">
                  <c:v>0.47404239294168277</c:v>
                </c:pt>
                <c:pt idx="49">
                  <c:v>1.6297290985520785</c:v>
                </c:pt>
                <c:pt idx="50">
                  <c:v>1.1357442348008389</c:v>
                </c:pt>
                <c:pt idx="51">
                  <c:v>0.12546392197479719</c:v>
                </c:pt>
                <c:pt idx="52">
                  <c:v>0.13055786199508693</c:v>
                </c:pt>
                <c:pt idx="53">
                  <c:v>2.893939393939394</c:v>
                </c:pt>
                <c:pt idx="54">
                  <c:v>1.3644113912570288</c:v>
                </c:pt>
                <c:pt idx="55">
                  <c:v>0.68058491895701201</c:v>
                </c:pt>
                <c:pt idx="56">
                  <c:v>1.0782029950083196</c:v>
                </c:pt>
                <c:pt idx="57">
                  <c:v>0.40999600159936023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E-4F7A-B6BF-658B2D17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84736"/>
        <c:axId val="112128239"/>
      </c:scatterChart>
      <c:valAx>
        <c:axId val="1146184736"/>
        <c:scaling>
          <c:orientation val="minMax"/>
          <c:max val="5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8239"/>
        <c:crosses val="autoZero"/>
        <c:crossBetween val="midCat"/>
      </c:valAx>
      <c:valAx>
        <c:axId val="1121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Relative to Software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84736"/>
        <c:crossesAt val="-4.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Performance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benchmark!$AL$1</c:f>
              <c:strCache>
                <c:ptCount val="1"/>
                <c:pt idx="0">
                  <c:v>HWRELT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benchmark!$F$2:$F$59</c:f>
              <c:numCache>
                <c:formatCode>General</c:formatCode>
                <c:ptCount val="5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-4</c:v>
                </c:pt>
                <c:pt idx="9">
                  <c:v>-1</c:v>
                </c:pt>
                <c:pt idx="10">
                  <c:v>3</c:v>
                </c:pt>
                <c:pt idx="11">
                  <c:v>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-2</c:v>
                </c:pt>
                <c:pt idx="16">
                  <c:v>4</c:v>
                </c:pt>
                <c:pt idx="17">
                  <c:v>-3</c:v>
                </c:pt>
                <c:pt idx="18">
                  <c:v>4</c:v>
                </c:pt>
                <c:pt idx="19">
                  <c:v>-1</c:v>
                </c:pt>
                <c:pt idx="20">
                  <c:v>2</c:v>
                </c:pt>
                <c:pt idx="21">
                  <c:v>-4</c:v>
                </c:pt>
                <c:pt idx="22">
                  <c:v>1</c:v>
                </c:pt>
                <c:pt idx="23">
                  <c:v>-1</c:v>
                </c:pt>
                <c:pt idx="24">
                  <c:v>3</c:v>
                </c:pt>
                <c:pt idx="25">
                  <c:v>-1</c:v>
                </c:pt>
                <c:pt idx="26">
                  <c:v>-1</c:v>
                </c:pt>
                <c:pt idx="27">
                  <c:v>3</c:v>
                </c:pt>
                <c:pt idx="28">
                  <c:v>1</c:v>
                </c:pt>
                <c:pt idx="29">
                  <c:v>-1</c:v>
                </c:pt>
                <c:pt idx="30">
                  <c:v>-2</c:v>
                </c:pt>
                <c:pt idx="31">
                  <c:v>2</c:v>
                </c:pt>
                <c:pt idx="32">
                  <c:v>-1</c:v>
                </c:pt>
                <c:pt idx="33">
                  <c:v>2</c:v>
                </c:pt>
                <c:pt idx="34">
                  <c:v>-2</c:v>
                </c:pt>
                <c:pt idx="35">
                  <c:v>-2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4</c:v>
                </c:pt>
                <c:pt idx="40">
                  <c:v>-4</c:v>
                </c:pt>
                <c:pt idx="41">
                  <c:v>-2</c:v>
                </c:pt>
                <c:pt idx="42">
                  <c:v>4</c:v>
                </c:pt>
                <c:pt idx="43">
                  <c:v>-2</c:v>
                </c:pt>
                <c:pt idx="44">
                  <c:v>2</c:v>
                </c:pt>
                <c:pt idx="45">
                  <c:v>2</c:v>
                </c:pt>
                <c:pt idx="46">
                  <c:v>-3</c:v>
                </c:pt>
                <c:pt idx="47">
                  <c:v>-2</c:v>
                </c:pt>
                <c:pt idx="48">
                  <c:v>4</c:v>
                </c:pt>
                <c:pt idx="49">
                  <c:v>-4</c:v>
                </c:pt>
                <c:pt idx="50">
                  <c:v>-4</c:v>
                </c:pt>
                <c:pt idx="51">
                  <c:v>-1</c:v>
                </c:pt>
                <c:pt idx="52">
                  <c:v>-3</c:v>
                </c:pt>
                <c:pt idx="53">
                  <c:v>-1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-2</c:v>
                </c:pt>
              </c:numCache>
            </c:numRef>
          </c:xVal>
          <c:yVal>
            <c:numRef>
              <c:f>benchmark!$AL$2:$AL$59</c:f>
              <c:numCache>
                <c:formatCode>General</c:formatCode>
                <c:ptCount val="58"/>
                <c:pt idx="0">
                  <c:v>1.5493850940880132</c:v>
                </c:pt>
                <c:pt idx="1">
                  <c:v>0.93884640375868456</c:v>
                </c:pt>
                <c:pt idx="2">
                  <c:v>0.51734056603069656</c:v>
                </c:pt>
                <c:pt idx="3">
                  <c:v>0.23372907917475663</c:v>
                </c:pt>
                <c:pt idx="4">
                  <c:v>9.5709469742565112E-2</c:v>
                </c:pt>
                <c:pt idx="5">
                  <c:v>0.10838261700644995</c:v>
                </c:pt>
                <c:pt idx="6">
                  <c:v>0.12708812408816281</c:v>
                </c:pt>
                <c:pt idx="7">
                  <c:v>0.14420674047645607</c:v>
                </c:pt>
                <c:pt idx="8">
                  <c:v>1.363994910941476</c:v>
                </c:pt>
                <c:pt idx="9">
                  <c:v>2.7499999999999991</c:v>
                </c:pt>
                <c:pt idx="10">
                  <c:v>0.2249667531848156</c:v>
                </c:pt>
                <c:pt idx="11">
                  <c:v>1.1333937745542457</c:v>
                </c:pt>
                <c:pt idx="12">
                  <c:v>0.60533193936225815</c:v>
                </c:pt>
                <c:pt idx="13">
                  <c:v>0.96258544921875011</c:v>
                </c:pt>
                <c:pt idx="14">
                  <c:v>1.7650217706821478</c:v>
                </c:pt>
                <c:pt idx="15">
                  <c:v>1.4969924812030073</c:v>
                </c:pt>
                <c:pt idx="16">
                  <c:v>0.18208321764309232</c:v>
                </c:pt>
                <c:pt idx="17">
                  <c:v>9.6437768240343349</c:v>
                </c:pt>
                <c:pt idx="18">
                  <c:v>0.33312950648424161</c:v>
                </c:pt>
                <c:pt idx="19">
                  <c:v>0.54807838371563122</c:v>
                </c:pt>
                <c:pt idx="20">
                  <c:v>0.42162507254788162</c:v>
                </c:pt>
                <c:pt idx="21">
                  <c:v>1.432711366277083</c:v>
                </c:pt>
                <c:pt idx="22">
                  <c:v>1.0714125811506603</c:v>
                </c:pt>
                <c:pt idx="23">
                  <c:v>1.7241471215351813</c:v>
                </c:pt>
                <c:pt idx="24">
                  <c:v>0.16194221669194647</c:v>
                </c:pt>
                <c:pt idx="25">
                  <c:v>0.37965127501233187</c:v>
                </c:pt>
                <c:pt idx="26">
                  <c:v>0.11737701753001539</c:v>
                </c:pt>
                <c:pt idx="27">
                  <c:v>1.424127868417562</c:v>
                </c:pt>
                <c:pt idx="28">
                  <c:v>0.12805376687661454</c:v>
                </c:pt>
                <c:pt idx="29">
                  <c:v>2.2648835931888285</c:v>
                </c:pt>
                <c:pt idx="30">
                  <c:v>0.6597029641954768</c:v>
                </c:pt>
                <c:pt idx="31">
                  <c:v>0.98470072323853775</c:v>
                </c:pt>
                <c:pt idx="32">
                  <c:v>1.2567125081859858</c:v>
                </c:pt>
                <c:pt idx="33">
                  <c:v>0.15622130734828066</c:v>
                </c:pt>
                <c:pt idx="34">
                  <c:v>1.2041297935103248</c:v>
                </c:pt>
                <c:pt idx="35">
                  <c:v>0.7643032042336958</c:v>
                </c:pt>
                <c:pt idx="36">
                  <c:v>1.371992110453649</c:v>
                </c:pt>
                <c:pt idx="37">
                  <c:v>2.0592777651601182</c:v>
                </c:pt>
                <c:pt idx="38">
                  <c:v>1.473767051416579</c:v>
                </c:pt>
                <c:pt idx="39">
                  <c:v>0.12507326189220605</c:v>
                </c:pt>
                <c:pt idx="40">
                  <c:v>1.1168057210965436</c:v>
                </c:pt>
                <c:pt idx="41">
                  <c:v>0.56375131717597482</c:v>
                </c:pt>
                <c:pt idx="42">
                  <c:v>0.19919177159556617</c:v>
                </c:pt>
                <c:pt idx="43">
                  <c:v>10.255302120848338</c:v>
                </c:pt>
                <c:pt idx="44">
                  <c:v>3.5179696183771765</c:v>
                </c:pt>
                <c:pt idx="45">
                  <c:v>0.51263403263403262</c:v>
                </c:pt>
                <c:pt idx="46">
                  <c:v>0.24591491183683006</c:v>
                </c:pt>
                <c:pt idx="47">
                  <c:v>0.87726098191214485</c:v>
                </c:pt>
                <c:pt idx="48">
                  <c:v>0.47578186643712789</c:v>
                </c:pt>
                <c:pt idx="49">
                  <c:v>4.2538533395609521</c:v>
                </c:pt>
                <c:pt idx="50">
                  <c:v>2.9203354297693922</c:v>
                </c:pt>
                <c:pt idx="51">
                  <c:v>0.12451450025893319</c:v>
                </c:pt>
                <c:pt idx="52">
                  <c:v>0.25801816374908043</c:v>
                </c:pt>
                <c:pt idx="53">
                  <c:v>2.7662337662337664</c:v>
                </c:pt>
                <c:pt idx="54">
                  <c:v>1.3600580446218027</c:v>
                </c:pt>
                <c:pt idx="55">
                  <c:v>0.67565186751233253</c:v>
                </c:pt>
                <c:pt idx="56">
                  <c:v>1.0708818635607322</c:v>
                </c:pt>
                <c:pt idx="57">
                  <c:v>0.56849260295881665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8-4C85-860A-EF12110C7789}"/>
            </c:ext>
          </c:extLst>
        </c:ser>
        <c:ser>
          <c:idx val="1"/>
          <c:order val="1"/>
          <c:tx>
            <c:strRef>
              <c:f>benchmark!$AM$1</c:f>
              <c:strCache>
                <c:ptCount val="1"/>
                <c:pt idx="0">
                  <c:v>HSCDRELT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benchmark!$AO$2:$AO$59</c:f>
              <c:numCache>
                <c:formatCode>General</c:formatCode>
                <c:ptCount val="58"/>
                <c:pt idx="0">
                  <c:v>-3.5</c:v>
                </c:pt>
                <c:pt idx="1">
                  <c:v>-2.5</c:v>
                </c:pt>
                <c:pt idx="2">
                  <c:v>-1.5</c:v>
                </c:pt>
                <c:pt idx="3">
                  <c:v>-0.5</c:v>
                </c:pt>
                <c:pt idx="4">
                  <c:v>1.5</c:v>
                </c:pt>
                <c:pt idx="5">
                  <c:v>2.5</c:v>
                </c:pt>
                <c:pt idx="6">
                  <c:v>3.5</c:v>
                </c:pt>
                <c:pt idx="7">
                  <c:v>4.5</c:v>
                </c:pt>
                <c:pt idx="8">
                  <c:v>-3.5</c:v>
                </c:pt>
                <c:pt idx="9">
                  <c:v>-0.5</c:v>
                </c:pt>
                <c:pt idx="10">
                  <c:v>3.5</c:v>
                </c:pt>
                <c:pt idx="11">
                  <c:v>3.5</c:v>
                </c:pt>
                <c:pt idx="12">
                  <c:v>-2.5</c:v>
                </c:pt>
                <c:pt idx="13">
                  <c:v>-2.5</c:v>
                </c:pt>
                <c:pt idx="14">
                  <c:v>-2.5</c:v>
                </c:pt>
                <c:pt idx="15">
                  <c:v>-1.5</c:v>
                </c:pt>
                <c:pt idx="16">
                  <c:v>4.5</c:v>
                </c:pt>
                <c:pt idx="17">
                  <c:v>-2.5</c:v>
                </c:pt>
                <c:pt idx="18">
                  <c:v>4.5</c:v>
                </c:pt>
                <c:pt idx="19">
                  <c:v>-0.5</c:v>
                </c:pt>
                <c:pt idx="20">
                  <c:v>2.5</c:v>
                </c:pt>
                <c:pt idx="21">
                  <c:v>-3.5</c:v>
                </c:pt>
                <c:pt idx="22">
                  <c:v>1.5</c:v>
                </c:pt>
                <c:pt idx="23">
                  <c:v>-0.5</c:v>
                </c:pt>
                <c:pt idx="24">
                  <c:v>3.5</c:v>
                </c:pt>
                <c:pt idx="25">
                  <c:v>-0.5</c:v>
                </c:pt>
                <c:pt idx="26">
                  <c:v>-0.5</c:v>
                </c:pt>
                <c:pt idx="27">
                  <c:v>3.5</c:v>
                </c:pt>
                <c:pt idx="28">
                  <c:v>1.5</c:v>
                </c:pt>
                <c:pt idx="29">
                  <c:v>-0.5</c:v>
                </c:pt>
                <c:pt idx="30">
                  <c:v>-1.5</c:v>
                </c:pt>
                <c:pt idx="31">
                  <c:v>2.5</c:v>
                </c:pt>
                <c:pt idx="32">
                  <c:v>-0.5</c:v>
                </c:pt>
                <c:pt idx="33">
                  <c:v>2.5</c:v>
                </c:pt>
                <c:pt idx="34">
                  <c:v>-1.5</c:v>
                </c:pt>
                <c:pt idx="35">
                  <c:v>-1.5</c:v>
                </c:pt>
                <c:pt idx="36">
                  <c:v>-3.5</c:v>
                </c:pt>
                <c:pt idx="37">
                  <c:v>-2.5</c:v>
                </c:pt>
                <c:pt idx="38">
                  <c:v>-1.5</c:v>
                </c:pt>
                <c:pt idx="39">
                  <c:v>4.5</c:v>
                </c:pt>
                <c:pt idx="40">
                  <c:v>-3.5</c:v>
                </c:pt>
                <c:pt idx="41">
                  <c:v>-1.5</c:v>
                </c:pt>
                <c:pt idx="42">
                  <c:v>4.5</c:v>
                </c:pt>
                <c:pt idx="43">
                  <c:v>-1.5</c:v>
                </c:pt>
                <c:pt idx="44">
                  <c:v>2.5</c:v>
                </c:pt>
                <c:pt idx="45">
                  <c:v>2.5</c:v>
                </c:pt>
                <c:pt idx="46">
                  <c:v>-2.5</c:v>
                </c:pt>
                <c:pt idx="47">
                  <c:v>-1.5</c:v>
                </c:pt>
                <c:pt idx="48">
                  <c:v>4.5</c:v>
                </c:pt>
                <c:pt idx="49">
                  <c:v>-3.5</c:v>
                </c:pt>
                <c:pt idx="50">
                  <c:v>-3.5</c:v>
                </c:pt>
                <c:pt idx="51">
                  <c:v>-0.5</c:v>
                </c:pt>
                <c:pt idx="52">
                  <c:v>-2.5</c:v>
                </c:pt>
                <c:pt idx="53">
                  <c:v>-0.5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-1.5</c:v>
                </c:pt>
              </c:numCache>
            </c:numRef>
          </c:xVal>
          <c:yVal>
            <c:numRef>
              <c:f>benchmark!$AM$2:$AM$59</c:f>
              <c:numCache>
                <c:formatCode>General</c:formatCode>
                <c:ptCount val="58"/>
                <c:pt idx="0">
                  <c:v>0.57930063713142688</c:v>
                </c:pt>
                <c:pt idx="1">
                  <c:v>0.45520734409623298</c:v>
                </c:pt>
                <c:pt idx="2">
                  <c:v>0.35509360473358648</c:v>
                </c:pt>
                <c:pt idx="3">
                  <c:v>0.23433945519259608</c:v>
                </c:pt>
                <c:pt idx="4">
                  <c:v>9.5716753393222817E-2</c:v>
                </c:pt>
                <c:pt idx="5">
                  <c:v>0.10842511745283422</c:v>
                </c:pt>
                <c:pt idx="6">
                  <c:v>0.12708038387840312</c:v>
                </c:pt>
                <c:pt idx="7">
                  <c:v>0.14420974140478673</c:v>
                </c:pt>
                <c:pt idx="8">
                  <c:v>0.55496183206106875</c:v>
                </c:pt>
                <c:pt idx="9">
                  <c:v>2.9492187499999996</c:v>
                </c:pt>
                <c:pt idx="10">
                  <c:v>0.22502178239615525</c:v>
                </c:pt>
                <c:pt idx="11">
                  <c:v>1.1349652462979751</c:v>
                </c:pt>
                <c:pt idx="12">
                  <c:v>0.30739813464660076</c:v>
                </c:pt>
                <c:pt idx="13">
                  <c:v>0.49125162760416674</c:v>
                </c:pt>
                <c:pt idx="14">
                  <c:v>0.87489114658925971</c:v>
                </c:pt>
                <c:pt idx="15">
                  <c:v>1.0887218045112781</c:v>
                </c:pt>
                <c:pt idx="16">
                  <c:v>0.18216113147888963</c:v>
                </c:pt>
                <c:pt idx="17">
                  <c:v>5.6008583690987122</c:v>
                </c:pt>
                <c:pt idx="18">
                  <c:v>0.33330785497719689</c:v>
                </c:pt>
                <c:pt idx="19">
                  <c:v>0.55620537748746779</c:v>
                </c:pt>
                <c:pt idx="20">
                  <c:v>0.42210098665118972</c:v>
                </c:pt>
                <c:pt idx="21">
                  <c:v>0.56161574738568787</c:v>
                </c:pt>
                <c:pt idx="22">
                  <c:v>1.0728303857921051</c:v>
                </c:pt>
                <c:pt idx="23">
                  <c:v>1.7845149253731345</c:v>
                </c:pt>
                <c:pt idx="24">
                  <c:v>0.16217836350260215</c:v>
                </c:pt>
                <c:pt idx="25">
                  <c:v>0.38265382718167584</c:v>
                </c:pt>
                <c:pt idx="26">
                  <c:v>0.11785432182567744</c:v>
                </c:pt>
                <c:pt idx="27">
                  <c:v>1.4247579254543044</c:v>
                </c:pt>
                <c:pt idx="28">
                  <c:v>0.12820540593233648</c:v>
                </c:pt>
                <c:pt idx="29">
                  <c:v>2.2866438500866186</c:v>
                </c:pt>
                <c:pt idx="30">
                  <c:v>0.45533164889792732</c:v>
                </c:pt>
                <c:pt idx="31">
                  <c:v>0.98499525476977434</c:v>
                </c:pt>
                <c:pt idx="32">
                  <c:v>1.2973149967256059</c:v>
                </c:pt>
                <c:pt idx="33">
                  <c:v>0.15627165832420106</c:v>
                </c:pt>
                <c:pt idx="34">
                  <c:v>0.87197640117994102</c:v>
                </c:pt>
                <c:pt idx="35">
                  <c:v>0.50783286380032111</c:v>
                </c:pt>
                <c:pt idx="36">
                  <c:v>0.61854043392504932</c:v>
                </c:pt>
                <c:pt idx="37">
                  <c:v>0.99511696570520092</c:v>
                </c:pt>
                <c:pt idx="38">
                  <c:v>0.9873207415180133</c:v>
                </c:pt>
                <c:pt idx="39">
                  <c:v>0.12509424381837486</c:v>
                </c:pt>
                <c:pt idx="40">
                  <c:v>0.54082240762812872</c:v>
                </c:pt>
                <c:pt idx="41">
                  <c:v>0.42079381805409211</c:v>
                </c:pt>
                <c:pt idx="42">
                  <c:v>0.19925569926597331</c:v>
                </c:pt>
                <c:pt idx="43">
                  <c:v>6.6594637855142045</c:v>
                </c:pt>
                <c:pt idx="44">
                  <c:v>3.528714338643943</c:v>
                </c:pt>
                <c:pt idx="45">
                  <c:v>0.51312354312354314</c:v>
                </c:pt>
                <c:pt idx="46">
                  <c:v>0.12233077731501305</c:v>
                </c:pt>
                <c:pt idx="47">
                  <c:v>0.60680447889750211</c:v>
                </c:pt>
                <c:pt idx="48">
                  <c:v>0.47404239294168277</c:v>
                </c:pt>
                <c:pt idx="49">
                  <c:v>1.6297290985520785</c:v>
                </c:pt>
                <c:pt idx="50">
                  <c:v>1.1357442348008389</c:v>
                </c:pt>
                <c:pt idx="51">
                  <c:v>0.12546392197479719</c:v>
                </c:pt>
                <c:pt idx="52">
                  <c:v>0.13055786199508693</c:v>
                </c:pt>
                <c:pt idx="53">
                  <c:v>2.893939393939394</c:v>
                </c:pt>
                <c:pt idx="54">
                  <c:v>1.3644113912570288</c:v>
                </c:pt>
                <c:pt idx="55">
                  <c:v>0.68058491895701201</c:v>
                </c:pt>
                <c:pt idx="56">
                  <c:v>1.0782029950083196</c:v>
                </c:pt>
                <c:pt idx="57">
                  <c:v>0.40999600159936023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8-4C85-860A-EF12110C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84736"/>
        <c:axId val="112128239"/>
      </c:scatterChart>
      <c:valAx>
        <c:axId val="1146184736"/>
        <c:scaling>
          <c:orientation val="minMax"/>
          <c:max val="5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8239"/>
        <c:crosses val="autoZero"/>
        <c:crossBetween val="midCat"/>
      </c:valAx>
      <c:valAx>
        <c:axId val="11212823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Relative to Software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84736"/>
        <c:crossesAt val="-4.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1676C9-AEE0-46CC-848C-D9199AB123F5}">
  <sheetPr/>
  <sheetViews>
    <sheetView tabSelected="1" zoomScale="1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C3AAC6-BBDD-4DB6-B32F-85AD245559CC}">
  <sheetPr/>
  <sheetViews>
    <sheetView zoomScale="16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FA0A9B-C411-4125-9BB7-D33C2A979DEB}">
  <sheetPr/>
  <sheetViews>
    <sheetView zoomScale="16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1771AA-4060-4819-B63F-DB1362367E6E}">
  <sheetPr/>
  <sheetViews>
    <sheetView zoomScale="1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B2C88-5761-CEA2-CAD4-BBD0CD0101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F4239-DF30-E3F6-FFF3-0042FB8EE5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CA5B8-2BC5-D415-5E45-F081479CFA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31553-DAE5-48B8-39D3-9776EACCF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E1EB94-1BEC-4D55-A07A-410FB29BC201}" autoFormatId="16" applyNumberFormats="0" applyBorderFormats="0" applyFontFormats="0" applyPatternFormats="0" applyAlignmentFormats="0" applyWidthHeightFormats="0">
  <queryTableRefresh nextId="43" unboundColumnsRight="17">
    <queryTableFields count="41">
      <queryTableField id="1" name="X" tableColumnId="1"/>
      <queryTableField id="2" name="Y" tableColumnId="2"/>
      <queryTableField id="3" name="W" tableColumnId="3"/>
      <queryTableField id="4" name="H" tableColumnId="4"/>
      <queryTableField id="5" name="XS" tableColumnId="5"/>
      <queryTableField id="6" name="YS" tableColumnId="6"/>
      <queryTableField id="7" name="SWT1" tableColumnId="7"/>
      <queryTableField id="8" name="HWT1" tableColumnId="8"/>
      <queryTableField id="9" name="HSCDT1" tableColumnId="9"/>
      <queryTableField id="10" name="SWT2" tableColumnId="10"/>
      <queryTableField id="11" name="HWT2" tableColumnId="11"/>
      <queryTableField id="12" name="HSCDT2" tableColumnId="12"/>
      <queryTableField id="13" name="SWT3" tableColumnId="13"/>
      <queryTableField id="14" name="HWT3" tableColumnId="14"/>
      <queryTableField id="15" name="HSCDT3" tableColumnId="15"/>
      <queryTableField id="16" name="SWOK1" tableColumnId="16"/>
      <queryTableField id="17" name="HWOK1" tableColumnId="17"/>
      <queryTableField id="18" name="HSCDOK1" tableColumnId="18"/>
      <queryTableField id="19" name="SWOK2" tableColumnId="19"/>
      <queryTableField id="20" name="HSCDOK2" tableColumnId="20"/>
      <queryTableField id="21" name="HWOK2" tableColumnId="21"/>
      <queryTableField id="22" name="SWOK3" tableColumnId="22"/>
      <queryTableField id="23" name="HWOK3" tableColumnId="23"/>
      <queryTableField id="24" name="HSCDOK3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2" dataBound="0" tableColumnId="42"/>
      <queryTableField id="40" dataBound="0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478C57-4F82-42EE-AC16-B470D96B0391}" name="benchmark_2083057978" displayName="benchmark_2083057978" ref="A1:AO59" tableType="queryTable" totalsRowShown="0">
  <autoFilter ref="A1:AO59" xr:uid="{18478C57-4F82-42EE-AC16-B470D96B0391}"/>
  <tableColumns count="41">
    <tableColumn id="1" xr3:uid="{81D6E3C0-EDF2-4DDF-9DBF-3A1B44045A7C}" uniqueName="1" name="X" queryTableFieldId="1"/>
    <tableColumn id="2" xr3:uid="{1CBC3FA1-5665-4A99-8972-DB60EC6C4D8F}" uniqueName="2" name="Y" queryTableFieldId="2"/>
    <tableColumn id="3" xr3:uid="{B2310A82-CF73-426E-85B4-9E08C84E1494}" uniqueName="3" name="W" queryTableFieldId="3"/>
    <tableColumn id="4" xr3:uid="{EB59269E-5866-45CA-8B8F-8E9DF52BAE3B}" uniqueName="4" name="H" queryTableFieldId="4"/>
    <tableColumn id="5" xr3:uid="{1A2DCCAB-54DE-49D8-B001-2E05AD38317D}" uniqueName="5" name="XS" queryTableFieldId="5"/>
    <tableColumn id="6" xr3:uid="{A8206478-3FCA-46B8-B7C4-131309287FA1}" uniqueName="6" name="YS" queryTableFieldId="6"/>
    <tableColumn id="7" xr3:uid="{0A42D921-0121-4CEF-90CA-8C300CBB90AF}" uniqueName="7" name="SWT1" queryTableFieldId="7"/>
    <tableColumn id="8" xr3:uid="{5BBFCF6B-5713-4CB6-9B27-C8414C3D52B6}" uniqueName="8" name="HWT1" queryTableFieldId="8"/>
    <tableColumn id="9" xr3:uid="{368C63DA-DF64-4A4A-BE55-8CF93A513173}" uniqueName="9" name="HSCDT1" queryTableFieldId="9"/>
    <tableColumn id="10" xr3:uid="{2C01A6CB-3C2E-4955-8505-555D7940E121}" uniqueName="10" name="SWT2" queryTableFieldId="10"/>
    <tableColumn id="11" xr3:uid="{53E58A29-8E65-414F-BC80-6F98D7462C18}" uniqueName="11" name="HWT2" queryTableFieldId="11"/>
    <tableColumn id="12" xr3:uid="{8CA72B65-C394-4FD9-BE9E-57D2A8950AAA}" uniqueName="12" name="HSCDT2" queryTableFieldId="12"/>
    <tableColumn id="13" xr3:uid="{0D2F05F2-5B3A-430E-BF15-E8DB5B9A5D26}" uniqueName="13" name="SWT3" queryTableFieldId="13"/>
    <tableColumn id="14" xr3:uid="{DC653339-64CE-49BC-BC09-CD4765A0B755}" uniqueName="14" name="HWT3" queryTableFieldId="14"/>
    <tableColumn id="15" xr3:uid="{95E85EA1-967F-476A-A467-BCB6DF3270BB}" uniqueName="15" name="HSCDT3" queryTableFieldId="15"/>
    <tableColumn id="16" xr3:uid="{9F634D94-236D-46E4-868C-8544B6839DD9}" uniqueName="16" name="SWOK1" queryTableFieldId="16"/>
    <tableColumn id="17" xr3:uid="{62CD0220-198B-429F-93E2-C4FE2568A2D9}" uniqueName="17" name="HWOK1" queryTableFieldId="17"/>
    <tableColumn id="18" xr3:uid="{907A59A7-C149-4289-A254-BC65F9EC0AEF}" uniqueName="18" name="HSCDOK1" queryTableFieldId="18"/>
    <tableColumn id="19" xr3:uid="{A9998F43-3A4C-45C7-997B-80101CD51571}" uniqueName="19" name="SWOK2" queryTableFieldId="19"/>
    <tableColumn id="20" xr3:uid="{ABF9CE31-0881-4989-9234-EC43E1CAD102}" uniqueName="20" name="HSCDOK2" queryTableFieldId="20"/>
    <tableColumn id="21" xr3:uid="{E1E6A59E-EF52-4491-B53E-7E9E840E5FC8}" uniqueName="21" name="HWOK2" queryTableFieldId="21"/>
    <tableColumn id="22" xr3:uid="{A9CE62AC-30AA-4C87-9E22-BD6F12F6CBAF}" uniqueName="22" name="SWOK3" queryTableFieldId="22"/>
    <tableColumn id="23" xr3:uid="{94E6D331-EABE-42D1-820C-507BF52F00E0}" uniqueName="23" name="HWOK3" queryTableFieldId="23"/>
    <tableColumn id="24" xr3:uid="{775A9C5D-F88A-4339-BFA8-F8B55FF42CFA}" uniqueName="24" name="HSCDOK3" queryTableFieldId="24"/>
    <tableColumn id="25" xr3:uid="{A0413F96-E3EB-4766-A7DE-A1BA6C1D16F7}" uniqueName="25" name="ALLOK" queryTableFieldId="25" dataDxfId="12">
      <calculatedColumnFormula>SUM(benchmark_2083057978[[#This Row],[SWOK1]:[HSCDOK3]])</calculatedColumnFormula>
    </tableColumn>
    <tableColumn id="26" xr3:uid="{81553BB7-B850-4C05-A7E2-AC686813FBC9}" uniqueName="26" name="SWAT" queryTableFieldId="26" dataDxfId="11">
      <calculatedColumnFormula>AVERAGE(benchmark_2083057978[[#This Row],[SWT1]],benchmark_2083057978[[#This Row],[SWT2]],benchmark_2083057978[[#This Row],[SWT3]])</calculatedColumnFormula>
    </tableColumn>
    <tableColumn id="27" xr3:uid="{35DD7DCB-3829-46AF-9734-7AEF616F4067}" uniqueName="27" name="HWAT" queryTableFieldId="27">
      <calculatedColumnFormula>AVERAGE(benchmark_2083057978[[#This Row],[HWT1]],benchmark_2083057978[[#This Row],[HWT2]],benchmark_2083057978[[#This Row],[HWT3]])</calculatedColumnFormula>
    </tableColumn>
    <tableColumn id="28" xr3:uid="{9485AEF8-1F19-4B91-BA73-19180EA5BDB3}" uniqueName="28" name="HSCDAT" queryTableFieldId="28">
      <calculatedColumnFormula>AVERAGE(benchmark_2083057978[[#This Row],[HSCDT1]],benchmark_2083057978[[#This Row],[HSCDT2]],benchmark_2083057978[[#This Row],[HSCDT3]])</calculatedColumnFormula>
    </tableColumn>
    <tableColumn id="29" xr3:uid="{B8A222C4-F17A-442F-B31C-F98F55E6A6C8}" uniqueName="29" name="SWMAXT" queryTableFieldId="29" dataDxfId="10">
      <calculatedColumnFormula>MAX(benchmark_2083057978[[#This Row],[SWT1]],benchmark_2083057978[[#This Row],[SWT2]],benchmark_2083057978[[#This Row],[SWT3]])</calculatedColumnFormula>
    </tableColumn>
    <tableColumn id="30" xr3:uid="{A947FFCD-E345-417F-B2C0-69DD02917DEA}" uniqueName="30" name="HWMAXT" queryTableFieldId="30" dataDxfId="9">
      <calculatedColumnFormula>MAX(benchmark_2083057978[[#This Row],[HWT1]],benchmark_2083057978[[#This Row],[HWT2]],benchmark_2083057978[[#This Row],[HWT3]])</calculatedColumnFormula>
    </tableColumn>
    <tableColumn id="31" xr3:uid="{DDAD5347-63A5-4168-B3AB-B6F5E5E20E21}" uniqueName="31" name="HSCDMAXT" queryTableFieldId="31" dataDxfId="8">
      <calculatedColumnFormula>MAX(benchmark_2083057978[[#This Row],[HSCDT1]],benchmark_2083057978[[#This Row],[HSCDT2]],benchmark_2083057978[[#This Row],[HSCDT3]])</calculatedColumnFormula>
    </tableColumn>
    <tableColumn id="32" xr3:uid="{399DD5E3-C2D1-4F2D-8427-24AE80F0651D}" uniqueName="32" name="SWMINT" queryTableFieldId="32" dataDxfId="7">
      <calculatedColumnFormula>MIN(benchmark_2083057978[[#This Row],[SWT1]],benchmark_2083057978[[#This Row],[SWT2]],benchmark_2083057978[[#This Row],[SWT3]])</calculatedColumnFormula>
    </tableColumn>
    <tableColumn id="33" xr3:uid="{6C5664B6-B064-4513-B722-B651413A9D2E}" uniqueName="33" name="HWMINT" queryTableFieldId="33" dataDxfId="6">
      <calculatedColumnFormula>MIN(benchmark_2083057978[[#This Row],[HWT1]],benchmark_2083057978[[#This Row],[HWT2]],benchmark_2083057978[[#This Row],[HWT3]])</calculatedColumnFormula>
    </tableColumn>
    <tableColumn id="34" xr3:uid="{C21597A4-4DDB-4481-ACAA-E62EA9B92CE1}" uniqueName="34" name="HSCDMINT" queryTableFieldId="34" dataDxfId="5">
      <calculatedColumnFormula>MIN(benchmark_2083057978[[#This Row],[HSCDT1]],benchmark_2083057978[[#This Row],[HSCDT2]],benchmark_2083057978[[#This Row],[HSCDT3]])</calculatedColumnFormula>
    </tableColumn>
    <tableColumn id="35" xr3:uid="{A8164006-DACB-45B0-BCA6-54D5D7A76D72}" uniqueName="35" name="SWDT" queryTableFieldId="35" dataDxfId="4">
      <calculatedColumnFormula>benchmark_2083057978[[#This Row],[SWMAXT]]-benchmark_2083057978[[#This Row],[SWMINT]]</calculatedColumnFormula>
    </tableColumn>
    <tableColumn id="36" xr3:uid="{A98BB269-1CC8-4F06-B4C2-8C8E43698409}" uniqueName="36" name="HWDT" queryTableFieldId="36">
      <calculatedColumnFormula>benchmark_2083057978[[#This Row],[HWMAXT]]-benchmark_2083057978[[#This Row],[HWMINT]]</calculatedColumnFormula>
    </tableColumn>
    <tableColumn id="37" xr3:uid="{7923701E-7905-40F6-AEFE-3DE559B29578}" uniqueName="37" name="HSCDDT" queryTableFieldId="37">
      <calculatedColumnFormula>benchmark_2083057978[[#This Row],[HSCDMAXT]]-benchmark_2083057978[[#This Row],[HSCDMINT]]</calculatedColumnFormula>
    </tableColumn>
    <tableColumn id="38" xr3:uid="{757F4E8A-F681-4469-A3A2-D83070F2BC36}" uniqueName="38" name="HWRELT" queryTableFieldId="38" dataDxfId="3">
      <calculatedColumnFormula>benchmark_2083057978[[#This Row],[HWAT]]/benchmark_2083057978[[#This Row],[SWAT]]</calculatedColumnFormula>
    </tableColumn>
    <tableColumn id="39" xr3:uid="{B09A2656-3FAB-4B00-A71F-B4AF548056F6}" uniqueName="39" name="HSCDRELT" queryTableFieldId="39" dataDxfId="2">
      <calculatedColumnFormula>benchmark_2083057978[[#This Row],[HSCDAT]]/benchmark_2083057978[[#This Row],[SWAT]]</calculatedColumnFormula>
    </tableColumn>
    <tableColumn id="42" xr3:uid="{37C44A4B-5D04-40BE-AB84-4816B94C0B62}" uniqueName="42" name="OSWT" queryTableFieldId="42" dataDxfId="1"/>
    <tableColumn id="40" xr3:uid="{BF936446-4098-431B-9C3C-D17907A5D124}" uniqueName="40" name="H1" queryTableFieldId="40" dataDxfId="0">
      <calculatedColumnFormula>benchmark_2083057978[[#This Row],[YS]] + 0.5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FF5D-F091-463B-90E4-4AF306CA3FFB}">
  <dimension ref="A1:AO62"/>
  <sheetViews>
    <sheetView topLeftCell="H1" workbookViewId="0">
      <selection activeCell="AL69" sqref="AL69"/>
    </sheetView>
  </sheetViews>
  <sheetFormatPr defaultColWidth="8.85546875" defaultRowHeight="15" x14ac:dyDescent="0.25"/>
  <cols>
    <col min="1" max="2" width="4.42578125" bestFit="1" customWidth="1"/>
    <col min="3" max="3" width="5.28515625" bestFit="1" customWidth="1"/>
    <col min="4" max="4" width="4.5703125" bestFit="1" customWidth="1"/>
    <col min="5" max="6" width="5.42578125" bestFit="1" customWidth="1"/>
    <col min="7" max="8" width="9" bestFit="1" customWidth="1"/>
    <col min="9" max="9" width="10" bestFit="1" customWidth="1"/>
    <col min="10" max="11" width="9" bestFit="1" customWidth="1"/>
    <col min="12" max="12" width="10" bestFit="1" customWidth="1"/>
    <col min="13" max="14" width="9" bestFit="1" customWidth="1"/>
    <col min="15" max="15" width="10" bestFit="1" customWidth="1"/>
    <col min="16" max="16" width="9.85546875" bestFit="1" customWidth="1"/>
    <col min="17" max="17" width="10.140625" bestFit="1" customWidth="1"/>
    <col min="18" max="18" width="11.5703125" bestFit="1" customWidth="1"/>
    <col min="19" max="19" width="9.85546875" bestFit="1" customWidth="1"/>
    <col min="20" max="20" width="11.5703125" bestFit="1" customWidth="1"/>
    <col min="21" max="21" width="10.140625" bestFit="1" customWidth="1"/>
    <col min="22" max="22" width="9.85546875" bestFit="1" customWidth="1"/>
    <col min="23" max="23" width="10.140625" bestFit="1" customWidth="1"/>
    <col min="24" max="24" width="11.5703125" bestFit="1" customWidth="1"/>
    <col min="26" max="28" width="12" bestFit="1" customWidth="1"/>
    <col min="29" max="29" width="11.5703125" bestFit="1" customWidth="1"/>
    <col min="30" max="30" width="11.85546875" bestFit="1" customWidth="1"/>
    <col min="31" max="31" width="13.28515625" bestFit="1" customWidth="1"/>
    <col min="32" max="32" width="11.140625" bestFit="1" customWidth="1"/>
    <col min="33" max="33" width="11.42578125" bestFit="1" customWidth="1"/>
    <col min="34" max="34" width="12.85546875" bestFit="1" customWidth="1"/>
    <col min="35" max="36" width="9" bestFit="1" customWidth="1"/>
    <col min="37" max="37" width="10.28515625" bestFit="1" customWidth="1"/>
    <col min="38" max="39" width="12" bestFit="1" customWidth="1"/>
    <col min="40" max="40" width="8.7109375" bestFit="1" customWidth="1"/>
    <col min="41" max="41" width="5.57031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39</v>
      </c>
      <c r="AM1" t="s">
        <v>40</v>
      </c>
      <c r="AN1" t="s">
        <v>42</v>
      </c>
      <c r="AO1" t="s">
        <v>41</v>
      </c>
    </row>
    <row r="2" spans="1:41" x14ac:dyDescent="0.25">
      <c r="A2">
        <v>0</v>
      </c>
      <c r="B2">
        <v>0</v>
      </c>
      <c r="C2">
        <v>512</v>
      </c>
      <c r="D2">
        <v>512</v>
      </c>
      <c r="E2">
        <v>-4</v>
      </c>
      <c r="F2">
        <v>-4</v>
      </c>
      <c r="G2">
        <v>2.2497E-2</v>
      </c>
      <c r="H2">
        <v>3.4855999999999998E-2</v>
      </c>
      <c r="I2">
        <v>1.3030999999999999E-2</v>
      </c>
      <c r="J2">
        <v>2.2495999999999999E-2</v>
      </c>
      <c r="K2">
        <v>3.4854999999999997E-2</v>
      </c>
      <c r="L2">
        <v>1.3032E-2</v>
      </c>
      <c r="M2">
        <v>2.2497E-2</v>
      </c>
      <c r="N2">
        <v>3.4856999999999999E-2</v>
      </c>
      <c r="O2">
        <v>1.3034E-2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SUM(benchmark_2083057978[[#This Row],[SWOK1]:[HSCDOK3]])</f>
        <v>0</v>
      </c>
      <c r="Z2">
        <f>AVERAGE(benchmark_2083057978[[#This Row],[SWT1]],benchmark_2083057978[[#This Row],[SWT2]],benchmark_2083057978[[#This Row],[SWT3]])</f>
        <v>2.2496666666666665E-2</v>
      </c>
      <c r="AA2">
        <f>AVERAGE(benchmark_2083057978[[#This Row],[HWT1]],benchmark_2083057978[[#This Row],[HWT2]],benchmark_2083057978[[#This Row],[HWT3]])</f>
        <v>3.4855999999999998E-2</v>
      </c>
      <c r="AB2">
        <f>AVERAGE(benchmark_2083057978[[#This Row],[HSCDT1]],benchmark_2083057978[[#This Row],[HSCDT2]],benchmark_2083057978[[#This Row],[HSCDT3]])</f>
        <v>1.3032333333333333E-2</v>
      </c>
      <c r="AC2">
        <f>MAX(benchmark_2083057978[[#This Row],[SWT1]],benchmark_2083057978[[#This Row],[SWT2]],benchmark_2083057978[[#This Row],[SWT3]])</f>
        <v>2.2497E-2</v>
      </c>
      <c r="AD2">
        <f>MAX(benchmark_2083057978[[#This Row],[HWT1]],benchmark_2083057978[[#This Row],[HWT2]],benchmark_2083057978[[#This Row],[HWT3]])</f>
        <v>3.4856999999999999E-2</v>
      </c>
      <c r="AE2">
        <f>MAX(benchmark_2083057978[[#This Row],[HSCDT1]],benchmark_2083057978[[#This Row],[HSCDT2]],benchmark_2083057978[[#This Row],[HSCDT3]])</f>
        <v>1.3034E-2</v>
      </c>
      <c r="AF2">
        <f>MIN(benchmark_2083057978[[#This Row],[SWT1]],benchmark_2083057978[[#This Row],[SWT2]],benchmark_2083057978[[#This Row],[SWT3]])</f>
        <v>2.2495999999999999E-2</v>
      </c>
      <c r="AG2">
        <f>MIN(benchmark_2083057978[[#This Row],[HWT1]],benchmark_2083057978[[#This Row],[HWT2]],benchmark_2083057978[[#This Row],[HWT3]])</f>
        <v>3.4854999999999997E-2</v>
      </c>
      <c r="AH2">
        <f>MIN(benchmark_2083057978[[#This Row],[HSCDT1]],benchmark_2083057978[[#This Row],[HSCDT2]],benchmark_2083057978[[#This Row],[HSCDT3]])</f>
        <v>1.3030999999999999E-2</v>
      </c>
      <c r="AI2">
        <f>benchmark_2083057978[[#This Row],[SWMAXT]]-benchmark_2083057978[[#This Row],[SWMINT]]</f>
        <v>1.0000000000010001E-6</v>
      </c>
      <c r="AJ2">
        <f>benchmark_2083057978[[#This Row],[HWMAXT]]-benchmark_2083057978[[#This Row],[HWMINT]]</f>
        <v>2.0000000000020002E-6</v>
      </c>
      <c r="AK2">
        <f>benchmark_2083057978[[#This Row],[HSCDMAXT]]-benchmark_2083057978[[#This Row],[HSCDMINT]]</f>
        <v>3.0000000000012655E-6</v>
      </c>
      <c r="AL2" s="2">
        <f>benchmark_2083057978[[#This Row],[HWAT]]/benchmark_2083057978[[#This Row],[SWAT]]</f>
        <v>1.5493850940880132</v>
      </c>
      <c r="AM2" s="2">
        <f>benchmark_2083057978[[#This Row],[HSCDAT]]/benchmark_2083057978[[#This Row],[SWAT]]</f>
        <v>0.57930063713142688</v>
      </c>
      <c r="AN2" s="2">
        <v>0.24396000000000001</v>
      </c>
      <c r="AO2" s="2">
        <f>benchmark_2083057978[[#This Row],[YS]] + 0.5</f>
        <v>-3.5</v>
      </c>
    </row>
    <row r="3" spans="1:41" x14ac:dyDescent="0.25">
      <c r="A3">
        <v>0</v>
      </c>
      <c r="B3">
        <v>0</v>
      </c>
      <c r="C3">
        <v>512</v>
      </c>
      <c r="D3">
        <v>512</v>
      </c>
      <c r="E3">
        <v>-3</v>
      </c>
      <c r="F3">
        <v>-3</v>
      </c>
      <c r="G3">
        <v>4.0014000000000001E-2</v>
      </c>
      <c r="H3">
        <v>3.7568999999999998E-2</v>
      </c>
      <c r="I3">
        <v>1.8216E-2</v>
      </c>
      <c r="J3">
        <v>4.0014000000000001E-2</v>
      </c>
      <c r="K3">
        <v>3.7566000000000002E-2</v>
      </c>
      <c r="L3">
        <v>1.8214000000000001E-2</v>
      </c>
      <c r="M3">
        <v>4.0014000000000001E-2</v>
      </c>
      <c r="N3">
        <v>3.7566000000000002E-2</v>
      </c>
      <c r="O3">
        <v>1.8214000000000001E-2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SUM(benchmark_2083057978[[#This Row],[SWOK1]:[HSCDOK3]])</f>
        <v>0</v>
      </c>
      <c r="Z3">
        <f>AVERAGE(benchmark_2083057978[[#This Row],[SWT1]],benchmark_2083057978[[#This Row],[SWT2]],benchmark_2083057978[[#This Row],[SWT3]])</f>
        <v>4.0014000000000001E-2</v>
      </c>
      <c r="AA3">
        <f>AVERAGE(benchmark_2083057978[[#This Row],[HWT1]],benchmark_2083057978[[#This Row],[HWT2]],benchmark_2083057978[[#This Row],[HWT3]])</f>
        <v>3.7567000000000003E-2</v>
      </c>
      <c r="AB3">
        <f>AVERAGE(benchmark_2083057978[[#This Row],[HSCDT1]],benchmark_2083057978[[#This Row],[HSCDT2]],benchmark_2083057978[[#This Row],[HSCDT3]])</f>
        <v>1.8214666666666667E-2</v>
      </c>
      <c r="AC3">
        <f>MAX(benchmark_2083057978[[#This Row],[SWT1]],benchmark_2083057978[[#This Row],[SWT2]],benchmark_2083057978[[#This Row],[SWT3]])</f>
        <v>4.0014000000000001E-2</v>
      </c>
      <c r="AD3">
        <f>MAX(benchmark_2083057978[[#This Row],[HWT1]],benchmark_2083057978[[#This Row],[HWT2]],benchmark_2083057978[[#This Row],[HWT3]])</f>
        <v>3.7568999999999998E-2</v>
      </c>
      <c r="AE3">
        <f>MAX(benchmark_2083057978[[#This Row],[HSCDT1]],benchmark_2083057978[[#This Row],[HSCDT2]],benchmark_2083057978[[#This Row],[HSCDT3]])</f>
        <v>1.8216E-2</v>
      </c>
      <c r="AF3">
        <f>MIN(benchmark_2083057978[[#This Row],[SWT1]],benchmark_2083057978[[#This Row],[SWT2]],benchmark_2083057978[[#This Row],[SWT3]])</f>
        <v>4.0014000000000001E-2</v>
      </c>
      <c r="AG3">
        <f>MIN(benchmark_2083057978[[#This Row],[HWT1]],benchmark_2083057978[[#This Row],[HWT2]],benchmark_2083057978[[#This Row],[HWT3]])</f>
        <v>3.7566000000000002E-2</v>
      </c>
      <c r="AH3">
        <f>MIN(benchmark_2083057978[[#This Row],[HSCDT1]],benchmark_2083057978[[#This Row],[HSCDT2]],benchmark_2083057978[[#This Row],[HSCDT3]])</f>
        <v>1.8214000000000001E-2</v>
      </c>
      <c r="AI3">
        <f>benchmark_2083057978[[#This Row],[SWMAXT]]-benchmark_2083057978[[#This Row],[SWMINT]]</f>
        <v>0</v>
      </c>
      <c r="AJ3">
        <f>benchmark_2083057978[[#This Row],[HWMAXT]]-benchmark_2083057978[[#This Row],[HWMINT]]</f>
        <v>2.9999999999960614E-6</v>
      </c>
      <c r="AK3">
        <f>benchmark_2083057978[[#This Row],[HSCDMAXT]]-benchmark_2083057978[[#This Row],[HSCDMINT]]</f>
        <v>1.9999999999985307E-6</v>
      </c>
      <c r="AL3" s="2">
        <f>benchmark_2083057978[[#This Row],[HWAT]]/benchmark_2083057978[[#This Row],[SWAT]]</f>
        <v>0.93884640375868456</v>
      </c>
      <c r="AM3" s="2">
        <f>benchmark_2083057978[[#This Row],[HSCDAT]]/benchmark_2083057978[[#This Row],[SWAT]]</f>
        <v>0.45520734409623298</v>
      </c>
      <c r="AN3" s="2">
        <v>0.45402999999999999</v>
      </c>
      <c r="AO3" s="2">
        <f>benchmark_2083057978[[#This Row],[YS]] + 0.5</f>
        <v>-2.5</v>
      </c>
    </row>
    <row r="4" spans="1:41" x14ac:dyDescent="0.25">
      <c r="A4">
        <v>0</v>
      </c>
      <c r="B4">
        <v>0</v>
      </c>
      <c r="C4">
        <v>512</v>
      </c>
      <c r="D4">
        <v>512</v>
      </c>
      <c r="E4">
        <v>-2</v>
      </c>
      <c r="F4">
        <v>-2</v>
      </c>
      <c r="G4">
        <v>8.9346999999999996E-2</v>
      </c>
      <c r="H4">
        <v>4.6223E-2</v>
      </c>
      <c r="I4">
        <v>3.1727999999999999E-2</v>
      </c>
      <c r="J4">
        <v>8.9346999999999996E-2</v>
      </c>
      <c r="K4">
        <v>4.6223E-2</v>
      </c>
      <c r="L4">
        <v>3.1725999999999997E-2</v>
      </c>
      <c r="M4">
        <v>8.9347999999999997E-2</v>
      </c>
      <c r="N4">
        <v>4.6223E-2</v>
      </c>
      <c r="O4">
        <v>3.1725999999999997E-2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SUM(benchmark_2083057978[[#This Row],[SWOK1]:[HSCDOK3]])</f>
        <v>0</v>
      </c>
      <c r="Z4">
        <f>AVERAGE(benchmark_2083057978[[#This Row],[SWT1]],benchmark_2083057978[[#This Row],[SWT2]],benchmark_2083057978[[#This Row],[SWT3]])</f>
        <v>8.9347333333333334E-2</v>
      </c>
      <c r="AA4">
        <f>AVERAGE(benchmark_2083057978[[#This Row],[HWT1]],benchmark_2083057978[[#This Row],[HWT2]],benchmark_2083057978[[#This Row],[HWT3]])</f>
        <v>4.6222999999999993E-2</v>
      </c>
      <c r="AB4">
        <f>AVERAGE(benchmark_2083057978[[#This Row],[HSCDT1]],benchmark_2083057978[[#This Row],[HSCDT2]],benchmark_2083057978[[#This Row],[HSCDT3]])</f>
        <v>3.172666666666666E-2</v>
      </c>
      <c r="AC4">
        <f>MAX(benchmark_2083057978[[#This Row],[SWT1]],benchmark_2083057978[[#This Row],[SWT2]],benchmark_2083057978[[#This Row],[SWT3]])</f>
        <v>8.9347999999999997E-2</v>
      </c>
      <c r="AD4">
        <f>MAX(benchmark_2083057978[[#This Row],[HWT1]],benchmark_2083057978[[#This Row],[HWT2]],benchmark_2083057978[[#This Row],[HWT3]])</f>
        <v>4.6223E-2</v>
      </c>
      <c r="AE4">
        <f>MAX(benchmark_2083057978[[#This Row],[HSCDT1]],benchmark_2083057978[[#This Row],[HSCDT2]],benchmark_2083057978[[#This Row],[HSCDT3]])</f>
        <v>3.1727999999999999E-2</v>
      </c>
      <c r="AF4">
        <f>MIN(benchmark_2083057978[[#This Row],[SWT1]],benchmark_2083057978[[#This Row],[SWT2]],benchmark_2083057978[[#This Row],[SWT3]])</f>
        <v>8.9346999999999996E-2</v>
      </c>
      <c r="AG4">
        <f>MIN(benchmark_2083057978[[#This Row],[HWT1]],benchmark_2083057978[[#This Row],[HWT2]],benchmark_2083057978[[#This Row],[HWT3]])</f>
        <v>4.6223E-2</v>
      </c>
      <c r="AH4">
        <f>MIN(benchmark_2083057978[[#This Row],[HSCDT1]],benchmark_2083057978[[#This Row],[HSCDT2]],benchmark_2083057978[[#This Row],[HSCDT3]])</f>
        <v>3.1725999999999997E-2</v>
      </c>
      <c r="AI4">
        <f>benchmark_2083057978[[#This Row],[SWMAXT]]-benchmark_2083057978[[#This Row],[SWMINT]]</f>
        <v>1.0000000000010001E-6</v>
      </c>
      <c r="AJ4">
        <f>benchmark_2083057978[[#This Row],[HWMAXT]]-benchmark_2083057978[[#This Row],[HWMINT]]</f>
        <v>0</v>
      </c>
      <c r="AK4">
        <f>benchmark_2083057978[[#This Row],[HSCDMAXT]]-benchmark_2083057978[[#This Row],[HSCDMINT]]</f>
        <v>2.0000000000020002E-6</v>
      </c>
      <c r="AL4" s="2">
        <f>benchmark_2083057978[[#This Row],[HWAT]]/benchmark_2083057978[[#This Row],[SWAT]]</f>
        <v>0.51734056603069656</v>
      </c>
      <c r="AM4" s="2">
        <f>benchmark_2083057978[[#This Row],[HSCDAT]]/benchmark_2083057978[[#This Row],[SWAT]]</f>
        <v>0.35509360473358648</v>
      </c>
      <c r="AN4" s="2">
        <v>1.0717099999999999</v>
      </c>
      <c r="AO4" s="2">
        <f>benchmark_2083057978[[#This Row],[YS]] + 0.5</f>
        <v>-1.5</v>
      </c>
    </row>
    <row r="5" spans="1:41" x14ac:dyDescent="0.25">
      <c r="A5">
        <v>0</v>
      </c>
      <c r="B5">
        <v>0</v>
      </c>
      <c r="C5">
        <v>512</v>
      </c>
      <c r="D5">
        <v>512</v>
      </c>
      <c r="E5">
        <v>-1</v>
      </c>
      <c r="F5">
        <v>-1</v>
      </c>
      <c r="G5">
        <v>0.35606399999999999</v>
      </c>
      <c r="H5">
        <v>8.3222000000000004E-2</v>
      </c>
      <c r="I5">
        <v>8.344E-2</v>
      </c>
      <c r="J5">
        <v>0.35606500000000002</v>
      </c>
      <c r="K5">
        <v>8.3223000000000005E-2</v>
      </c>
      <c r="L5">
        <v>8.344E-2</v>
      </c>
      <c r="M5">
        <v>0.35606500000000002</v>
      </c>
      <c r="N5">
        <v>8.3223000000000005E-2</v>
      </c>
      <c r="O5">
        <v>8.344E-2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SUM(benchmark_2083057978[[#This Row],[SWOK1]:[HSCDOK3]])</f>
        <v>0</v>
      </c>
      <c r="Z5">
        <f>AVERAGE(benchmark_2083057978[[#This Row],[SWT1]],benchmark_2083057978[[#This Row],[SWT2]],benchmark_2083057978[[#This Row],[SWT3]])</f>
        <v>0.3560646666666667</v>
      </c>
      <c r="AA5">
        <f>AVERAGE(benchmark_2083057978[[#This Row],[HWT1]],benchmark_2083057978[[#This Row],[HWT2]],benchmark_2083057978[[#This Row],[HWT3]])</f>
        <v>8.3222666666666667E-2</v>
      </c>
      <c r="AB5">
        <f>AVERAGE(benchmark_2083057978[[#This Row],[HSCDT1]],benchmark_2083057978[[#This Row],[HSCDT2]],benchmark_2083057978[[#This Row],[HSCDT3]])</f>
        <v>8.344E-2</v>
      </c>
      <c r="AC5">
        <f>MAX(benchmark_2083057978[[#This Row],[SWT1]],benchmark_2083057978[[#This Row],[SWT2]],benchmark_2083057978[[#This Row],[SWT3]])</f>
        <v>0.35606500000000002</v>
      </c>
      <c r="AD5">
        <f>MAX(benchmark_2083057978[[#This Row],[HWT1]],benchmark_2083057978[[#This Row],[HWT2]],benchmark_2083057978[[#This Row],[HWT3]])</f>
        <v>8.3223000000000005E-2</v>
      </c>
      <c r="AE5">
        <f>MAX(benchmark_2083057978[[#This Row],[HSCDT1]],benchmark_2083057978[[#This Row],[HSCDT2]],benchmark_2083057978[[#This Row],[HSCDT3]])</f>
        <v>8.344E-2</v>
      </c>
      <c r="AF5">
        <f>MIN(benchmark_2083057978[[#This Row],[SWT1]],benchmark_2083057978[[#This Row],[SWT2]],benchmark_2083057978[[#This Row],[SWT3]])</f>
        <v>0.35606399999999999</v>
      </c>
      <c r="AG5">
        <f>MIN(benchmark_2083057978[[#This Row],[HWT1]],benchmark_2083057978[[#This Row],[HWT2]],benchmark_2083057978[[#This Row],[HWT3]])</f>
        <v>8.3222000000000004E-2</v>
      </c>
      <c r="AH5">
        <f>MIN(benchmark_2083057978[[#This Row],[HSCDT1]],benchmark_2083057978[[#This Row],[HSCDT2]],benchmark_2083057978[[#This Row],[HSCDT3]])</f>
        <v>8.344E-2</v>
      </c>
      <c r="AI5">
        <f>benchmark_2083057978[[#This Row],[SWMAXT]]-benchmark_2083057978[[#This Row],[SWMINT]]</f>
        <v>1.0000000000287557E-6</v>
      </c>
      <c r="AJ5">
        <f>benchmark_2083057978[[#This Row],[HWMAXT]]-benchmark_2083057978[[#This Row],[HWMINT]]</f>
        <v>1.0000000000010001E-6</v>
      </c>
      <c r="AK5">
        <f>benchmark_2083057978[[#This Row],[HSCDMAXT]]-benchmark_2083057978[[#This Row],[HSCDMINT]]</f>
        <v>0</v>
      </c>
      <c r="AL5" s="2">
        <f>benchmark_2083057978[[#This Row],[HWAT]]/benchmark_2083057978[[#This Row],[SWAT]]</f>
        <v>0.23372907917475663</v>
      </c>
      <c r="AM5" s="2">
        <f>benchmark_2083057978[[#This Row],[HSCDAT]]/benchmark_2083057978[[#This Row],[SWAT]]</f>
        <v>0.23433945519259608</v>
      </c>
      <c r="AN5" s="2">
        <v>4.6738900000000001</v>
      </c>
      <c r="AO5" s="2">
        <f>benchmark_2083057978[[#This Row],[YS]] + 0.5</f>
        <v>-0.5</v>
      </c>
    </row>
    <row r="6" spans="1:41" x14ac:dyDescent="0.25">
      <c r="A6">
        <v>0</v>
      </c>
      <c r="B6">
        <v>0</v>
      </c>
      <c r="C6">
        <v>512</v>
      </c>
      <c r="D6">
        <v>512</v>
      </c>
      <c r="E6">
        <v>1</v>
      </c>
      <c r="F6">
        <v>1</v>
      </c>
      <c r="G6">
        <v>0.86952700000000005</v>
      </c>
      <c r="H6">
        <v>8.3222000000000004E-2</v>
      </c>
      <c r="I6">
        <v>8.3228999999999997E-2</v>
      </c>
      <c r="J6">
        <v>0.86952700000000005</v>
      </c>
      <c r="K6">
        <v>8.3222000000000004E-2</v>
      </c>
      <c r="L6">
        <v>8.3226999999999995E-2</v>
      </c>
      <c r="M6">
        <v>0.86952799999999997</v>
      </c>
      <c r="N6">
        <v>8.3222000000000004E-2</v>
      </c>
      <c r="O6">
        <v>8.3228999999999997E-2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SUM(benchmark_2083057978[[#This Row],[SWOK1]:[HSCDOK3]])</f>
        <v>0</v>
      </c>
      <c r="Z6">
        <f>AVERAGE(benchmark_2083057978[[#This Row],[SWT1]],benchmark_2083057978[[#This Row],[SWT2]],benchmark_2083057978[[#This Row],[SWT3]])</f>
        <v>0.86952733333333343</v>
      </c>
      <c r="AA6">
        <f>AVERAGE(benchmark_2083057978[[#This Row],[HWT1]],benchmark_2083057978[[#This Row],[HWT2]],benchmark_2083057978[[#This Row],[HWT3]])</f>
        <v>8.3222000000000004E-2</v>
      </c>
      <c r="AB6">
        <f>AVERAGE(benchmark_2083057978[[#This Row],[HSCDT1]],benchmark_2083057978[[#This Row],[HSCDT2]],benchmark_2083057978[[#This Row],[HSCDT3]])</f>
        <v>8.3228333333333335E-2</v>
      </c>
      <c r="AC6">
        <f>MAX(benchmark_2083057978[[#This Row],[SWT1]],benchmark_2083057978[[#This Row],[SWT2]],benchmark_2083057978[[#This Row],[SWT3]])</f>
        <v>0.86952799999999997</v>
      </c>
      <c r="AD6">
        <f>MAX(benchmark_2083057978[[#This Row],[HWT1]],benchmark_2083057978[[#This Row],[HWT2]],benchmark_2083057978[[#This Row],[HWT3]])</f>
        <v>8.3222000000000004E-2</v>
      </c>
      <c r="AE6">
        <f>MAX(benchmark_2083057978[[#This Row],[HSCDT1]],benchmark_2083057978[[#This Row],[HSCDT2]],benchmark_2083057978[[#This Row],[HSCDT3]])</f>
        <v>8.3228999999999997E-2</v>
      </c>
      <c r="AF6">
        <f>MIN(benchmark_2083057978[[#This Row],[SWT1]],benchmark_2083057978[[#This Row],[SWT2]],benchmark_2083057978[[#This Row],[SWT3]])</f>
        <v>0.86952700000000005</v>
      </c>
      <c r="AG6">
        <f>MIN(benchmark_2083057978[[#This Row],[HWT1]],benchmark_2083057978[[#This Row],[HWT2]],benchmark_2083057978[[#This Row],[HWT3]])</f>
        <v>8.3222000000000004E-2</v>
      </c>
      <c r="AH6">
        <f>MIN(benchmark_2083057978[[#This Row],[HSCDT1]],benchmark_2083057978[[#This Row],[HSCDT2]],benchmark_2083057978[[#This Row],[HSCDT3]])</f>
        <v>8.3226999999999995E-2</v>
      </c>
      <c r="AI6">
        <f>benchmark_2083057978[[#This Row],[SWMAXT]]-benchmark_2083057978[[#This Row],[SWMINT]]</f>
        <v>9.9999999991773336E-7</v>
      </c>
      <c r="AJ6">
        <f>benchmark_2083057978[[#This Row],[HWMAXT]]-benchmark_2083057978[[#This Row],[HWMINT]]</f>
        <v>0</v>
      </c>
      <c r="AK6">
        <f>benchmark_2083057978[[#This Row],[HSCDMAXT]]-benchmark_2083057978[[#This Row],[HSCDMINT]]</f>
        <v>2.0000000000020002E-6</v>
      </c>
      <c r="AL6" s="2">
        <f>benchmark_2083057978[[#This Row],[HWAT]]/benchmark_2083057978[[#This Row],[SWAT]]</f>
        <v>9.5709469742565112E-2</v>
      </c>
      <c r="AM6" s="2">
        <f>benchmark_2083057978[[#This Row],[HSCDAT]]/benchmark_2083057978[[#This Row],[SWAT]]</f>
        <v>9.5716753393222817E-2</v>
      </c>
      <c r="AN6" s="2">
        <v>1.0783199999999999</v>
      </c>
      <c r="AO6" s="2">
        <f>benchmark_2083057978[[#This Row],[YS]] + 0.5</f>
        <v>1.5</v>
      </c>
    </row>
    <row r="7" spans="1:41" x14ac:dyDescent="0.25">
      <c r="A7">
        <v>0</v>
      </c>
      <c r="B7">
        <v>0</v>
      </c>
      <c r="C7">
        <v>512</v>
      </c>
      <c r="D7">
        <v>512</v>
      </c>
      <c r="E7">
        <v>2</v>
      </c>
      <c r="F7">
        <v>2</v>
      </c>
      <c r="G7">
        <v>1.2862610000000001</v>
      </c>
      <c r="H7">
        <v>0.13940900000000001</v>
      </c>
      <c r="I7">
        <v>0.139487</v>
      </c>
      <c r="J7">
        <v>1.2862610000000001</v>
      </c>
      <c r="K7">
        <v>0.139407</v>
      </c>
      <c r="L7">
        <v>0.13941500000000001</v>
      </c>
      <c r="M7">
        <v>1.2862610000000001</v>
      </c>
      <c r="N7">
        <v>0.13940900000000001</v>
      </c>
      <c r="O7">
        <v>0.139487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SUM(benchmark_2083057978[[#This Row],[SWOK1]:[HSCDOK3]])</f>
        <v>0</v>
      </c>
      <c r="Z7">
        <f>AVERAGE(benchmark_2083057978[[#This Row],[SWT1]],benchmark_2083057978[[#This Row],[SWT2]],benchmark_2083057978[[#This Row],[SWT3]])</f>
        <v>1.2862610000000001</v>
      </c>
      <c r="AA7">
        <f>AVERAGE(benchmark_2083057978[[#This Row],[HWT1]],benchmark_2083057978[[#This Row],[HWT2]],benchmark_2083057978[[#This Row],[HWT3]])</f>
        <v>0.13940833333333333</v>
      </c>
      <c r="AB7">
        <f>AVERAGE(benchmark_2083057978[[#This Row],[HSCDT1]],benchmark_2083057978[[#This Row],[HSCDT2]],benchmark_2083057978[[#This Row],[HSCDT3]])</f>
        <v>0.139463</v>
      </c>
      <c r="AC7">
        <f>MAX(benchmark_2083057978[[#This Row],[SWT1]],benchmark_2083057978[[#This Row],[SWT2]],benchmark_2083057978[[#This Row],[SWT3]])</f>
        <v>1.2862610000000001</v>
      </c>
      <c r="AD7">
        <f>MAX(benchmark_2083057978[[#This Row],[HWT1]],benchmark_2083057978[[#This Row],[HWT2]],benchmark_2083057978[[#This Row],[HWT3]])</f>
        <v>0.13940900000000001</v>
      </c>
      <c r="AE7">
        <f>MAX(benchmark_2083057978[[#This Row],[HSCDT1]],benchmark_2083057978[[#This Row],[HSCDT2]],benchmark_2083057978[[#This Row],[HSCDT3]])</f>
        <v>0.139487</v>
      </c>
      <c r="AF7">
        <f>MIN(benchmark_2083057978[[#This Row],[SWT1]],benchmark_2083057978[[#This Row],[SWT2]],benchmark_2083057978[[#This Row],[SWT3]])</f>
        <v>1.2862610000000001</v>
      </c>
      <c r="AG7">
        <f>MIN(benchmark_2083057978[[#This Row],[HWT1]],benchmark_2083057978[[#This Row],[HWT2]],benchmark_2083057978[[#This Row],[HWT3]])</f>
        <v>0.139407</v>
      </c>
      <c r="AH7">
        <f>MIN(benchmark_2083057978[[#This Row],[HSCDT1]],benchmark_2083057978[[#This Row],[HSCDT2]],benchmark_2083057978[[#This Row],[HSCDT3]])</f>
        <v>0.13941500000000001</v>
      </c>
      <c r="AI7">
        <f>benchmark_2083057978[[#This Row],[SWMAXT]]-benchmark_2083057978[[#This Row],[SWMINT]]</f>
        <v>0</v>
      </c>
      <c r="AJ7">
        <f>benchmark_2083057978[[#This Row],[HWMAXT]]-benchmark_2083057978[[#This Row],[HWMINT]]</f>
        <v>2.0000000000020002E-6</v>
      </c>
      <c r="AK7">
        <f>benchmark_2083057978[[#This Row],[HSCDMAXT]]-benchmark_2083057978[[#This Row],[HSCDMINT]]</f>
        <v>7.199999999998874E-5</v>
      </c>
      <c r="AL7" s="2">
        <f>benchmark_2083057978[[#This Row],[HWAT]]/benchmark_2083057978[[#This Row],[SWAT]]</f>
        <v>0.10838261700644995</v>
      </c>
      <c r="AM7" s="2">
        <f>benchmark_2083057978[[#This Row],[HSCDAT]]/benchmark_2083057978[[#This Row],[SWAT]]</f>
        <v>0.10842511745283422</v>
      </c>
      <c r="AN7" s="2">
        <v>1.45126</v>
      </c>
      <c r="AO7" s="2">
        <f>benchmark_2083057978[[#This Row],[YS]] + 0.5</f>
        <v>2.5</v>
      </c>
    </row>
    <row r="8" spans="1:41" x14ac:dyDescent="0.25">
      <c r="A8">
        <v>0</v>
      </c>
      <c r="B8">
        <v>0</v>
      </c>
      <c r="C8">
        <v>512</v>
      </c>
      <c r="D8">
        <v>512</v>
      </c>
      <c r="E8">
        <v>3</v>
      </c>
      <c r="F8">
        <v>3</v>
      </c>
      <c r="G8">
        <v>1.8518019999999999</v>
      </c>
      <c r="H8">
        <v>0.23530999999999999</v>
      </c>
      <c r="I8">
        <v>0.235377</v>
      </c>
      <c r="J8">
        <v>1.851801</v>
      </c>
      <c r="K8">
        <v>0.23535800000000001</v>
      </c>
      <c r="L8">
        <v>0.23530300000000001</v>
      </c>
      <c r="M8">
        <v>1.8518019999999999</v>
      </c>
      <c r="N8">
        <v>0.23535800000000001</v>
      </c>
      <c r="O8">
        <v>0.23530300000000001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SUM(benchmark_2083057978[[#This Row],[SWOK1]:[HSCDOK3]])</f>
        <v>0</v>
      </c>
      <c r="Z8">
        <f>AVERAGE(benchmark_2083057978[[#This Row],[SWT1]],benchmark_2083057978[[#This Row],[SWT2]],benchmark_2083057978[[#This Row],[SWT3]])</f>
        <v>1.8518016666666668</v>
      </c>
      <c r="AA8">
        <f>AVERAGE(benchmark_2083057978[[#This Row],[HWT1]],benchmark_2083057978[[#This Row],[HWT2]],benchmark_2083057978[[#This Row],[HWT3]])</f>
        <v>0.23534200000000002</v>
      </c>
      <c r="AB8">
        <f>AVERAGE(benchmark_2083057978[[#This Row],[HSCDT1]],benchmark_2083057978[[#This Row],[HSCDT2]],benchmark_2083057978[[#This Row],[HSCDT3]])</f>
        <v>0.23532766666666668</v>
      </c>
      <c r="AC8">
        <f>MAX(benchmark_2083057978[[#This Row],[SWT1]],benchmark_2083057978[[#This Row],[SWT2]],benchmark_2083057978[[#This Row],[SWT3]])</f>
        <v>1.8518019999999999</v>
      </c>
      <c r="AD8">
        <f>MAX(benchmark_2083057978[[#This Row],[HWT1]],benchmark_2083057978[[#This Row],[HWT2]],benchmark_2083057978[[#This Row],[HWT3]])</f>
        <v>0.23535800000000001</v>
      </c>
      <c r="AE8">
        <f>MAX(benchmark_2083057978[[#This Row],[HSCDT1]],benchmark_2083057978[[#This Row],[HSCDT2]],benchmark_2083057978[[#This Row],[HSCDT3]])</f>
        <v>0.235377</v>
      </c>
      <c r="AF8">
        <f>MIN(benchmark_2083057978[[#This Row],[SWT1]],benchmark_2083057978[[#This Row],[SWT2]],benchmark_2083057978[[#This Row],[SWT3]])</f>
        <v>1.851801</v>
      </c>
      <c r="AG8">
        <f>MIN(benchmark_2083057978[[#This Row],[HWT1]],benchmark_2083057978[[#This Row],[HWT2]],benchmark_2083057978[[#This Row],[HWT3]])</f>
        <v>0.23530999999999999</v>
      </c>
      <c r="AH8">
        <f>MIN(benchmark_2083057978[[#This Row],[HSCDT1]],benchmark_2083057978[[#This Row],[HSCDT2]],benchmark_2083057978[[#This Row],[HSCDT3]])</f>
        <v>0.23530300000000001</v>
      </c>
      <c r="AI8">
        <f>benchmark_2083057978[[#This Row],[SWMAXT]]-benchmark_2083057978[[#This Row],[SWMINT]]</f>
        <v>9.9999999991773336E-7</v>
      </c>
      <c r="AJ8">
        <f>benchmark_2083057978[[#This Row],[HWMAXT]]-benchmark_2083057978[[#This Row],[HWMINT]]</f>
        <v>4.8000000000020249E-5</v>
      </c>
      <c r="AK8">
        <f>benchmark_2083057978[[#This Row],[HSCDMAXT]]-benchmark_2083057978[[#This Row],[HSCDMINT]]</f>
        <v>7.399999999999074E-5</v>
      </c>
      <c r="AL8" s="2">
        <f>benchmark_2083057978[[#This Row],[HWAT]]/benchmark_2083057978[[#This Row],[SWAT]]</f>
        <v>0.12708812408816281</v>
      </c>
      <c r="AM8" s="2">
        <f>benchmark_2083057978[[#This Row],[HSCDAT]]/benchmark_2083057978[[#This Row],[SWAT]]</f>
        <v>0.12708038387840312</v>
      </c>
      <c r="AN8" s="2">
        <v>1.9987299999999999</v>
      </c>
      <c r="AO8" s="2">
        <f>benchmark_2083057978[[#This Row],[YS]] + 0.5</f>
        <v>3.5</v>
      </c>
    </row>
    <row r="9" spans="1:41" x14ac:dyDescent="0.25">
      <c r="A9">
        <v>0</v>
      </c>
      <c r="B9">
        <v>0</v>
      </c>
      <c r="C9">
        <v>512</v>
      </c>
      <c r="D9">
        <v>512</v>
      </c>
      <c r="E9">
        <v>4</v>
      </c>
      <c r="F9">
        <v>4</v>
      </c>
      <c r="G9">
        <v>2.5547650000000002</v>
      </c>
      <c r="H9">
        <v>0.36841499999999999</v>
      </c>
      <c r="I9">
        <v>0.36842200000000003</v>
      </c>
      <c r="J9">
        <v>2.5547650000000002</v>
      </c>
      <c r="K9">
        <v>0.36841400000000002</v>
      </c>
      <c r="L9">
        <v>0.36842200000000003</v>
      </c>
      <c r="M9">
        <v>2.5547650000000002</v>
      </c>
      <c r="N9">
        <v>0.36841400000000002</v>
      </c>
      <c r="O9">
        <v>0.36842200000000003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SUM(benchmark_2083057978[[#This Row],[SWOK1]:[HSCDOK3]])</f>
        <v>0</v>
      </c>
      <c r="Z9">
        <f>AVERAGE(benchmark_2083057978[[#This Row],[SWT1]],benchmark_2083057978[[#This Row],[SWT2]],benchmark_2083057978[[#This Row],[SWT3]])</f>
        <v>2.5547650000000002</v>
      </c>
      <c r="AA9">
        <f>AVERAGE(benchmark_2083057978[[#This Row],[HWT1]],benchmark_2083057978[[#This Row],[HWT2]],benchmark_2083057978[[#This Row],[HWT3]])</f>
        <v>0.36841433333333334</v>
      </c>
      <c r="AB9">
        <f>AVERAGE(benchmark_2083057978[[#This Row],[HSCDT1]],benchmark_2083057978[[#This Row],[HSCDT2]],benchmark_2083057978[[#This Row],[HSCDT3]])</f>
        <v>0.36842200000000003</v>
      </c>
      <c r="AC9">
        <f>MAX(benchmark_2083057978[[#This Row],[SWT1]],benchmark_2083057978[[#This Row],[SWT2]],benchmark_2083057978[[#This Row],[SWT3]])</f>
        <v>2.5547650000000002</v>
      </c>
      <c r="AD9">
        <f>MAX(benchmark_2083057978[[#This Row],[HWT1]],benchmark_2083057978[[#This Row],[HWT2]],benchmark_2083057978[[#This Row],[HWT3]])</f>
        <v>0.36841499999999999</v>
      </c>
      <c r="AE9">
        <f>MAX(benchmark_2083057978[[#This Row],[HSCDT1]],benchmark_2083057978[[#This Row],[HSCDT2]],benchmark_2083057978[[#This Row],[HSCDT3]])</f>
        <v>0.36842200000000003</v>
      </c>
      <c r="AF9">
        <f>MIN(benchmark_2083057978[[#This Row],[SWT1]],benchmark_2083057978[[#This Row],[SWT2]],benchmark_2083057978[[#This Row],[SWT3]])</f>
        <v>2.5547650000000002</v>
      </c>
      <c r="AG9">
        <f>MIN(benchmark_2083057978[[#This Row],[HWT1]],benchmark_2083057978[[#This Row],[HWT2]],benchmark_2083057978[[#This Row],[HWT3]])</f>
        <v>0.36841400000000002</v>
      </c>
      <c r="AH9">
        <f>MIN(benchmark_2083057978[[#This Row],[HSCDT1]],benchmark_2083057978[[#This Row],[HSCDT2]],benchmark_2083057978[[#This Row],[HSCDT3]])</f>
        <v>0.36842200000000003</v>
      </c>
      <c r="AI9">
        <f>benchmark_2083057978[[#This Row],[SWMAXT]]-benchmark_2083057978[[#This Row],[SWMINT]]</f>
        <v>0</v>
      </c>
      <c r="AJ9">
        <f>benchmark_2083057978[[#This Row],[HWMAXT]]-benchmark_2083057978[[#This Row],[HWMINT]]</f>
        <v>9.9999999997324451E-7</v>
      </c>
      <c r="AK9">
        <f>benchmark_2083057978[[#This Row],[HSCDMAXT]]-benchmark_2083057978[[#This Row],[HSCDMINT]]</f>
        <v>0</v>
      </c>
      <c r="AL9" s="2">
        <f>benchmark_2083057978[[#This Row],[HWAT]]/benchmark_2083057978[[#This Row],[SWAT]]</f>
        <v>0.14420674047645607</v>
      </c>
      <c r="AM9" s="2">
        <f>benchmark_2083057978[[#This Row],[HSCDAT]]/benchmark_2083057978[[#This Row],[SWAT]]</f>
        <v>0.14420974140478673</v>
      </c>
      <c r="AN9" s="2">
        <v>2.6049799999999999</v>
      </c>
      <c r="AO9" s="2">
        <f>benchmark_2083057978[[#This Row],[YS]] + 0.5</f>
        <v>4.5</v>
      </c>
    </row>
    <row r="10" spans="1:41" x14ac:dyDescent="0.25">
      <c r="A10">
        <v>342</v>
      </c>
      <c r="B10">
        <v>394</v>
      </c>
      <c r="C10">
        <v>26</v>
      </c>
      <c r="D10">
        <v>114</v>
      </c>
      <c r="E10">
        <v>1</v>
      </c>
      <c r="F10">
        <v>-4</v>
      </c>
      <c r="G10">
        <v>2.6199999999999999E-3</v>
      </c>
      <c r="H10">
        <v>3.5729999999999998E-3</v>
      </c>
      <c r="I10">
        <v>1.454E-3</v>
      </c>
      <c r="J10">
        <v>2.6199999999999999E-3</v>
      </c>
      <c r="K10">
        <v>3.5750000000000001E-3</v>
      </c>
      <c r="L10">
        <v>1.454E-3</v>
      </c>
      <c r="M10">
        <v>2.6199999999999999E-3</v>
      </c>
      <c r="N10">
        <v>3.5729999999999998E-3</v>
      </c>
      <c r="O10">
        <v>1.454E-3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SUM(benchmark_2083057978[[#This Row],[SWOK1]:[HSCDOK3]])</f>
        <v>0</v>
      </c>
      <c r="Z10">
        <f>AVERAGE(benchmark_2083057978[[#This Row],[SWT1]],benchmark_2083057978[[#This Row],[SWT2]],benchmark_2083057978[[#This Row],[SWT3]])</f>
        <v>2.6199999999999995E-3</v>
      </c>
      <c r="AA10">
        <f>AVERAGE(benchmark_2083057978[[#This Row],[HWT1]],benchmark_2083057978[[#This Row],[HWT2]],benchmark_2083057978[[#This Row],[HWT3]])</f>
        <v>3.5736666666666664E-3</v>
      </c>
      <c r="AB10">
        <f>AVERAGE(benchmark_2083057978[[#This Row],[HSCDT1]],benchmark_2083057978[[#This Row],[HSCDT2]],benchmark_2083057978[[#This Row],[HSCDT3]])</f>
        <v>1.4539999999999998E-3</v>
      </c>
      <c r="AC10">
        <f>MAX(benchmark_2083057978[[#This Row],[SWT1]],benchmark_2083057978[[#This Row],[SWT2]],benchmark_2083057978[[#This Row],[SWT3]])</f>
        <v>2.6199999999999999E-3</v>
      </c>
      <c r="AD10">
        <f>MAX(benchmark_2083057978[[#This Row],[HWT1]],benchmark_2083057978[[#This Row],[HWT2]],benchmark_2083057978[[#This Row],[HWT3]])</f>
        <v>3.5750000000000001E-3</v>
      </c>
      <c r="AE10">
        <f>MAX(benchmark_2083057978[[#This Row],[HSCDT1]],benchmark_2083057978[[#This Row],[HSCDT2]],benchmark_2083057978[[#This Row],[HSCDT3]])</f>
        <v>1.454E-3</v>
      </c>
      <c r="AF10">
        <f>MIN(benchmark_2083057978[[#This Row],[SWT1]],benchmark_2083057978[[#This Row],[SWT2]],benchmark_2083057978[[#This Row],[SWT3]])</f>
        <v>2.6199999999999999E-3</v>
      </c>
      <c r="AG10">
        <f>MIN(benchmark_2083057978[[#This Row],[HWT1]],benchmark_2083057978[[#This Row],[HWT2]],benchmark_2083057978[[#This Row],[HWT3]])</f>
        <v>3.5729999999999998E-3</v>
      </c>
      <c r="AH10">
        <f>MIN(benchmark_2083057978[[#This Row],[HSCDT1]],benchmark_2083057978[[#This Row],[HSCDT2]],benchmark_2083057978[[#This Row],[HSCDT3]])</f>
        <v>1.454E-3</v>
      </c>
      <c r="AI10">
        <f>benchmark_2083057978[[#This Row],[SWMAXT]]-benchmark_2083057978[[#This Row],[SWMINT]]</f>
        <v>0</v>
      </c>
      <c r="AJ10">
        <f>benchmark_2083057978[[#This Row],[HWMAXT]]-benchmark_2083057978[[#This Row],[HWMINT]]</f>
        <v>2.0000000000002655E-6</v>
      </c>
      <c r="AK10">
        <f>benchmark_2083057978[[#This Row],[HSCDMAXT]]-benchmark_2083057978[[#This Row],[HSCDMINT]]</f>
        <v>0</v>
      </c>
      <c r="AL10" s="2">
        <f>benchmark_2083057978[[#This Row],[HWAT]]/benchmark_2083057978[[#This Row],[SWAT]]</f>
        <v>1.363994910941476</v>
      </c>
      <c r="AM10" s="2">
        <f>benchmark_2083057978[[#This Row],[HSCDAT]]/benchmark_2083057978[[#This Row],[SWAT]]</f>
        <v>0.55496183206106875</v>
      </c>
      <c r="AN10" s="2"/>
      <c r="AO10" s="2">
        <f>benchmark_2083057978[[#This Row],[YS]] + 0.5</f>
        <v>-3.5</v>
      </c>
    </row>
    <row r="11" spans="1:41" x14ac:dyDescent="0.25">
      <c r="A11">
        <v>507</v>
      </c>
      <c r="B11">
        <v>392</v>
      </c>
      <c r="C11">
        <v>2</v>
      </c>
      <c r="D11">
        <v>3</v>
      </c>
      <c r="E11">
        <v>4</v>
      </c>
      <c r="F11">
        <v>-1</v>
      </c>
      <c r="G11">
        <v>8.6000000000000003E-5</v>
      </c>
      <c r="H11">
        <v>2.34E-4</v>
      </c>
      <c r="I11">
        <v>2.5099999999999998E-4</v>
      </c>
      <c r="J11">
        <v>8.5000000000000006E-5</v>
      </c>
      <c r="K11">
        <v>2.3499999999999999E-4</v>
      </c>
      <c r="L11">
        <v>2.52E-4</v>
      </c>
      <c r="M11">
        <v>8.5000000000000006E-5</v>
      </c>
      <c r="N11">
        <v>2.3499999999999999E-4</v>
      </c>
      <c r="O11">
        <v>2.52E-4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SUM(benchmark_2083057978[[#This Row],[SWOK1]:[HSCDOK3]])</f>
        <v>0</v>
      </c>
      <c r="Z11">
        <f>AVERAGE(benchmark_2083057978[[#This Row],[SWT1]],benchmark_2083057978[[#This Row],[SWT2]],benchmark_2083057978[[#This Row],[SWT3]])</f>
        <v>8.5333333333333352E-5</v>
      </c>
      <c r="AA11">
        <f>AVERAGE(benchmark_2083057978[[#This Row],[HWT1]],benchmark_2083057978[[#This Row],[HWT2]],benchmark_2083057978[[#This Row],[HWT3]])</f>
        <v>2.3466666666666666E-4</v>
      </c>
      <c r="AB11">
        <f>AVERAGE(benchmark_2083057978[[#This Row],[HSCDT1]],benchmark_2083057978[[#This Row],[HSCDT2]],benchmark_2083057978[[#This Row],[HSCDT3]])</f>
        <v>2.5166666666666669E-4</v>
      </c>
      <c r="AC11">
        <f>MAX(benchmark_2083057978[[#This Row],[SWT1]],benchmark_2083057978[[#This Row],[SWT2]],benchmark_2083057978[[#This Row],[SWT3]])</f>
        <v>8.6000000000000003E-5</v>
      </c>
      <c r="AD11">
        <f>MAX(benchmark_2083057978[[#This Row],[HWT1]],benchmark_2083057978[[#This Row],[HWT2]],benchmark_2083057978[[#This Row],[HWT3]])</f>
        <v>2.3499999999999999E-4</v>
      </c>
      <c r="AE11">
        <f>MAX(benchmark_2083057978[[#This Row],[HSCDT1]],benchmark_2083057978[[#This Row],[HSCDT2]],benchmark_2083057978[[#This Row],[HSCDT3]])</f>
        <v>2.52E-4</v>
      </c>
      <c r="AF11">
        <f>MIN(benchmark_2083057978[[#This Row],[SWT1]],benchmark_2083057978[[#This Row],[SWT2]],benchmark_2083057978[[#This Row],[SWT3]])</f>
        <v>8.5000000000000006E-5</v>
      </c>
      <c r="AG11">
        <f>MIN(benchmark_2083057978[[#This Row],[HWT1]],benchmark_2083057978[[#This Row],[HWT2]],benchmark_2083057978[[#This Row],[HWT3]])</f>
        <v>2.34E-4</v>
      </c>
      <c r="AH11">
        <f>MIN(benchmark_2083057978[[#This Row],[HSCDT1]],benchmark_2083057978[[#This Row],[HSCDT2]],benchmark_2083057978[[#This Row],[HSCDT3]])</f>
        <v>2.5099999999999998E-4</v>
      </c>
      <c r="AI11">
        <f>benchmark_2083057978[[#This Row],[SWMAXT]]-benchmark_2083057978[[#This Row],[SWMINT]]</f>
        <v>9.999999999999972E-7</v>
      </c>
      <c r="AJ11">
        <f>benchmark_2083057978[[#This Row],[HWMAXT]]-benchmark_2083057978[[#This Row],[HWMINT]]</f>
        <v>9.999999999999972E-7</v>
      </c>
      <c r="AK11">
        <f>benchmark_2083057978[[#This Row],[HSCDMAXT]]-benchmark_2083057978[[#This Row],[HSCDMINT]]</f>
        <v>1.0000000000000243E-6</v>
      </c>
      <c r="AL11" s="2">
        <f>benchmark_2083057978[[#This Row],[HWAT]]/benchmark_2083057978[[#This Row],[SWAT]]</f>
        <v>2.7499999999999991</v>
      </c>
      <c r="AM11" s="2">
        <f>benchmark_2083057978[[#This Row],[HSCDAT]]/benchmark_2083057978[[#This Row],[SWAT]]</f>
        <v>2.9492187499999996</v>
      </c>
      <c r="AN11" s="2"/>
      <c r="AO11" s="2">
        <f>benchmark_2083057978[[#This Row],[YS]] + 0.5</f>
        <v>-0.5</v>
      </c>
    </row>
    <row r="12" spans="1:41" x14ac:dyDescent="0.25">
      <c r="A12">
        <v>157</v>
      </c>
      <c r="B12">
        <v>178</v>
      </c>
      <c r="C12">
        <v>108</v>
      </c>
      <c r="D12">
        <v>297</v>
      </c>
      <c r="E12">
        <v>2</v>
      </c>
      <c r="F12">
        <v>3</v>
      </c>
      <c r="G12">
        <v>0.18184900000000001</v>
      </c>
      <c r="H12">
        <v>4.0875000000000002E-2</v>
      </c>
      <c r="I12">
        <v>4.0890000000000003E-2</v>
      </c>
      <c r="J12">
        <v>0.18165799999999999</v>
      </c>
      <c r="K12">
        <v>4.088E-2</v>
      </c>
      <c r="L12">
        <v>4.0891999999999998E-2</v>
      </c>
      <c r="M12">
        <v>0.18165799999999999</v>
      </c>
      <c r="N12">
        <v>4.0889000000000002E-2</v>
      </c>
      <c r="O12">
        <v>4.0891999999999998E-2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SUM(benchmark_2083057978[[#This Row],[SWOK1]:[HSCDOK3]])</f>
        <v>0</v>
      </c>
      <c r="Z12">
        <f>AVERAGE(benchmark_2083057978[[#This Row],[SWT1]],benchmark_2083057978[[#This Row],[SWT2]],benchmark_2083057978[[#This Row],[SWT3]])</f>
        <v>0.18172166666666667</v>
      </c>
      <c r="AA12">
        <f>AVERAGE(benchmark_2083057978[[#This Row],[HWT1]],benchmark_2083057978[[#This Row],[HWT2]],benchmark_2083057978[[#This Row],[HWT3]])</f>
        <v>4.0881333333333332E-2</v>
      </c>
      <c r="AB12">
        <f>AVERAGE(benchmark_2083057978[[#This Row],[HSCDT1]],benchmark_2083057978[[#This Row],[HSCDT2]],benchmark_2083057978[[#This Row],[HSCDT3]])</f>
        <v>4.0891333333333328E-2</v>
      </c>
      <c r="AC12">
        <f>MAX(benchmark_2083057978[[#This Row],[SWT1]],benchmark_2083057978[[#This Row],[SWT2]],benchmark_2083057978[[#This Row],[SWT3]])</f>
        <v>0.18184900000000001</v>
      </c>
      <c r="AD12">
        <f>MAX(benchmark_2083057978[[#This Row],[HWT1]],benchmark_2083057978[[#This Row],[HWT2]],benchmark_2083057978[[#This Row],[HWT3]])</f>
        <v>4.0889000000000002E-2</v>
      </c>
      <c r="AE12">
        <f>MAX(benchmark_2083057978[[#This Row],[HSCDT1]],benchmark_2083057978[[#This Row],[HSCDT2]],benchmark_2083057978[[#This Row],[HSCDT3]])</f>
        <v>4.0891999999999998E-2</v>
      </c>
      <c r="AF12">
        <f>MIN(benchmark_2083057978[[#This Row],[SWT1]],benchmark_2083057978[[#This Row],[SWT2]],benchmark_2083057978[[#This Row],[SWT3]])</f>
        <v>0.18165799999999999</v>
      </c>
      <c r="AG12">
        <f>MIN(benchmark_2083057978[[#This Row],[HWT1]],benchmark_2083057978[[#This Row],[HWT2]],benchmark_2083057978[[#This Row],[HWT3]])</f>
        <v>4.0875000000000002E-2</v>
      </c>
      <c r="AH12">
        <f>MIN(benchmark_2083057978[[#This Row],[HSCDT1]],benchmark_2083057978[[#This Row],[HSCDT2]],benchmark_2083057978[[#This Row],[HSCDT3]])</f>
        <v>4.0890000000000003E-2</v>
      </c>
      <c r="AI12">
        <f>benchmark_2083057978[[#This Row],[SWMAXT]]-benchmark_2083057978[[#This Row],[SWMINT]]</f>
        <v>1.9100000000002448E-4</v>
      </c>
      <c r="AJ12">
        <f>benchmark_2083057978[[#This Row],[HWMAXT]]-benchmark_2083057978[[#This Row],[HWMINT]]</f>
        <v>1.4000000000000123E-5</v>
      </c>
      <c r="AK12">
        <f>benchmark_2083057978[[#This Row],[HSCDMAXT]]-benchmark_2083057978[[#This Row],[HSCDMINT]]</f>
        <v>1.9999999999950613E-6</v>
      </c>
      <c r="AL12" s="2">
        <f>benchmark_2083057978[[#This Row],[HWAT]]/benchmark_2083057978[[#This Row],[SWAT]]</f>
        <v>0.2249667531848156</v>
      </c>
      <c r="AM12" s="2">
        <f>benchmark_2083057978[[#This Row],[HSCDAT]]/benchmark_2083057978[[#This Row],[SWAT]]</f>
        <v>0.22502178239615525</v>
      </c>
      <c r="AN12" s="2"/>
      <c r="AO12" s="2">
        <f>benchmark_2083057978[[#This Row],[YS]] + 0.5</f>
        <v>3.5</v>
      </c>
    </row>
    <row r="13" spans="1:41" x14ac:dyDescent="0.25">
      <c r="A13">
        <v>361</v>
      </c>
      <c r="B13">
        <v>430</v>
      </c>
      <c r="C13">
        <v>144</v>
      </c>
      <c r="D13">
        <v>59</v>
      </c>
      <c r="E13">
        <v>-4</v>
      </c>
      <c r="F13">
        <v>3</v>
      </c>
      <c r="G13">
        <v>5.5149999999999999E-3</v>
      </c>
      <c r="H13">
        <v>6.2500000000000003E-3</v>
      </c>
      <c r="I13">
        <v>6.2599999999999999E-3</v>
      </c>
      <c r="J13">
        <v>5.5149999999999999E-3</v>
      </c>
      <c r="K13">
        <v>6.2509999999999996E-3</v>
      </c>
      <c r="L13">
        <v>6.2589999999999998E-3</v>
      </c>
      <c r="M13">
        <v>5.5149999999999999E-3</v>
      </c>
      <c r="N13">
        <v>6.2509999999999996E-3</v>
      </c>
      <c r="O13">
        <v>6.2589999999999998E-3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SUM(benchmark_2083057978[[#This Row],[SWOK1]:[HSCDOK3]])</f>
        <v>0</v>
      </c>
      <c r="Z13">
        <f>AVERAGE(benchmark_2083057978[[#This Row],[SWT1]],benchmark_2083057978[[#This Row],[SWT2]],benchmark_2083057978[[#This Row],[SWT3]])</f>
        <v>5.5149999999999999E-3</v>
      </c>
      <c r="AA13">
        <f>AVERAGE(benchmark_2083057978[[#This Row],[HWT1]],benchmark_2083057978[[#This Row],[HWT2]],benchmark_2083057978[[#This Row],[HWT3]])</f>
        <v>6.2506666666666657E-3</v>
      </c>
      <c r="AB13">
        <f>AVERAGE(benchmark_2083057978[[#This Row],[HSCDT1]],benchmark_2083057978[[#This Row],[HSCDT2]],benchmark_2083057978[[#This Row],[HSCDT3]])</f>
        <v>6.2593333333333329E-3</v>
      </c>
      <c r="AC13">
        <f>MAX(benchmark_2083057978[[#This Row],[SWT1]],benchmark_2083057978[[#This Row],[SWT2]],benchmark_2083057978[[#This Row],[SWT3]])</f>
        <v>5.5149999999999999E-3</v>
      </c>
      <c r="AD13">
        <f>MAX(benchmark_2083057978[[#This Row],[HWT1]],benchmark_2083057978[[#This Row],[HWT2]],benchmark_2083057978[[#This Row],[HWT3]])</f>
        <v>6.2509999999999996E-3</v>
      </c>
      <c r="AE13">
        <f>MAX(benchmark_2083057978[[#This Row],[HSCDT1]],benchmark_2083057978[[#This Row],[HSCDT2]],benchmark_2083057978[[#This Row],[HSCDT3]])</f>
        <v>6.2599999999999999E-3</v>
      </c>
      <c r="AF13">
        <f>MIN(benchmark_2083057978[[#This Row],[SWT1]],benchmark_2083057978[[#This Row],[SWT2]],benchmark_2083057978[[#This Row],[SWT3]])</f>
        <v>5.5149999999999999E-3</v>
      </c>
      <c r="AG13">
        <f>MIN(benchmark_2083057978[[#This Row],[HWT1]],benchmark_2083057978[[#This Row],[HWT2]],benchmark_2083057978[[#This Row],[HWT3]])</f>
        <v>6.2500000000000003E-3</v>
      </c>
      <c r="AH13">
        <f>MIN(benchmark_2083057978[[#This Row],[HSCDT1]],benchmark_2083057978[[#This Row],[HSCDT2]],benchmark_2083057978[[#This Row],[HSCDT3]])</f>
        <v>6.2589999999999998E-3</v>
      </c>
      <c r="AI13">
        <f>benchmark_2083057978[[#This Row],[SWMAXT]]-benchmark_2083057978[[#This Row],[SWMINT]]</f>
        <v>0</v>
      </c>
      <c r="AJ13">
        <f>benchmark_2083057978[[#This Row],[HWMAXT]]-benchmark_2083057978[[#This Row],[HWMINT]]</f>
        <v>9.9999999999926537E-7</v>
      </c>
      <c r="AK13">
        <f>benchmark_2083057978[[#This Row],[HSCDMAXT]]-benchmark_2083057978[[#This Row],[HSCDMINT]]</f>
        <v>1.0000000000001327E-6</v>
      </c>
      <c r="AL13" s="2">
        <f>benchmark_2083057978[[#This Row],[HWAT]]/benchmark_2083057978[[#This Row],[SWAT]]</f>
        <v>1.1333937745542457</v>
      </c>
      <c r="AM13" s="2">
        <f>benchmark_2083057978[[#This Row],[HSCDAT]]/benchmark_2083057978[[#This Row],[SWAT]]</f>
        <v>1.1349652462979751</v>
      </c>
      <c r="AN13" s="2"/>
      <c r="AO13" s="2">
        <f>benchmark_2083057978[[#This Row],[YS]] + 0.5</f>
        <v>3.5</v>
      </c>
    </row>
    <row r="14" spans="1:41" x14ac:dyDescent="0.25">
      <c r="A14">
        <v>281</v>
      </c>
      <c r="B14">
        <v>100</v>
      </c>
      <c r="C14">
        <v>27</v>
      </c>
      <c r="D14">
        <v>203</v>
      </c>
      <c r="E14">
        <v>4</v>
      </c>
      <c r="F14">
        <v>-3</v>
      </c>
      <c r="G14">
        <v>1.2116E-2</v>
      </c>
      <c r="H14">
        <v>7.3330000000000001E-3</v>
      </c>
      <c r="I14">
        <v>3.725E-3</v>
      </c>
      <c r="J14">
        <v>1.2116E-2</v>
      </c>
      <c r="K14">
        <v>7.3340000000000002E-3</v>
      </c>
      <c r="L14">
        <v>3.7239999999999999E-3</v>
      </c>
      <c r="M14">
        <v>1.2115000000000001E-2</v>
      </c>
      <c r="N14">
        <v>7.3350000000000004E-3</v>
      </c>
      <c r="O14">
        <v>3.7239999999999999E-3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>SUM(benchmark_2083057978[[#This Row],[SWOK1]:[HSCDOK3]])</f>
        <v>0</v>
      </c>
      <c r="Z14">
        <f>AVERAGE(benchmark_2083057978[[#This Row],[SWT1]],benchmark_2083057978[[#This Row],[SWT2]],benchmark_2083057978[[#This Row],[SWT3]])</f>
        <v>1.2115666666666669E-2</v>
      </c>
      <c r="AA14">
        <f>AVERAGE(benchmark_2083057978[[#This Row],[HWT1]],benchmark_2083057978[[#This Row],[HWT2]],benchmark_2083057978[[#This Row],[HWT3]])</f>
        <v>7.3340000000000002E-3</v>
      </c>
      <c r="AB14">
        <f>AVERAGE(benchmark_2083057978[[#This Row],[HSCDT1]],benchmark_2083057978[[#This Row],[HSCDT2]],benchmark_2083057978[[#This Row],[HSCDT3]])</f>
        <v>3.724333333333333E-3</v>
      </c>
      <c r="AC14">
        <f>MAX(benchmark_2083057978[[#This Row],[SWT1]],benchmark_2083057978[[#This Row],[SWT2]],benchmark_2083057978[[#This Row],[SWT3]])</f>
        <v>1.2116E-2</v>
      </c>
      <c r="AD14">
        <f>MAX(benchmark_2083057978[[#This Row],[HWT1]],benchmark_2083057978[[#This Row],[HWT2]],benchmark_2083057978[[#This Row],[HWT3]])</f>
        <v>7.3350000000000004E-3</v>
      </c>
      <c r="AE14">
        <f>MAX(benchmark_2083057978[[#This Row],[HSCDT1]],benchmark_2083057978[[#This Row],[HSCDT2]],benchmark_2083057978[[#This Row],[HSCDT3]])</f>
        <v>3.725E-3</v>
      </c>
      <c r="AF14">
        <f>MIN(benchmark_2083057978[[#This Row],[SWT1]],benchmark_2083057978[[#This Row],[SWT2]],benchmark_2083057978[[#This Row],[SWT3]])</f>
        <v>1.2115000000000001E-2</v>
      </c>
      <c r="AG14">
        <f>MIN(benchmark_2083057978[[#This Row],[HWT1]],benchmark_2083057978[[#This Row],[HWT2]],benchmark_2083057978[[#This Row],[HWT3]])</f>
        <v>7.3330000000000001E-3</v>
      </c>
      <c r="AH14">
        <f>MIN(benchmark_2083057978[[#This Row],[HSCDT1]],benchmark_2083057978[[#This Row],[HSCDT2]],benchmark_2083057978[[#This Row],[HSCDT3]])</f>
        <v>3.7239999999999999E-3</v>
      </c>
      <c r="AI14">
        <f>benchmark_2083057978[[#This Row],[SWMAXT]]-benchmark_2083057978[[#This Row],[SWMINT]]</f>
        <v>9.9999999999926537E-7</v>
      </c>
      <c r="AJ14">
        <f>benchmark_2083057978[[#This Row],[HWMAXT]]-benchmark_2083057978[[#This Row],[HWMINT]]</f>
        <v>2.0000000000002655E-6</v>
      </c>
      <c r="AK14">
        <f>benchmark_2083057978[[#This Row],[HSCDMAXT]]-benchmark_2083057978[[#This Row],[HSCDMINT]]</f>
        <v>1.0000000000001327E-6</v>
      </c>
      <c r="AL14" s="2">
        <f>benchmark_2083057978[[#This Row],[HWAT]]/benchmark_2083057978[[#This Row],[SWAT]]</f>
        <v>0.60533193936225815</v>
      </c>
      <c r="AM14" s="2">
        <f>benchmark_2083057978[[#This Row],[HSCDAT]]/benchmark_2083057978[[#This Row],[SWAT]]</f>
        <v>0.30739813464660076</v>
      </c>
      <c r="AN14" s="2"/>
      <c r="AO14" s="2">
        <f>benchmark_2083057978[[#This Row],[YS]] + 0.5</f>
        <v>-2.5</v>
      </c>
    </row>
    <row r="15" spans="1:41" x14ac:dyDescent="0.25">
      <c r="A15">
        <v>218</v>
      </c>
      <c r="B15">
        <v>208</v>
      </c>
      <c r="C15">
        <v>238</v>
      </c>
      <c r="D15">
        <v>299</v>
      </c>
      <c r="E15">
        <v>-2</v>
      </c>
      <c r="F15">
        <v>-3</v>
      </c>
      <c r="G15">
        <v>1.6383999999999999E-2</v>
      </c>
      <c r="H15">
        <v>1.5771E-2</v>
      </c>
      <c r="I15">
        <v>8.0490000000000006E-3</v>
      </c>
      <c r="J15">
        <v>1.6383999999999999E-2</v>
      </c>
      <c r="K15">
        <v>1.5771E-2</v>
      </c>
      <c r="L15">
        <v>8.0479999999999996E-3</v>
      </c>
      <c r="M15">
        <v>1.6383999999999999E-2</v>
      </c>
      <c r="N15">
        <v>1.5771E-2</v>
      </c>
      <c r="O15">
        <v>8.0490000000000006E-3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SUM(benchmark_2083057978[[#This Row],[SWOK1]:[HSCDOK3]])</f>
        <v>0</v>
      </c>
      <c r="Z15">
        <f>AVERAGE(benchmark_2083057978[[#This Row],[SWT1]],benchmark_2083057978[[#This Row],[SWT2]],benchmark_2083057978[[#This Row],[SWT3]])</f>
        <v>1.6383999999999999E-2</v>
      </c>
      <c r="AA15">
        <f>AVERAGE(benchmark_2083057978[[#This Row],[HWT1]],benchmark_2083057978[[#This Row],[HWT2]],benchmark_2083057978[[#This Row],[HWT3]])</f>
        <v>1.5771E-2</v>
      </c>
      <c r="AB15">
        <f>AVERAGE(benchmark_2083057978[[#This Row],[HSCDT1]],benchmark_2083057978[[#This Row],[HSCDT2]],benchmark_2083057978[[#This Row],[HSCDT3]])</f>
        <v>8.0486666666666675E-3</v>
      </c>
      <c r="AC15">
        <f>MAX(benchmark_2083057978[[#This Row],[SWT1]],benchmark_2083057978[[#This Row],[SWT2]],benchmark_2083057978[[#This Row],[SWT3]])</f>
        <v>1.6383999999999999E-2</v>
      </c>
      <c r="AD15">
        <f>MAX(benchmark_2083057978[[#This Row],[HWT1]],benchmark_2083057978[[#This Row],[HWT2]],benchmark_2083057978[[#This Row],[HWT3]])</f>
        <v>1.5771E-2</v>
      </c>
      <c r="AE15">
        <f>MAX(benchmark_2083057978[[#This Row],[HSCDT1]],benchmark_2083057978[[#This Row],[HSCDT2]],benchmark_2083057978[[#This Row],[HSCDT3]])</f>
        <v>8.0490000000000006E-3</v>
      </c>
      <c r="AF15">
        <f>MIN(benchmark_2083057978[[#This Row],[SWT1]],benchmark_2083057978[[#This Row],[SWT2]],benchmark_2083057978[[#This Row],[SWT3]])</f>
        <v>1.6383999999999999E-2</v>
      </c>
      <c r="AG15">
        <f>MIN(benchmark_2083057978[[#This Row],[HWT1]],benchmark_2083057978[[#This Row],[HWT2]],benchmark_2083057978[[#This Row],[HWT3]])</f>
        <v>1.5771E-2</v>
      </c>
      <c r="AH15">
        <f>MIN(benchmark_2083057978[[#This Row],[HSCDT1]],benchmark_2083057978[[#This Row],[HSCDT2]],benchmark_2083057978[[#This Row],[HSCDT3]])</f>
        <v>8.0479999999999996E-3</v>
      </c>
      <c r="AI15">
        <f>benchmark_2083057978[[#This Row],[SWMAXT]]-benchmark_2083057978[[#This Row],[SWMINT]]</f>
        <v>0</v>
      </c>
      <c r="AJ15">
        <f>benchmark_2083057978[[#This Row],[HWMAXT]]-benchmark_2083057978[[#This Row],[HWMINT]]</f>
        <v>0</v>
      </c>
      <c r="AK15">
        <f>benchmark_2083057978[[#This Row],[HSCDMAXT]]-benchmark_2083057978[[#This Row],[HSCDMINT]]</f>
        <v>1.0000000000010001E-6</v>
      </c>
      <c r="AL15" s="2">
        <f>benchmark_2083057978[[#This Row],[HWAT]]/benchmark_2083057978[[#This Row],[SWAT]]</f>
        <v>0.96258544921875011</v>
      </c>
      <c r="AM15" s="2">
        <f>benchmark_2083057978[[#This Row],[HSCDAT]]/benchmark_2083057978[[#This Row],[SWAT]]</f>
        <v>0.49125162760416674</v>
      </c>
      <c r="AN15" s="2"/>
      <c r="AO15" s="2">
        <f>benchmark_2083057978[[#This Row],[YS]] + 0.5</f>
        <v>-2.5</v>
      </c>
    </row>
    <row r="16" spans="1:41" x14ac:dyDescent="0.25">
      <c r="A16">
        <v>496</v>
      </c>
      <c r="B16">
        <v>352</v>
      </c>
      <c r="C16">
        <v>15</v>
      </c>
      <c r="D16">
        <v>128</v>
      </c>
      <c r="E16">
        <v>1</v>
      </c>
      <c r="F16">
        <v>-3</v>
      </c>
      <c r="G16">
        <v>2.297E-3</v>
      </c>
      <c r="H16">
        <v>4.0530000000000002E-3</v>
      </c>
      <c r="I16">
        <v>2.0079999999999998E-3</v>
      </c>
      <c r="J16">
        <v>2.2959999999999999E-3</v>
      </c>
      <c r="K16">
        <v>4.0540000000000003E-3</v>
      </c>
      <c r="L16">
        <v>2.0100000000000001E-3</v>
      </c>
      <c r="M16">
        <v>2.297E-3</v>
      </c>
      <c r="N16">
        <v>4.0540000000000003E-3</v>
      </c>
      <c r="O16">
        <v>2.0100000000000001E-3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>SUM(benchmark_2083057978[[#This Row],[SWOK1]:[HSCDOK3]])</f>
        <v>0</v>
      </c>
      <c r="Z16">
        <f>AVERAGE(benchmark_2083057978[[#This Row],[SWT1]],benchmark_2083057978[[#This Row],[SWT2]],benchmark_2083057978[[#This Row],[SWT3]])</f>
        <v>2.2966666666666669E-3</v>
      </c>
      <c r="AA16">
        <f>AVERAGE(benchmark_2083057978[[#This Row],[HWT1]],benchmark_2083057978[[#This Row],[HWT2]],benchmark_2083057978[[#This Row],[HWT3]])</f>
        <v>4.0536666666666664E-3</v>
      </c>
      <c r="AB16">
        <f>AVERAGE(benchmark_2083057978[[#This Row],[HSCDT1]],benchmark_2083057978[[#This Row],[HSCDT2]],benchmark_2083057978[[#This Row],[HSCDT3]])</f>
        <v>2.0093333333333335E-3</v>
      </c>
      <c r="AC16">
        <f>MAX(benchmark_2083057978[[#This Row],[SWT1]],benchmark_2083057978[[#This Row],[SWT2]],benchmark_2083057978[[#This Row],[SWT3]])</f>
        <v>2.297E-3</v>
      </c>
      <c r="AD16">
        <f>MAX(benchmark_2083057978[[#This Row],[HWT1]],benchmark_2083057978[[#This Row],[HWT2]],benchmark_2083057978[[#This Row],[HWT3]])</f>
        <v>4.0540000000000003E-3</v>
      </c>
      <c r="AE16">
        <f>MAX(benchmark_2083057978[[#This Row],[HSCDT1]],benchmark_2083057978[[#This Row],[HSCDT2]],benchmark_2083057978[[#This Row],[HSCDT3]])</f>
        <v>2.0100000000000001E-3</v>
      </c>
      <c r="AF16">
        <f>MIN(benchmark_2083057978[[#This Row],[SWT1]],benchmark_2083057978[[#This Row],[SWT2]],benchmark_2083057978[[#This Row],[SWT3]])</f>
        <v>2.2959999999999999E-3</v>
      </c>
      <c r="AG16">
        <f>MIN(benchmark_2083057978[[#This Row],[HWT1]],benchmark_2083057978[[#This Row],[HWT2]],benchmark_2083057978[[#This Row],[HWT3]])</f>
        <v>4.0530000000000002E-3</v>
      </c>
      <c r="AH16">
        <f>MIN(benchmark_2083057978[[#This Row],[HSCDT1]],benchmark_2083057978[[#This Row],[HSCDT2]],benchmark_2083057978[[#This Row],[HSCDT3]])</f>
        <v>2.0079999999999998E-3</v>
      </c>
      <c r="AI16">
        <f>benchmark_2083057978[[#This Row],[SWMAXT]]-benchmark_2083057978[[#This Row],[SWMINT]]</f>
        <v>1.0000000000001327E-6</v>
      </c>
      <c r="AJ16">
        <f>benchmark_2083057978[[#This Row],[HWMAXT]]-benchmark_2083057978[[#This Row],[HWMINT]]</f>
        <v>1.0000000000001327E-6</v>
      </c>
      <c r="AK16">
        <f>benchmark_2083057978[[#This Row],[HSCDMAXT]]-benchmark_2083057978[[#This Row],[HSCDMINT]]</f>
        <v>2.0000000000002655E-6</v>
      </c>
      <c r="AL16" s="2">
        <f>benchmark_2083057978[[#This Row],[HWAT]]/benchmark_2083057978[[#This Row],[SWAT]]</f>
        <v>1.7650217706821478</v>
      </c>
      <c r="AM16" s="2">
        <f>benchmark_2083057978[[#This Row],[HSCDAT]]/benchmark_2083057978[[#This Row],[SWAT]]</f>
        <v>0.87489114658925971</v>
      </c>
      <c r="AN16" s="2"/>
      <c r="AO16" s="2">
        <f>benchmark_2083057978[[#This Row],[YS]] + 0.5</f>
        <v>-2.5</v>
      </c>
    </row>
    <row r="17" spans="1:41" x14ac:dyDescent="0.25">
      <c r="A17">
        <v>390</v>
      </c>
      <c r="B17">
        <v>318</v>
      </c>
      <c r="C17">
        <v>81</v>
      </c>
      <c r="D17">
        <v>14</v>
      </c>
      <c r="E17">
        <v>-2</v>
      </c>
      <c r="F17">
        <v>-2</v>
      </c>
      <c r="G17">
        <v>4.4299999999999998E-4</v>
      </c>
      <c r="H17">
        <v>6.6399999999999999E-4</v>
      </c>
      <c r="I17">
        <v>4.8200000000000001E-4</v>
      </c>
      <c r="J17">
        <v>4.44E-4</v>
      </c>
      <c r="K17">
        <v>6.6399999999999999E-4</v>
      </c>
      <c r="L17">
        <v>4.8299999999999998E-4</v>
      </c>
      <c r="M17">
        <v>4.4299999999999998E-4</v>
      </c>
      <c r="N17">
        <v>6.6299999999999996E-4</v>
      </c>
      <c r="O17">
        <v>4.8299999999999998E-4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SUM(benchmark_2083057978[[#This Row],[SWOK1]:[HSCDOK3]])</f>
        <v>0</v>
      </c>
      <c r="Z17">
        <f>AVERAGE(benchmark_2083057978[[#This Row],[SWT1]],benchmark_2083057978[[#This Row],[SWT2]],benchmark_2083057978[[#This Row],[SWT3]])</f>
        <v>4.4333333333333334E-4</v>
      </c>
      <c r="AA17">
        <f>AVERAGE(benchmark_2083057978[[#This Row],[HWT1]],benchmark_2083057978[[#This Row],[HWT2]],benchmark_2083057978[[#This Row],[HWT3]])</f>
        <v>6.6366666666666657E-4</v>
      </c>
      <c r="AB17">
        <f>AVERAGE(benchmark_2083057978[[#This Row],[HSCDT1]],benchmark_2083057978[[#This Row],[HSCDT2]],benchmark_2083057978[[#This Row],[HSCDT3]])</f>
        <v>4.8266666666666662E-4</v>
      </c>
      <c r="AC17">
        <f>MAX(benchmark_2083057978[[#This Row],[SWT1]],benchmark_2083057978[[#This Row],[SWT2]],benchmark_2083057978[[#This Row],[SWT3]])</f>
        <v>4.44E-4</v>
      </c>
      <c r="AD17">
        <f>MAX(benchmark_2083057978[[#This Row],[HWT1]],benchmark_2083057978[[#This Row],[HWT2]],benchmark_2083057978[[#This Row],[HWT3]])</f>
        <v>6.6399999999999999E-4</v>
      </c>
      <c r="AE17">
        <f>MAX(benchmark_2083057978[[#This Row],[HSCDT1]],benchmark_2083057978[[#This Row],[HSCDT2]],benchmark_2083057978[[#This Row],[HSCDT3]])</f>
        <v>4.8299999999999998E-4</v>
      </c>
      <c r="AF17">
        <f>MIN(benchmark_2083057978[[#This Row],[SWT1]],benchmark_2083057978[[#This Row],[SWT2]],benchmark_2083057978[[#This Row],[SWT3]])</f>
        <v>4.4299999999999998E-4</v>
      </c>
      <c r="AG17">
        <f>MIN(benchmark_2083057978[[#This Row],[HWT1]],benchmark_2083057978[[#This Row],[HWT2]],benchmark_2083057978[[#This Row],[HWT3]])</f>
        <v>6.6299999999999996E-4</v>
      </c>
      <c r="AH17">
        <f>MIN(benchmark_2083057978[[#This Row],[HSCDT1]],benchmark_2083057978[[#This Row],[HSCDT2]],benchmark_2083057978[[#This Row],[HSCDT3]])</f>
        <v>4.8200000000000001E-4</v>
      </c>
      <c r="AI17">
        <f>benchmark_2083057978[[#This Row],[SWMAXT]]-benchmark_2083057978[[#This Row],[SWMINT]]</f>
        <v>1.0000000000000243E-6</v>
      </c>
      <c r="AJ17">
        <f>benchmark_2083057978[[#This Row],[HWMAXT]]-benchmark_2083057978[[#This Row],[HWMINT]]</f>
        <v>1.0000000000000243E-6</v>
      </c>
      <c r="AK17">
        <f>benchmark_2083057978[[#This Row],[HSCDMAXT]]-benchmark_2083057978[[#This Row],[HSCDMINT]]</f>
        <v>9.999999999999701E-7</v>
      </c>
      <c r="AL17" s="2">
        <f>benchmark_2083057978[[#This Row],[HWAT]]/benchmark_2083057978[[#This Row],[SWAT]]</f>
        <v>1.4969924812030073</v>
      </c>
      <c r="AM17" s="2">
        <f>benchmark_2083057978[[#This Row],[HSCDAT]]/benchmark_2083057978[[#This Row],[SWAT]]</f>
        <v>1.0887218045112781</v>
      </c>
      <c r="AN17" s="2"/>
      <c r="AO17" s="2">
        <f>benchmark_2083057978[[#This Row],[YS]] + 0.5</f>
        <v>-1.5</v>
      </c>
    </row>
    <row r="18" spans="1:41" x14ac:dyDescent="0.25">
      <c r="A18">
        <v>134</v>
      </c>
      <c r="B18">
        <v>62</v>
      </c>
      <c r="C18">
        <v>188</v>
      </c>
      <c r="D18">
        <v>156</v>
      </c>
      <c r="E18">
        <v>3</v>
      </c>
      <c r="F18">
        <v>4</v>
      </c>
      <c r="G18">
        <v>0.23543800000000001</v>
      </c>
      <c r="H18">
        <v>4.2844E-2</v>
      </c>
      <c r="I18">
        <v>4.2862999999999998E-2</v>
      </c>
      <c r="J18">
        <v>0.235235</v>
      </c>
      <c r="K18">
        <v>4.2845000000000001E-2</v>
      </c>
      <c r="L18">
        <v>4.2862999999999998E-2</v>
      </c>
      <c r="M18">
        <v>0.235235</v>
      </c>
      <c r="N18">
        <v>4.2845000000000001E-2</v>
      </c>
      <c r="O18">
        <v>4.2862999999999998E-2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>SUM(benchmark_2083057978[[#This Row],[SWOK1]:[HSCDOK3]])</f>
        <v>0</v>
      </c>
      <c r="Z18">
        <f>AVERAGE(benchmark_2083057978[[#This Row],[SWT1]],benchmark_2083057978[[#This Row],[SWT2]],benchmark_2083057978[[#This Row],[SWT3]])</f>
        <v>0.23530266666666666</v>
      </c>
      <c r="AA18">
        <f>AVERAGE(benchmark_2083057978[[#This Row],[HWT1]],benchmark_2083057978[[#This Row],[HWT2]],benchmark_2083057978[[#This Row],[HWT3]])</f>
        <v>4.284466666666667E-2</v>
      </c>
      <c r="AB18">
        <f>AVERAGE(benchmark_2083057978[[#This Row],[HSCDT1]],benchmark_2083057978[[#This Row],[HSCDT2]],benchmark_2083057978[[#This Row],[HSCDT3]])</f>
        <v>4.2863000000000005E-2</v>
      </c>
      <c r="AC18">
        <f>MAX(benchmark_2083057978[[#This Row],[SWT1]],benchmark_2083057978[[#This Row],[SWT2]],benchmark_2083057978[[#This Row],[SWT3]])</f>
        <v>0.23543800000000001</v>
      </c>
      <c r="AD18">
        <f>MAX(benchmark_2083057978[[#This Row],[HWT1]],benchmark_2083057978[[#This Row],[HWT2]],benchmark_2083057978[[#This Row],[HWT3]])</f>
        <v>4.2845000000000001E-2</v>
      </c>
      <c r="AE18">
        <f>MAX(benchmark_2083057978[[#This Row],[HSCDT1]],benchmark_2083057978[[#This Row],[HSCDT2]],benchmark_2083057978[[#This Row],[HSCDT3]])</f>
        <v>4.2862999999999998E-2</v>
      </c>
      <c r="AF18">
        <f>MIN(benchmark_2083057978[[#This Row],[SWT1]],benchmark_2083057978[[#This Row],[SWT2]],benchmark_2083057978[[#This Row],[SWT3]])</f>
        <v>0.235235</v>
      </c>
      <c r="AG18">
        <f>MIN(benchmark_2083057978[[#This Row],[HWT1]],benchmark_2083057978[[#This Row],[HWT2]],benchmark_2083057978[[#This Row],[HWT3]])</f>
        <v>4.2844E-2</v>
      </c>
      <c r="AH18">
        <f>MIN(benchmark_2083057978[[#This Row],[HSCDT1]],benchmark_2083057978[[#This Row],[HSCDT2]],benchmark_2083057978[[#This Row],[HSCDT3]])</f>
        <v>4.2862999999999998E-2</v>
      </c>
      <c r="AI18">
        <f>benchmark_2083057978[[#This Row],[SWMAXT]]-benchmark_2083057978[[#This Row],[SWMINT]]</f>
        <v>2.0300000000000873E-4</v>
      </c>
      <c r="AJ18">
        <f>benchmark_2083057978[[#This Row],[HWMAXT]]-benchmark_2083057978[[#This Row],[HWMINT]]</f>
        <v>1.0000000000010001E-6</v>
      </c>
      <c r="AK18">
        <f>benchmark_2083057978[[#This Row],[HSCDMAXT]]-benchmark_2083057978[[#This Row],[HSCDMINT]]</f>
        <v>0</v>
      </c>
      <c r="AL18" s="2">
        <f>benchmark_2083057978[[#This Row],[HWAT]]/benchmark_2083057978[[#This Row],[SWAT]]</f>
        <v>0.18208321764309232</v>
      </c>
      <c r="AM18" s="2">
        <f>benchmark_2083057978[[#This Row],[HSCDAT]]/benchmark_2083057978[[#This Row],[SWAT]]</f>
        <v>0.18216113147888963</v>
      </c>
      <c r="AN18" s="2"/>
      <c r="AO18" s="2">
        <f>benchmark_2083057978[[#This Row],[YS]] + 0.5</f>
        <v>4.5</v>
      </c>
    </row>
    <row r="19" spans="1:41" x14ac:dyDescent="0.25">
      <c r="A19">
        <v>455</v>
      </c>
      <c r="B19">
        <v>292</v>
      </c>
      <c r="C19">
        <v>6</v>
      </c>
      <c r="D19">
        <v>22</v>
      </c>
      <c r="E19">
        <v>-3</v>
      </c>
      <c r="F19">
        <v>-3</v>
      </c>
      <c r="G19">
        <v>7.7000000000000001E-5</v>
      </c>
      <c r="H19">
        <v>7.4899999999999999E-4</v>
      </c>
      <c r="I19">
        <v>4.35E-4</v>
      </c>
      <c r="J19">
        <v>7.7999999999999999E-5</v>
      </c>
      <c r="K19">
        <v>7.4899999999999999E-4</v>
      </c>
      <c r="L19">
        <v>4.35E-4</v>
      </c>
      <c r="M19">
        <v>7.7999999999999999E-5</v>
      </c>
      <c r="N19">
        <v>7.4899999999999999E-4</v>
      </c>
      <c r="O19">
        <v>4.35E-4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>SUM(benchmark_2083057978[[#This Row],[SWOK1]:[HSCDOK3]])</f>
        <v>0</v>
      </c>
      <c r="Z19">
        <f>AVERAGE(benchmark_2083057978[[#This Row],[SWT1]],benchmark_2083057978[[#This Row],[SWT2]],benchmark_2083057978[[#This Row],[SWT3]])</f>
        <v>7.7666666666666666E-5</v>
      </c>
      <c r="AA19">
        <f>AVERAGE(benchmark_2083057978[[#This Row],[HWT1]],benchmark_2083057978[[#This Row],[HWT2]],benchmark_2083057978[[#This Row],[HWT3]])</f>
        <v>7.4899999999999999E-4</v>
      </c>
      <c r="AB19">
        <f>AVERAGE(benchmark_2083057978[[#This Row],[HSCDT1]],benchmark_2083057978[[#This Row],[HSCDT2]],benchmark_2083057978[[#This Row],[HSCDT3]])</f>
        <v>4.35E-4</v>
      </c>
      <c r="AC19">
        <f>MAX(benchmark_2083057978[[#This Row],[SWT1]],benchmark_2083057978[[#This Row],[SWT2]],benchmark_2083057978[[#This Row],[SWT3]])</f>
        <v>7.7999999999999999E-5</v>
      </c>
      <c r="AD19">
        <f>MAX(benchmark_2083057978[[#This Row],[HWT1]],benchmark_2083057978[[#This Row],[HWT2]],benchmark_2083057978[[#This Row],[HWT3]])</f>
        <v>7.4899999999999999E-4</v>
      </c>
      <c r="AE19">
        <f>MAX(benchmark_2083057978[[#This Row],[HSCDT1]],benchmark_2083057978[[#This Row],[HSCDT2]],benchmark_2083057978[[#This Row],[HSCDT3]])</f>
        <v>4.35E-4</v>
      </c>
      <c r="AF19">
        <f>MIN(benchmark_2083057978[[#This Row],[SWT1]],benchmark_2083057978[[#This Row],[SWT2]],benchmark_2083057978[[#This Row],[SWT3]])</f>
        <v>7.7000000000000001E-5</v>
      </c>
      <c r="AG19">
        <f>MIN(benchmark_2083057978[[#This Row],[HWT1]],benchmark_2083057978[[#This Row],[HWT2]],benchmark_2083057978[[#This Row],[HWT3]])</f>
        <v>7.4899999999999999E-4</v>
      </c>
      <c r="AH19">
        <f>MIN(benchmark_2083057978[[#This Row],[HSCDT1]],benchmark_2083057978[[#This Row],[HSCDT2]],benchmark_2083057978[[#This Row],[HSCDT3]])</f>
        <v>4.35E-4</v>
      </c>
      <c r="AI19">
        <f>benchmark_2083057978[[#This Row],[SWMAXT]]-benchmark_2083057978[[#This Row],[SWMINT]]</f>
        <v>9.999999999999972E-7</v>
      </c>
      <c r="AJ19">
        <f>benchmark_2083057978[[#This Row],[HWMAXT]]-benchmark_2083057978[[#This Row],[HWMINT]]</f>
        <v>0</v>
      </c>
      <c r="AK19">
        <f>benchmark_2083057978[[#This Row],[HSCDMAXT]]-benchmark_2083057978[[#This Row],[HSCDMINT]]</f>
        <v>0</v>
      </c>
      <c r="AL19" s="2">
        <f>benchmark_2083057978[[#This Row],[HWAT]]/benchmark_2083057978[[#This Row],[SWAT]]</f>
        <v>9.6437768240343349</v>
      </c>
      <c r="AM19" s="2">
        <f>benchmark_2083057978[[#This Row],[HSCDAT]]/benchmark_2083057978[[#This Row],[SWAT]]</f>
        <v>5.6008583690987122</v>
      </c>
      <c r="AN19" s="2"/>
      <c r="AO19" s="2">
        <f>benchmark_2083057978[[#This Row],[YS]] + 0.5</f>
        <v>-2.5</v>
      </c>
    </row>
    <row r="20" spans="1:41" x14ac:dyDescent="0.25">
      <c r="A20">
        <v>62</v>
      </c>
      <c r="B20">
        <v>423</v>
      </c>
      <c r="C20">
        <v>302</v>
      </c>
      <c r="D20">
        <v>75</v>
      </c>
      <c r="E20">
        <v>-3</v>
      </c>
      <c r="F20">
        <v>4</v>
      </c>
      <c r="G20">
        <v>3.925E-2</v>
      </c>
      <c r="H20">
        <v>1.3075E-2</v>
      </c>
      <c r="I20">
        <v>1.3082E-2</v>
      </c>
      <c r="J20">
        <v>3.9247999999999998E-2</v>
      </c>
      <c r="K20">
        <v>1.3075E-2</v>
      </c>
      <c r="L20">
        <v>1.3082E-2</v>
      </c>
      <c r="M20">
        <v>3.9248999999999999E-2</v>
      </c>
      <c r="N20">
        <v>1.3075E-2</v>
      </c>
      <c r="O20">
        <v>1.3082E-2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SUM(benchmark_2083057978[[#This Row],[SWOK1]:[HSCDOK3]])</f>
        <v>0</v>
      </c>
      <c r="Z20">
        <f>AVERAGE(benchmark_2083057978[[#This Row],[SWT1]],benchmark_2083057978[[#This Row],[SWT2]],benchmark_2083057978[[#This Row],[SWT3]])</f>
        <v>3.9248999999999999E-2</v>
      </c>
      <c r="AA20">
        <f>AVERAGE(benchmark_2083057978[[#This Row],[HWT1]],benchmark_2083057978[[#This Row],[HWT2]],benchmark_2083057978[[#This Row],[HWT3]])</f>
        <v>1.3074999999999998E-2</v>
      </c>
      <c r="AB20">
        <f>AVERAGE(benchmark_2083057978[[#This Row],[HSCDT1]],benchmark_2083057978[[#This Row],[HSCDT2]],benchmark_2083057978[[#This Row],[HSCDT3]])</f>
        <v>1.3082000000000002E-2</v>
      </c>
      <c r="AC20">
        <f>MAX(benchmark_2083057978[[#This Row],[SWT1]],benchmark_2083057978[[#This Row],[SWT2]],benchmark_2083057978[[#This Row],[SWT3]])</f>
        <v>3.925E-2</v>
      </c>
      <c r="AD20">
        <f>MAX(benchmark_2083057978[[#This Row],[HWT1]],benchmark_2083057978[[#This Row],[HWT2]],benchmark_2083057978[[#This Row],[HWT3]])</f>
        <v>1.3075E-2</v>
      </c>
      <c r="AE20">
        <f>MAX(benchmark_2083057978[[#This Row],[HSCDT1]],benchmark_2083057978[[#This Row],[HSCDT2]],benchmark_2083057978[[#This Row],[HSCDT3]])</f>
        <v>1.3082E-2</v>
      </c>
      <c r="AF20">
        <f>MIN(benchmark_2083057978[[#This Row],[SWT1]],benchmark_2083057978[[#This Row],[SWT2]],benchmark_2083057978[[#This Row],[SWT3]])</f>
        <v>3.9247999999999998E-2</v>
      </c>
      <c r="AG20">
        <f>MIN(benchmark_2083057978[[#This Row],[HWT1]],benchmark_2083057978[[#This Row],[HWT2]],benchmark_2083057978[[#This Row],[HWT3]])</f>
        <v>1.3075E-2</v>
      </c>
      <c r="AH20">
        <f>MIN(benchmark_2083057978[[#This Row],[HSCDT1]],benchmark_2083057978[[#This Row],[HSCDT2]],benchmark_2083057978[[#This Row],[HSCDT3]])</f>
        <v>1.3082E-2</v>
      </c>
      <c r="AI20">
        <f>benchmark_2083057978[[#This Row],[SWMAXT]]-benchmark_2083057978[[#This Row],[SWMINT]]</f>
        <v>2.0000000000020002E-6</v>
      </c>
      <c r="AJ20">
        <f>benchmark_2083057978[[#This Row],[HWMAXT]]-benchmark_2083057978[[#This Row],[HWMINT]]</f>
        <v>0</v>
      </c>
      <c r="AK20">
        <f>benchmark_2083057978[[#This Row],[HSCDMAXT]]-benchmark_2083057978[[#This Row],[HSCDMINT]]</f>
        <v>0</v>
      </c>
      <c r="AL20" s="2">
        <f>benchmark_2083057978[[#This Row],[HWAT]]/benchmark_2083057978[[#This Row],[SWAT]]</f>
        <v>0.33312950648424161</v>
      </c>
      <c r="AM20" s="2">
        <f>benchmark_2083057978[[#This Row],[HSCDAT]]/benchmark_2083057978[[#This Row],[SWAT]]</f>
        <v>0.33330785497719689</v>
      </c>
      <c r="AN20" s="2"/>
      <c r="AO20" s="2">
        <f>benchmark_2083057978[[#This Row],[YS]] + 0.5</f>
        <v>4.5</v>
      </c>
    </row>
    <row r="21" spans="1:41" x14ac:dyDescent="0.25">
      <c r="A21">
        <v>291</v>
      </c>
      <c r="B21">
        <v>284</v>
      </c>
      <c r="C21">
        <v>13</v>
      </c>
      <c r="D21">
        <v>50</v>
      </c>
      <c r="E21">
        <v>4</v>
      </c>
      <c r="F21">
        <v>-1</v>
      </c>
      <c r="G21">
        <v>4.3880000000000004E-3</v>
      </c>
      <c r="H21">
        <v>2.4060000000000002E-3</v>
      </c>
      <c r="I21">
        <v>2.441E-3</v>
      </c>
      <c r="J21">
        <v>4.3889999999999997E-3</v>
      </c>
      <c r="K21">
        <v>2.4060000000000002E-3</v>
      </c>
      <c r="L21">
        <v>2.441E-3</v>
      </c>
      <c r="M21">
        <v>4.3889999999999997E-3</v>
      </c>
      <c r="N21">
        <v>2.4039999999999999E-3</v>
      </c>
      <c r="O21">
        <v>2.441E-3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SUM(benchmark_2083057978[[#This Row],[SWOK1]:[HSCDOK3]])</f>
        <v>0</v>
      </c>
      <c r="Z21">
        <f>AVERAGE(benchmark_2083057978[[#This Row],[SWT1]],benchmark_2083057978[[#This Row],[SWT2]],benchmark_2083057978[[#This Row],[SWT3]])</f>
        <v>4.3886666666666666E-3</v>
      </c>
      <c r="AA21">
        <f>AVERAGE(benchmark_2083057978[[#This Row],[HWT1]],benchmark_2083057978[[#This Row],[HWT2]],benchmark_2083057978[[#This Row],[HWT3]])</f>
        <v>2.4053333333333335E-3</v>
      </c>
      <c r="AB21">
        <f>AVERAGE(benchmark_2083057978[[#This Row],[HSCDT1]],benchmark_2083057978[[#This Row],[HSCDT2]],benchmark_2083057978[[#This Row],[HSCDT3]])</f>
        <v>2.441E-3</v>
      </c>
      <c r="AC21">
        <f>MAX(benchmark_2083057978[[#This Row],[SWT1]],benchmark_2083057978[[#This Row],[SWT2]],benchmark_2083057978[[#This Row],[SWT3]])</f>
        <v>4.3889999999999997E-3</v>
      </c>
      <c r="AD21">
        <f>MAX(benchmark_2083057978[[#This Row],[HWT1]],benchmark_2083057978[[#This Row],[HWT2]],benchmark_2083057978[[#This Row],[HWT3]])</f>
        <v>2.4060000000000002E-3</v>
      </c>
      <c r="AE21">
        <f>MAX(benchmark_2083057978[[#This Row],[HSCDT1]],benchmark_2083057978[[#This Row],[HSCDT2]],benchmark_2083057978[[#This Row],[HSCDT3]])</f>
        <v>2.441E-3</v>
      </c>
      <c r="AF21">
        <f>MIN(benchmark_2083057978[[#This Row],[SWT1]],benchmark_2083057978[[#This Row],[SWT2]],benchmark_2083057978[[#This Row],[SWT3]])</f>
        <v>4.3880000000000004E-3</v>
      </c>
      <c r="AG21">
        <f>MIN(benchmark_2083057978[[#This Row],[HWT1]],benchmark_2083057978[[#This Row],[HWT2]],benchmark_2083057978[[#This Row],[HWT3]])</f>
        <v>2.4039999999999999E-3</v>
      </c>
      <c r="AH21">
        <f>MIN(benchmark_2083057978[[#This Row],[HSCDT1]],benchmark_2083057978[[#This Row],[HSCDT2]],benchmark_2083057978[[#This Row],[HSCDT3]])</f>
        <v>2.441E-3</v>
      </c>
      <c r="AI21">
        <f>benchmark_2083057978[[#This Row],[SWMAXT]]-benchmark_2083057978[[#This Row],[SWMINT]]</f>
        <v>9.9999999999926537E-7</v>
      </c>
      <c r="AJ21">
        <f>benchmark_2083057978[[#This Row],[HWMAXT]]-benchmark_2083057978[[#This Row],[HWMINT]]</f>
        <v>2.0000000000002655E-6</v>
      </c>
      <c r="AK21">
        <f>benchmark_2083057978[[#This Row],[HSCDMAXT]]-benchmark_2083057978[[#This Row],[HSCDMINT]]</f>
        <v>0</v>
      </c>
      <c r="AL21" s="2">
        <f>benchmark_2083057978[[#This Row],[HWAT]]/benchmark_2083057978[[#This Row],[SWAT]]</f>
        <v>0.54807838371563122</v>
      </c>
      <c r="AM21" s="2">
        <f>benchmark_2083057978[[#This Row],[HSCDAT]]/benchmark_2083057978[[#This Row],[SWAT]]</f>
        <v>0.55620537748746779</v>
      </c>
      <c r="AN21" s="2"/>
      <c r="AO21" s="2">
        <f>benchmark_2083057978[[#This Row],[YS]] + 0.5</f>
        <v>-0.5</v>
      </c>
    </row>
    <row r="22" spans="1:41" x14ac:dyDescent="0.25">
      <c r="A22">
        <v>487</v>
      </c>
      <c r="B22">
        <v>249</v>
      </c>
      <c r="C22">
        <v>23</v>
      </c>
      <c r="D22">
        <v>173</v>
      </c>
      <c r="E22">
        <v>2</v>
      </c>
      <c r="F22">
        <v>2</v>
      </c>
      <c r="G22">
        <v>2.8716999999999999E-2</v>
      </c>
      <c r="H22">
        <v>1.2106E-2</v>
      </c>
      <c r="I22">
        <v>1.2123E-2</v>
      </c>
      <c r="J22">
        <v>2.8715999999999998E-2</v>
      </c>
      <c r="K22">
        <v>1.2115000000000001E-2</v>
      </c>
      <c r="L22">
        <v>1.2120000000000001E-2</v>
      </c>
      <c r="M22">
        <v>2.8716999999999999E-2</v>
      </c>
      <c r="N22">
        <v>1.2102E-2</v>
      </c>
      <c r="O22">
        <v>1.2121E-2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SUM(benchmark_2083057978[[#This Row],[SWOK1]:[HSCDOK3]])</f>
        <v>0</v>
      </c>
      <c r="Z22">
        <f>AVERAGE(benchmark_2083057978[[#This Row],[SWT1]],benchmark_2083057978[[#This Row],[SWT2]],benchmark_2083057978[[#This Row],[SWT3]])</f>
        <v>2.8716666666666668E-2</v>
      </c>
      <c r="AA22">
        <f>AVERAGE(benchmark_2083057978[[#This Row],[HWT1]],benchmark_2083057978[[#This Row],[HWT2]],benchmark_2083057978[[#This Row],[HWT3]])</f>
        <v>1.2107666666666668E-2</v>
      </c>
      <c r="AB22">
        <f>AVERAGE(benchmark_2083057978[[#This Row],[HSCDT1]],benchmark_2083057978[[#This Row],[HSCDT2]],benchmark_2083057978[[#This Row],[HSCDT3]])</f>
        <v>1.2121333333333333E-2</v>
      </c>
      <c r="AC22">
        <f>MAX(benchmark_2083057978[[#This Row],[SWT1]],benchmark_2083057978[[#This Row],[SWT2]],benchmark_2083057978[[#This Row],[SWT3]])</f>
        <v>2.8716999999999999E-2</v>
      </c>
      <c r="AD22">
        <f>MAX(benchmark_2083057978[[#This Row],[HWT1]],benchmark_2083057978[[#This Row],[HWT2]],benchmark_2083057978[[#This Row],[HWT3]])</f>
        <v>1.2115000000000001E-2</v>
      </c>
      <c r="AE22">
        <f>MAX(benchmark_2083057978[[#This Row],[HSCDT1]],benchmark_2083057978[[#This Row],[HSCDT2]],benchmark_2083057978[[#This Row],[HSCDT3]])</f>
        <v>1.2123E-2</v>
      </c>
      <c r="AF22">
        <f>MIN(benchmark_2083057978[[#This Row],[SWT1]],benchmark_2083057978[[#This Row],[SWT2]],benchmark_2083057978[[#This Row],[SWT3]])</f>
        <v>2.8715999999999998E-2</v>
      </c>
      <c r="AG22">
        <f>MIN(benchmark_2083057978[[#This Row],[HWT1]],benchmark_2083057978[[#This Row],[HWT2]],benchmark_2083057978[[#This Row],[HWT3]])</f>
        <v>1.2102E-2</v>
      </c>
      <c r="AH22">
        <f>MIN(benchmark_2083057978[[#This Row],[HSCDT1]],benchmark_2083057978[[#This Row],[HSCDT2]],benchmark_2083057978[[#This Row],[HSCDT3]])</f>
        <v>1.2120000000000001E-2</v>
      </c>
      <c r="AI22">
        <f>benchmark_2083057978[[#This Row],[SWMAXT]]-benchmark_2083057978[[#This Row],[SWMINT]]</f>
        <v>1.0000000000010001E-6</v>
      </c>
      <c r="AJ22">
        <f>benchmark_2083057978[[#This Row],[HWMAXT]]-benchmark_2083057978[[#This Row],[HWMINT]]</f>
        <v>1.3000000000000858E-5</v>
      </c>
      <c r="AK22">
        <f>benchmark_2083057978[[#This Row],[HSCDMAXT]]-benchmark_2083057978[[#This Row],[HSCDMINT]]</f>
        <v>2.9999999999995308E-6</v>
      </c>
      <c r="AL22" s="2">
        <f>benchmark_2083057978[[#This Row],[HWAT]]/benchmark_2083057978[[#This Row],[SWAT]]</f>
        <v>0.42162507254788162</v>
      </c>
      <c r="AM22" s="2">
        <f>benchmark_2083057978[[#This Row],[HSCDAT]]/benchmark_2083057978[[#This Row],[SWAT]]</f>
        <v>0.42210098665118972</v>
      </c>
      <c r="AN22" s="2"/>
      <c r="AO22" s="2">
        <f>benchmark_2083057978[[#This Row],[YS]] + 0.5</f>
        <v>2.5</v>
      </c>
    </row>
    <row r="23" spans="1:41" x14ac:dyDescent="0.25">
      <c r="A23">
        <v>172</v>
      </c>
      <c r="B23">
        <v>351</v>
      </c>
      <c r="C23">
        <v>328</v>
      </c>
      <c r="D23">
        <v>127</v>
      </c>
      <c r="E23">
        <v>-3</v>
      </c>
      <c r="F23">
        <v>-4</v>
      </c>
      <c r="G23">
        <v>4.8770000000000003E-3</v>
      </c>
      <c r="H23">
        <v>6.9899999999999997E-3</v>
      </c>
      <c r="I23">
        <v>2.7399999999999998E-3</v>
      </c>
      <c r="J23">
        <v>4.8770000000000003E-3</v>
      </c>
      <c r="K23">
        <v>6.9880000000000003E-3</v>
      </c>
      <c r="L23">
        <v>2.7390000000000001E-3</v>
      </c>
      <c r="M23">
        <v>4.8770000000000003E-3</v>
      </c>
      <c r="N23">
        <v>6.9839999999999998E-3</v>
      </c>
      <c r="O23">
        <v>2.738E-3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SUM(benchmark_2083057978[[#This Row],[SWOK1]:[HSCDOK3]])</f>
        <v>0</v>
      </c>
      <c r="Z23">
        <f>AVERAGE(benchmark_2083057978[[#This Row],[SWT1]],benchmark_2083057978[[#This Row],[SWT2]],benchmark_2083057978[[#This Row],[SWT3]])</f>
        <v>4.8770000000000003E-3</v>
      </c>
      <c r="AA23">
        <f>AVERAGE(benchmark_2083057978[[#This Row],[HWT1]],benchmark_2083057978[[#This Row],[HWT2]],benchmark_2083057978[[#This Row],[HWT3]])</f>
        <v>6.9873333333333341E-3</v>
      </c>
      <c r="AB23">
        <f>AVERAGE(benchmark_2083057978[[#This Row],[HSCDT1]],benchmark_2083057978[[#This Row],[HSCDT2]],benchmark_2083057978[[#This Row],[HSCDT3]])</f>
        <v>2.7389999999999997E-3</v>
      </c>
      <c r="AC23">
        <f>MAX(benchmark_2083057978[[#This Row],[SWT1]],benchmark_2083057978[[#This Row],[SWT2]],benchmark_2083057978[[#This Row],[SWT3]])</f>
        <v>4.8770000000000003E-3</v>
      </c>
      <c r="AD23">
        <f>MAX(benchmark_2083057978[[#This Row],[HWT1]],benchmark_2083057978[[#This Row],[HWT2]],benchmark_2083057978[[#This Row],[HWT3]])</f>
        <v>6.9899999999999997E-3</v>
      </c>
      <c r="AE23">
        <f>MAX(benchmark_2083057978[[#This Row],[HSCDT1]],benchmark_2083057978[[#This Row],[HSCDT2]],benchmark_2083057978[[#This Row],[HSCDT3]])</f>
        <v>2.7399999999999998E-3</v>
      </c>
      <c r="AF23">
        <f>MIN(benchmark_2083057978[[#This Row],[SWT1]],benchmark_2083057978[[#This Row],[SWT2]],benchmark_2083057978[[#This Row],[SWT3]])</f>
        <v>4.8770000000000003E-3</v>
      </c>
      <c r="AG23">
        <f>MIN(benchmark_2083057978[[#This Row],[HWT1]],benchmark_2083057978[[#This Row],[HWT2]],benchmark_2083057978[[#This Row],[HWT3]])</f>
        <v>6.9839999999999998E-3</v>
      </c>
      <c r="AH23">
        <f>MIN(benchmark_2083057978[[#This Row],[HSCDT1]],benchmark_2083057978[[#This Row],[HSCDT2]],benchmark_2083057978[[#This Row],[HSCDT3]])</f>
        <v>2.738E-3</v>
      </c>
      <c r="AI23">
        <f>benchmark_2083057978[[#This Row],[SWMAXT]]-benchmark_2083057978[[#This Row],[SWMINT]]</f>
        <v>0</v>
      </c>
      <c r="AJ23">
        <f>benchmark_2083057978[[#This Row],[HWMAXT]]-benchmark_2083057978[[#This Row],[HWMINT]]</f>
        <v>5.999999999999929E-6</v>
      </c>
      <c r="AK23">
        <f>benchmark_2083057978[[#This Row],[HSCDMAXT]]-benchmark_2083057978[[#This Row],[HSCDMINT]]</f>
        <v>1.9999999999998318E-6</v>
      </c>
      <c r="AL23" s="2">
        <f>benchmark_2083057978[[#This Row],[HWAT]]/benchmark_2083057978[[#This Row],[SWAT]]</f>
        <v>1.432711366277083</v>
      </c>
      <c r="AM23" s="2">
        <f>benchmark_2083057978[[#This Row],[HSCDAT]]/benchmark_2083057978[[#This Row],[SWAT]]</f>
        <v>0.56161574738568787</v>
      </c>
      <c r="AN23" s="2"/>
      <c r="AO23" s="2">
        <f>benchmark_2083057978[[#This Row],[YS]] + 0.5</f>
        <v>-3.5</v>
      </c>
    </row>
    <row r="24" spans="1:41" x14ac:dyDescent="0.25">
      <c r="A24">
        <v>487</v>
      </c>
      <c r="B24">
        <v>267</v>
      </c>
      <c r="C24">
        <v>11</v>
      </c>
      <c r="D24">
        <v>109</v>
      </c>
      <c r="E24">
        <v>1</v>
      </c>
      <c r="F24">
        <v>1</v>
      </c>
      <c r="G24">
        <v>4.4679999999999997E-3</v>
      </c>
      <c r="H24">
        <v>4.7869999999999996E-3</v>
      </c>
      <c r="I24">
        <v>4.7920000000000003E-3</v>
      </c>
      <c r="J24">
        <v>4.4669999999999996E-3</v>
      </c>
      <c r="K24">
        <v>4.7860000000000003E-3</v>
      </c>
      <c r="L24">
        <v>4.7920000000000003E-3</v>
      </c>
      <c r="M24">
        <v>4.4660000000000004E-3</v>
      </c>
      <c r="N24">
        <v>4.7850000000000002E-3</v>
      </c>
      <c r="O24">
        <v>4.7930000000000004E-3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SUM(benchmark_2083057978[[#This Row],[SWOK1]:[HSCDOK3]])</f>
        <v>0</v>
      </c>
      <c r="Z24">
        <f>AVERAGE(benchmark_2083057978[[#This Row],[SWT1]],benchmark_2083057978[[#This Row],[SWT2]],benchmark_2083057978[[#This Row],[SWT3]])</f>
        <v>4.4669999999999996E-3</v>
      </c>
      <c r="AA24">
        <f>AVERAGE(benchmark_2083057978[[#This Row],[HWT1]],benchmark_2083057978[[#This Row],[HWT2]],benchmark_2083057978[[#This Row],[HWT3]])</f>
        <v>4.7859999999999995E-3</v>
      </c>
      <c r="AB24">
        <f>AVERAGE(benchmark_2083057978[[#This Row],[HSCDT1]],benchmark_2083057978[[#This Row],[HSCDT2]],benchmark_2083057978[[#This Row],[HSCDT3]])</f>
        <v>4.7923333333333333E-3</v>
      </c>
      <c r="AC24">
        <f>MAX(benchmark_2083057978[[#This Row],[SWT1]],benchmark_2083057978[[#This Row],[SWT2]],benchmark_2083057978[[#This Row],[SWT3]])</f>
        <v>4.4679999999999997E-3</v>
      </c>
      <c r="AD24">
        <f>MAX(benchmark_2083057978[[#This Row],[HWT1]],benchmark_2083057978[[#This Row],[HWT2]],benchmark_2083057978[[#This Row],[HWT3]])</f>
        <v>4.7869999999999996E-3</v>
      </c>
      <c r="AE24">
        <f>MAX(benchmark_2083057978[[#This Row],[HSCDT1]],benchmark_2083057978[[#This Row],[HSCDT2]],benchmark_2083057978[[#This Row],[HSCDT3]])</f>
        <v>4.7930000000000004E-3</v>
      </c>
      <c r="AF24">
        <f>MIN(benchmark_2083057978[[#This Row],[SWT1]],benchmark_2083057978[[#This Row],[SWT2]],benchmark_2083057978[[#This Row],[SWT3]])</f>
        <v>4.4660000000000004E-3</v>
      </c>
      <c r="AG24">
        <f>MIN(benchmark_2083057978[[#This Row],[HWT1]],benchmark_2083057978[[#This Row],[HWT2]],benchmark_2083057978[[#This Row],[HWT3]])</f>
        <v>4.7850000000000002E-3</v>
      </c>
      <c r="AH24">
        <f>MIN(benchmark_2083057978[[#This Row],[HSCDT1]],benchmark_2083057978[[#This Row],[HSCDT2]],benchmark_2083057978[[#This Row],[HSCDT3]])</f>
        <v>4.7920000000000003E-3</v>
      </c>
      <c r="AI24">
        <f>benchmark_2083057978[[#This Row],[SWMAXT]]-benchmark_2083057978[[#This Row],[SWMINT]]</f>
        <v>1.9999999999993981E-6</v>
      </c>
      <c r="AJ24">
        <f>benchmark_2083057978[[#This Row],[HWMAXT]]-benchmark_2083057978[[#This Row],[HWMINT]]</f>
        <v>1.9999999999993981E-6</v>
      </c>
      <c r="AK24">
        <f>benchmark_2083057978[[#This Row],[HSCDMAXT]]-benchmark_2083057978[[#This Row],[HSCDMINT]]</f>
        <v>1.0000000000001327E-6</v>
      </c>
      <c r="AL24" s="2">
        <f>benchmark_2083057978[[#This Row],[HWAT]]/benchmark_2083057978[[#This Row],[SWAT]]</f>
        <v>1.0714125811506603</v>
      </c>
      <c r="AM24" s="2">
        <f>benchmark_2083057978[[#This Row],[HSCDAT]]/benchmark_2083057978[[#This Row],[SWAT]]</f>
        <v>1.0728303857921051</v>
      </c>
      <c r="AN24" s="2"/>
      <c r="AO24" s="2">
        <f>benchmark_2083057978[[#This Row],[YS]] + 0.5</f>
        <v>1.5</v>
      </c>
    </row>
    <row r="25" spans="1:41" x14ac:dyDescent="0.25">
      <c r="A25">
        <v>327</v>
      </c>
      <c r="B25">
        <v>253</v>
      </c>
      <c r="C25">
        <v>80</v>
      </c>
      <c r="D25">
        <v>84</v>
      </c>
      <c r="E25">
        <v>-4</v>
      </c>
      <c r="F25">
        <v>-1</v>
      </c>
      <c r="G25">
        <v>2.5019999999999999E-3</v>
      </c>
      <c r="H25">
        <v>4.3119999999999999E-3</v>
      </c>
      <c r="I25">
        <v>4.3610000000000003E-3</v>
      </c>
      <c r="J25">
        <v>2.5010000000000002E-3</v>
      </c>
      <c r="K25">
        <v>4.313E-3</v>
      </c>
      <c r="L25">
        <v>4.3610000000000003E-3</v>
      </c>
      <c r="M25">
        <v>2.5010000000000002E-3</v>
      </c>
      <c r="N25">
        <v>4.313E-3</v>
      </c>
      <c r="O25">
        <v>4.6690000000000004E-3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SUM(benchmark_2083057978[[#This Row],[SWOK1]:[HSCDOK3]])</f>
        <v>0</v>
      </c>
      <c r="Z25">
        <f>AVERAGE(benchmark_2083057978[[#This Row],[SWT1]],benchmark_2083057978[[#This Row],[SWT2]],benchmark_2083057978[[#This Row],[SWT3]])</f>
        <v>2.5013333333333333E-3</v>
      </c>
      <c r="AA25">
        <f>AVERAGE(benchmark_2083057978[[#This Row],[HWT1]],benchmark_2083057978[[#This Row],[HWT2]],benchmark_2083057978[[#This Row],[HWT3]])</f>
        <v>4.3126666666666669E-3</v>
      </c>
      <c r="AB25">
        <f>AVERAGE(benchmark_2083057978[[#This Row],[HSCDT1]],benchmark_2083057978[[#This Row],[HSCDT2]],benchmark_2083057978[[#This Row],[HSCDT3]])</f>
        <v>4.463666666666667E-3</v>
      </c>
      <c r="AC25">
        <f>MAX(benchmark_2083057978[[#This Row],[SWT1]],benchmark_2083057978[[#This Row],[SWT2]],benchmark_2083057978[[#This Row],[SWT3]])</f>
        <v>2.5019999999999999E-3</v>
      </c>
      <c r="AD25">
        <f>MAX(benchmark_2083057978[[#This Row],[HWT1]],benchmark_2083057978[[#This Row],[HWT2]],benchmark_2083057978[[#This Row],[HWT3]])</f>
        <v>4.313E-3</v>
      </c>
      <c r="AE25">
        <f>MAX(benchmark_2083057978[[#This Row],[HSCDT1]],benchmark_2083057978[[#This Row],[HSCDT2]],benchmark_2083057978[[#This Row],[HSCDT3]])</f>
        <v>4.6690000000000004E-3</v>
      </c>
      <c r="AF25">
        <f>MIN(benchmark_2083057978[[#This Row],[SWT1]],benchmark_2083057978[[#This Row],[SWT2]],benchmark_2083057978[[#This Row],[SWT3]])</f>
        <v>2.5010000000000002E-3</v>
      </c>
      <c r="AG25">
        <f>MIN(benchmark_2083057978[[#This Row],[HWT1]],benchmark_2083057978[[#This Row],[HWT2]],benchmark_2083057978[[#This Row],[HWT3]])</f>
        <v>4.3119999999999999E-3</v>
      </c>
      <c r="AH25">
        <f>MIN(benchmark_2083057978[[#This Row],[HSCDT1]],benchmark_2083057978[[#This Row],[HSCDT2]],benchmark_2083057978[[#This Row],[HSCDT3]])</f>
        <v>4.3610000000000003E-3</v>
      </c>
      <c r="AI25">
        <f>benchmark_2083057978[[#This Row],[SWMAXT]]-benchmark_2083057978[[#This Row],[SWMINT]]</f>
        <v>9.9999999999969905E-7</v>
      </c>
      <c r="AJ25">
        <f>benchmark_2083057978[[#This Row],[HWMAXT]]-benchmark_2083057978[[#This Row],[HWMINT]]</f>
        <v>1.0000000000001327E-6</v>
      </c>
      <c r="AK25">
        <f>benchmark_2083057978[[#This Row],[HSCDMAXT]]-benchmark_2083057978[[#This Row],[HSCDMINT]]</f>
        <v>3.0800000000000011E-4</v>
      </c>
      <c r="AL25" s="2">
        <f>benchmark_2083057978[[#This Row],[HWAT]]/benchmark_2083057978[[#This Row],[SWAT]]</f>
        <v>1.7241471215351813</v>
      </c>
      <c r="AM25" s="2">
        <f>benchmark_2083057978[[#This Row],[HSCDAT]]/benchmark_2083057978[[#This Row],[SWAT]]</f>
        <v>1.7845149253731345</v>
      </c>
      <c r="AN25" s="2"/>
      <c r="AO25" s="2">
        <f>benchmark_2083057978[[#This Row],[YS]] + 0.5</f>
        <v>-0.5</v>
      </c>
    </row>
    <row r="26" spans="1:41" x14ac:dyDescent="0.25">
      <c r="A26">
        <v>121</v>
      </c>
      <c r="B26">
        <v>334</v>
      </c>
      <c r="C26">
        <v>321</v>
      </c>
      <c r="D26">
        <v>30</v>
      </c>
      <c r="E26">
        <v>-1</v>
      </c>
      <c r="F26">
        <v>3</v>
      </c>
      <c r="G26">
        <v>3.6700000000000003E-2</v>
      </c>
      <c r="H26">
        <v>5.9430000000000004E-3</v>
      </c>
      <c r="I26">
        <v>5.9519999999999998E-3</v>
      </c>
      <c r="J26">
        <v>3.6700999999999998E-2</v>
      </c>
      <c r="K26">
        <v>5.9439999999999996E-3</v>
      </c>
      <c r="L26">
        <v>5.9509999999999997E-3</v>
      </c>
      <c r="M26">
        <v>3.6700000000000003E-2</v>
      </c>
      <c r="N26">
        <v>5.9430000000000004E-3</v>
      </c>
      <c r="O26">
        <v>5.953E-3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SUM(benchmark_2083057978[[#This Row],[SWOK1]:[HSCDOK3]])</f>
        <v>0</v>
      </c>
      <c r="Z26">
        <f>AVERAGE(benchmark_2083057978[[#This Row],[SWT1]],benchmark_2083057978[[#This Row],[SWT2]],benchmark_2083057978[[#This Row],[SWT3]])</f>
        <v>3.6700333333333335E-2</v>
      </c>
      <c r="AA26">
        <f>AVERAGE(benchmark_2083057978[[#This Row],[HWT1]],benchmark_2083057978[[#This Row],[HWT2]],benchmark_2083057978[[#This Row],[HWT3]])</f>
        <v>5.9433333333333326E-3</v>
      </c>
      <c r="AB26">
        <f>AVERAGE(benchmark_2083057978[[#This Row],[HSCDT1]],benchmark_2083057978[[#This Row],[HSCDT2]],benchmark_2083057978[[#This Row],[HSCDT3]])</f>
        <v>5.9519999999999998E-3</v>
      </c>
      <c r="AC26">
        <f>MAX(benchmark_2083057978[[#This Row],[SWT1]],benchmark_2083057978[[#This Row],[SWT2]],benchmark_2083057978[[#This Row],[SWT3]])</f>
        <v>3.6700999999999998E-2</v>
      </c>
      <c r="AD26">
        <f>MAX(benchmark_2083057978[[#This Row],[HWT1]],benchmark_2083057978[[#This Row],[HWT2]],benchmark_2083057978[[#This Row],[HWT3]])</f>
        <v>5.9439999999999996E-3</v>
      </c>
      <c r="AE26">
        <f>MAX(benchmark_2083057978[[#This Row],[HSCDT1]],benchmark_2083057978[[#This Row],[HSCDT2]],benchmark_2083057978[[#This Row],[HSCDT3]])</f>
        <v>5.953E-3</v>
      </c>
      <c r="AF26">
        <f>MIN(benchmark_2083057978[[#This Row],[SWT1]],benchmark_2083057978[[#This Row],[SWT2]],benchmark_2083057978[[#This Row],[SWT3]])</f>
        <v>3.6700000000000003E-2</v>
      </c>
      <c r="AG26">
        <f>MIN(benchmark_2083057978[[#This Row],[HWT1]],benchmark_2083057978[[#This Row],[HWT2]],benchmark_2083057978[[#This Row],[HWT3]])</f>
        <v>5.9430000000000004E-3</v>
      </c>
      <c r="AH26">
        <f>MIN(benchmark_2083057978[[#This Row],[HSCDT1]],benchmark_2083057978[[#This Row],[HSCDT2]],benchmark_2083057978[[#This Row],[HSCDT3]])</f>
        <v>5.9509999999999997E-3</v>
      </c>
      <c r="AI26">
        <f>benchmark_2083057978[[#This Row],[SWMAXT]]-benchmark_2083057978[[#This Row],[SWMINT]]</f>
        <v>9.9999999999406119E-7</v>
      </c>
      <c r="AJ26">
        <f>benchmark_2083057978[[#This Row],[HWMAXT]]-benchmark_2083057978[[#This Row],[HWMINT]]</f>
        <v>9.9999999999926537E-7</v>
      </c>
      <c r="AK26">
        <f>benchmark_2083057978[[#This Row],[HSCDMAXT]]-benchmark_2083057978[[#This Row],[HSCDMINT]]</f>
        <v>2.0000000000002655E-6</v>
      </c>
      <c r="AL26" s="2">
        <f>benchmark_2083057978[[#This Row],[HWAT]]/benchmark_2083057978[[#This Row],[SWAT]]</f>
        <v>0.16194221669194647</v>
      </c>
      <c r="AM26" s="2">
        <f>benchmark_2083057978[[#This Row],[HSCDAT]]/benchmark_2083057978[[#This Row],[SWAT]]</f>
        <v>0.16217836350260215</v>
      </c>
      <c r="AN26" s="2"/>
      <c r="AO26" s="2">
        <f>benchmark_2083057978[[#This Row],[YS]] + 0.5</f>
        <v>3.5</v>
      </c>
    </row>
    <row r="27" spans="1:41" x14ac:dyDescent="0.25">
      <c r="A27">
        <v>332</v>
      </c>
      <c r="B27">
        <v>160</v>
      </c>
      <c r="C27">
        <v>147</v>
      </c>
      <c r="D27">
        <v>77</v>
      </c>
      <c r="E27">
        <v>-1</v>
      </c>
      <c r="F27">
        <v>-1</v>
      </c>
      <c r="G27">
        <v>1.5543E-2</v>
      </c>
      <c r="H27">
        <v>5.901E-3</v>
      </c>
      <c r="I27">
        <v>5.947E-3</v>
      </c>
      <c r="J27">
        <v>1.5540999999999999E-2</v>
      </c>
      <c r="K27">
        <v>5.901E-3</v>
      </c>
      <c r="L27">
        <v>5.9480000000000002E-3</v>
      </c>
      <c r="M27">
        <v>1.5543E-2</v>
      </c>
      <c r="N27">
        <v>5.8999999999999999E-3</v>
      </c>
      <c r="O27">
        <v>5.947E-3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SUM(benchmark_2083057978[[#This Row],[SWOK1]:[HSCDOK3]])</f>
        <v>0</v>
      </c>
      <c r="Z27">
        <f>AVERAGE(benchmark_2083057978[[#This Row],[SWT1]],benchmark_2083057978[[#This Row],[SWT2]],benchmark_2083057978[[#This Row],[SWT3]])</f>
        <v>1.5542333333333333E-2</v>
      </c>
      <c r="AA27">
        <f>AVERAGE(benchmark_2083057978[[#This Row],[HWT1]],benchmark_2083057978[[#This Row],[HWT2]],benchmark_2083057978[[#This Row],[HWT3]])</f>
        <v>5.900666666666666E-3</v>
      </c>
      <c r="AB27">
        <f>AVERAGE(benchmark_2083057978[[#This Row],[HSCDT1]],benchmark_2083057978[[#This Row],[HSCDT2]],benchmark_2083057978[[#This Row],[HSCDT3]])</f>
        <v>5.9473333333333331E-3</v>
      </c>
      <c r="AC27">
        <f>MAX(benchmark_2083057978[[#This Row],[SWT1]],benchmark_2083057978[[#This Row],[SWT2]],benchmark_2083057978[[#This Row],[SWT3]])</f>
        <v>1.5543E-2</v>
      </c>
      <c r="AD27">
        <f>MAX(benchmark_2083057978[[#This Row],[HWT1]],benchmark_2083057978[[#This Row],[HWT2]],benchmark_2083057978[[#This Row],[HWT3]])</f>
        <v>5.901E-3</v>
      </c>
      <c r="AE27">
        <f>MAX(benchmark_2083057978[[#This Row],[HSCDT1]],benchmark_2083057978[[#This Row],[HSCDT2]],benchmark_2083057978[[#This Row],[HSCDT3]])</f>
        <v>5.9480000000000002E-3</v>
      </c>
      <c r="AF27">
        <f>MIN(benchmark_2083057978[[#This Row],[SWT1]],benchmark_2083057978[[#This Row],[SWT2]],benchmark_2083057978[[#This Row],[SWT3]])</f>
        <v>1.5540999999999999E-2</v>
      </c>
      <c r="AG27">
        <f>MIN(benchmark_2083057978[[#This Row],[HWT1]],benchmark_2083057978[[#This Row],[HWT2]],benchmark_2083057978[[#This Row],[HWT3]])</f>
        <v>5.8999999999999999E-3</v>
      </c>
      <c r="AH27">
        <f>MIN(benchmark_2083057978[[#This Row],[HSCDT1]],benchmark_2083057978[[#This Row],[HSCDT2]],benchmark_2083057978[[#This Row],[HSCDT3]])</f>
        <v>5.947E-3</v>
      </c>
      <c r="AI27">
        <f>benchmark_2083057978[[#This Row],[SWMAXT]]-benchmark_2083057978[[#This Row],[SWMINT]]</f>
        <v>2.0000000000002655E-6</v>
      </c>
      <c r="AJ27">
        <f>benchmark_2083057978[[#This Row],[HWMAXT]]-benchmark_2083057978[[#This Row],[HWMINT]]</f>
        <v>1.0000000000001327E-6</v>
      </c>
      <c r="AK27">
        <f>benchmark_2083057978[[#This Row],[HSCDMAXT]]-benchmark_2083057978[[#This Row],[HSCDMINT]]</f>
        <v>1.0000000000001327E-6</v>
      </c>
      <c r="AL27" s="2">
        <f>benchmark_2083057978[[#This Row],[HWAT]]/benchmark_2083057978[[#This Row],[SWAT]]</f>
        <v>0.37965127501233187</v>
      </c>
      <c r="AM27" s="2">
        <f>benchmark_2083057978[[#This Row],[HSCDAT]]/benchmark_2083057978[[#This Row],[SWAT]]</f>
        <v>0.38265382718167584</v>
      </c>
      <c r="AN27" s="2"/>
      <c r="AO27" s="2">
        <f>benchmark_2083057978[[#This Row],[YS]] + 0.5</f>
        <v>-0.5</v>
      </c>
    </row>
    <row r="28" spans="1:41" x14ac:dyDescent="0.25">
      <c r="A28">
        <v>155</v>
      </c>
      <c r="B28">
        <v>0</v>
      </c>
      <c r="C28">
        <v>268</v>
      </c>
      <c r="D28">
        <v>489</v>
      </c>
      <c r="E28">
        <v>1</v>
      </c>
      <c r="F28">
        <v>-1</v>
      </c>
      <c r="G28">
        <v>0.43508200000000002</v>
      </c>
      <c r="H28">
        <v>5.1068000000000002E-2</v>
      </c>
      <c r="I28">
        <v>5.1277000000000003E-2</v>
      </c>
      <c r="J28">
        <v>0.435083</v>
      </c>
      <c r="K28">
        <v>5.1068000000000002E-2</v>
      </c>
      <c r="L28">
        <v>5.1275000000000001E-2</v>
      </c>
      <c r="M28">
        <v>0.43508200000000002</v>
      </c>
      <c r="N28">
        <v>5.1069999999999997E-2</v>
      </c>
      <c r="O28">
        <v>5.1277000000000003E-2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SUM(benchmark_2083057978[[#This Row],[SWOK1]:[HSCDOK3]])</f>
        <v>0</v>
      </c>
      <c r="Z28">
        <f>AVERAGE(benchmark_2083057978[[#This Row],[SWT1]],benchmark_2083057978[[#This Row],[SWT2]],benchmark_2083057978[[#This Row],[SWT3]])</f>
        <v>0.43508233333333335</v>
      </c>
      <c r="AA28">
        <f>AVERAGE(benchmark_2083057978[[#This Row],[HWT1]],benchmark_2083057978[[#This Row],[HWT2]],benchmark_2083057978[[#This Row],[HWT3]])</f>
        <v>5.1068666666666672E-2</v>
      </c>
      <c r="AB28">
        <f>AVERAGE(benchmark_2083057978[[#This Row],[HSCDT1]],benchmark_2083057978[[#This Row],[HSCDT2]],benchmark_2083057978[[#This Row],[HSCDT3]])</f>
        <v>5.1276333333333333E-2</v>
      </c>
      <c r="AC28">
        <f>MAX(benchmark_2083057978[[#This Row],[SWT1]],benchmark_2083057978[[#This Row],[SWT2]],benchmark_2083057978[[#This Row],[SWT3]])</f>
        <v>0.435083</v>
      </c>
      <c r="AD28">
        <f>MAX(benchmark_2083057978[[#This Row],[HWT1]],benchmark_2083057978[[#This Row],[HWT2]],benchmark_2083057978[[#This Row],[HWT3]])</f>
        <v>5.1069999999999997E-2</v>
      </c>
      <c r="AE28">
        <f>MAX(benchmark_2083057978[[#This Row],[HSCDT1]],benchmark_2083057978[[#This Row],[HSCDT2]],benchmark_2083057978[[#This Row],[HSCDT3]])</f>
        <v>5.1277000000000003E-2</v>
      </c>
      <c r="AF28">
        <f>MIN(benchmark_2083057978[[#This Row],[SWT1]],benchmark_2083057978[[#This Row],[SWT2]],benchmark_2083057978[[#This Row],[SWT3]])</f>
        <v>0.43508200000000002</v>
      </c>
      <c r="AG28">
        <f>MIN(benchmark_2083057978[[#This Row],[HWT1]],benchmark_2083057978[[#This Row],[HWT2]],benchmark_2083057978[[#This Row],[HWT3]])</f>
        <v>5.1068000000000002E-2</v>
      </c>
      <c r="AH28">
        <f>MIN(benchmark_2083057978[[#This Row],[HSCDT1]],benchmark_2083057978[[#This Row],[HSCDT2]],benchmark_2083057978[[#This Row],[HSCDT3]])</f>
        <v>5.1275000000000001E-2</v>
      </c>
      <c r="AI28">
        <f>benchmark_2083057978[[#This Row],[SWMAXT]]-benchmark_2083057978[[#This Row],[SWMINT]]</f>
        <v>9.9999999997324451E-7</v>
      </c>
      <c r="AJ28">
        <f>benchmark_2083057978[[#This Row],[HWMAXT]]-benchmark_2083057978[[#This Row],[HWMINT]]</f>
        <v>1.9999999999950613E-6</v>
      </c>
      <c r="AK28">
        <f>benchmark_2083057978[[#This Row],[HSCDMAXT]]-benchmark_2083057978[[#This Row],[HSCDMINT]]</f>
        <v>2.0000000000020002E-6</v>
      </c>
      <c r="AL28" s="2">
        <f>benchmark_2083057978[[#This Row],[HWAT]]/benchmark_2083057978[[#This Row],[SWAT]]</f>
        <v>0.11737701753001539</v>
      </c>
      <c r="AM28" s="2">
        <f>benchmark_2083057978[[#This Row],[HSCDAT]]/benchmark_2083057978[[#This Row],[SWAT]]</f>
        <v>0.11785432182567744</v>
      </c>
      <c r="AN28" s="2"/>
      <c r="AO28" s="2">
        <f>benchmark_2083057978[[#This Row],[YS]] + 0.5</f>
        <v>-0.5</v>
      </c>
    </row>
    <row r="29" spans="1:41" x14ac:dyDescent="0.25">
      <c r="A29">
        <v>456</v>
      </c>
      <c r="B29">
        <v>98</v>
      </c>
      <c r="C29">
        <v>35</v>
      </c>
      <c r="D29">
        <v>168</v>
      </c>
      <c r="E29">
        <v>-3</v>
      </c>
      <c r="F29">
        <v>3</v>
      </c>
      <c r="G29">
        <v>1.0052E-2</v>
      </c>
      <c r="H29">
        <v>1.4315E-2</v>
      </c>
      <c r="I29">
        <v>1.4322E-2</v>
      </c>
      <c r="J29">
        <v>1.0052E-2</v>
      </c>
      <c r="K29">
        <v>1.4316000000000001E-2</v>
      </c>
      <c r="L29">
        <v>1.4322E-2</v>
      </c>
      <c r="M29">
        <v>1.0052E-2</v>
      </c>
      <c r="N29">
        <v>1.4315E-2</v>
      </c>
      <c r="O29">
        <v>1.4321E-2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SUM(benchmark_2083057978[[#This Row],[SWOK1]:[HSCDOK3]])</f>
        <v>0</v>
      </c>
      <c r="Z29">
        <f>AVERAGE(benchmark_2083057978[[#This Row],[SWT1]],benchmark_2083057978[[#This Row],[SWT2]],benchmark_2083057978[[#This Row],[SWT3]])</f>
        <v>1.0052E-2</v>
      </c>
      <c r="AA29">
        <f>AVERAGE(benchmark_2083057978[[#This Row],[HWT1]],benchmark_2083057978[[#This Row],[HWT2]],benchmark_2083057978[[#This Row],[HWT3]])</f>
        <v>1.4315333333333333E-2</v>
      </c>
      <c r="AB29">
        <f>AVERAGE(benchmark_2083057978[[#This Row],[HSCDT1]],benchmark_2083057978[[#This Row],[HSCDT2]],benchmark_2083057978[[#This Row],[HSCDT3]])</f>
        <v>1.4321666666666668E-2</v>
      </c>
      <c r="AC29">
        <f>MAX(benchmark_2083057978[[#This Row],[SWT1]],benchmark_2083057978[[#This Row],[SWT2]],benchmark_2083057978[[#This Row],[SWT3]])</f>
        <v>1.0052E-2</v>
      </c>
      <c r="AD29">
        <f>MAX(benchmark_2083057978[[#This Row],[HWT1]],benchmark_2083057978[[#This Row],[HWT2]],benchmark_2083057978[[#This Row],[HWT3]])</f>
        <v>1.4316000000000001E-2</v>
      </c>
      <c r="AE29">
        <f>MAX(benchmark_2083057978[[#This Row],[HSCDT1]],benchmark_2083057978[[#This Row],[HSCDT2]],benchmark_2083057978[[#This Row],[HSCDT3]])</f>
        <v>1.4322E-2</v>
      </c>
      <c r="AF29">
        <f>MIN(benchmark_2083057978[[#This Row],[SWT1]],benchmark_2083057978[[#This Row],[SWT2]],benchmark_2083057978[[#This Row],[SWT3]])</f>
        <v>1.0052E-2</v>
      </c>
      <c r="AG29">
        <f>MIN(benchmark_2083057978[[#This Row],[HWT1]],benchmark_2083057978[[#This Row],[HWT2]],benchmark_2083057978[[#This Row],[HWT3]])</f>
        <v>1.4315E-2</v>
      </c>
      <c r="AH29">
        <f>MIN(benchmark_2083057978[[#This Row],[HSCDT1]],benchmark_2083057978[[#This Row],[HSCDT2]],benchmark_2083057978[[#This Row],[HSCDT3]])</f>
        <v>1.4321E-2</v>
      </c>
      <c r="AI29">
        <f>benchmark_2083057978[[#This Row],[SWMAXT]]-benchmark_2083057978[[#This Row],[SWMINT]]</f>
        <v>0</v>
      </c>
      <c r="AJ29">
        <f>benchmark_2083057978[[#This Row],[HWMAXT]]-benchmark_2083057978[[#This Row],[HWMINT]]</f>
        <v>1.0000000000010001E-6</v>
      </c>
      <c r="AK29">
        <f>benchmark_2083057978[[#This Row],[HSCDMAXT]]-benchmark_2083057978[[#This Row],[HSCDMINT]]</f>
        <v>9.9999999999926537E-7</v>
      </c>
      <c r="AL29" s="2">
        <f>benchmark_2083057978[[#This Row],[HWAT]]/benchmark_2083057978[[#This Row],[SWAT]]</f>
        <v>1.424127868417562</v>
      </c>
      <c r="AM29" s="2">
        <f>benchmark_2083057978[[#This Row],[HSCDAT]]/benchmark_2083057978[[#This Row],[SWAT]]</f>
        <v>1.4247579254543044</v>
      </c>
      <c r="AN29" s="2"/>
      <c r="AO29" s="2">
        <f>benchmark_2083057978[[#This Row],[YS]] + 0.5</f>
        <v>3.5</v>
      </c>
    </row>
    <row r="30" spans="1:41" x14ac:dyDescent="0.25">
      <c r="A30">
        <v>187</v>
      </c>
      <c r="B30">
        <v>303</v>
      </c>
      <c r="C30">
        <v>220</v>
      </c>
      <c r="D30">
        <v>84</v>
      </c>
      <c r="E30">
        <v>1</v>
      </c>
      <c r="F30">
        <v>1</v>
      </c>
      <c r="G30">
        <v>6.1536E-2</v>
      </c>
      <c r="H30">
        <v>7.8790000000000006E-3</v>
      </c>
      <c r="I30">
        <v>7.8910000000000004E-3</v>
      </c>
      <c r="J30">
        <v>6.1536E-2</v>
      </c>
      <c r="K30">
        <v>7.8829999999999994E-3</v>
      </c>
      <c r="L30">
        <v>7.8910000000000004E-3</v>
      </c>
      <c r="M30">
        <v>6.1577E-2</v>
      </c>
      <c r="N30">
        <v>7.8829999999999994E-3</v>
      </c>
      <c r="O30">
        <v>7.8910000000000004E-3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SUM(benchmark_2083057978[[#This Row],[SWOK1]:[HSCDOK3]])</f>
        <v>0</v>
      </c>
      <c r="Z30">
        <f>AVERAGE(benchmark_2083057978[[#This Row],[SWT1]],benchmark_2083057978[[#This Row],[SWT2]],benchmark_2083057978[[#This Row],[SWT3]])</f>
        <v>6.1549666666666669E-2</v>
      </c>
      <c r="AA30">
        <f>AVERAGE(benchmark_2083057978[[#This Row],[HWT1]],benchmark_2083057978[[#This Row],[HWT2]],benchmark_2083057978[[#This Row],[HWT3]])</f>
        <v>7.881666666666667E-3</v>
      </c>
      <c r="AB30">
        <f>AVERAGE(benchmark_2083057978[[#This Row],[HSCDT1]],benchmark_2083057978[[#This Row],[HSCDT2]],benchmark_2083057978[[#This Row],[HSCDT3]])</f>
        <v>7.8910000000000004E-3</v>
      </c>
      <c r="AC30">
        <f>MAX(benchmark_2083057978[[#This Row],[SWT1]],benchmark_2083057978[[#This Row],[SWT2]],benchmark_2083057978[[#This Row],[SWT3]])</f>
        <v>6.1577E-2</v>
      </c>
      <c r="AD30">
        <f>MAX(benchmark_2083057978[[#This Row],[HWT1]],benchmark_2083057978[[#This Row],[HWT2]],benchmark_2083057978[[#This Row],[HWT3]])</f>
        <v>7.8829999999999994E-3</v>
      </c>
      <c r="AE30">
        <f>MAX(benchmark_2083057978[[#This Row],[HSCDT1]],benchmark_2083057978[[#This Row],[HSCDT2]],benchmark_2083057978[[#This Row],[HSCDT3]])</f>
        <v>7.8910000000000004E-3</v>
      </c>
      <c r="AF30">
        <f>MIN(benchmark_2083057978[[#This Row],[SWT1]],benchmark_2083057978[[#This Row],[SWT2]],benchmark_2083057978[[#This Row],[SWT3]])</f>
        <v>6.1536E-2</v>
      </c>
      <c r="AG30">
        <f>MIN(benchmark_2083057978[[#This Row],[HWT1]],benchmark_2083057978[[#This Row],[HWT2]],benchmark_2083057978[[#This Row],[HWT3]])</f>
        <v>7.8790000000000006E-3</v>
      </c>
      <c r="AH30">
        <f>MIN(benchmark_2083057978[[#This Row],[HSCDT1]],benchmark_2083057978[[#This Row],[HSCDT2]],benchmark_2083057978[[#This Row],[HSCDT3]])</f>
        <v>7.8910000000000004E-3</v>
      </c>
      <c r="AI30">
        <f>benchmark_2083057978[[#This Row],[SWMAXT]]-benchmark_2083057978[[#This Row],[SWMINT]]</f>
        <v>4.099999999999937E-5</v>
      </c>
      <c r="AJ30">
        <f>benchmark_2083057978[[#This Row],[HWMAXT]]-benchmark_2083057978[[#This Row],[HWMINT]]</f>
        <v>3.9999999999987962E-6</v>
      </c>
      <c r="AK30">
        <f>benchmark_2083057978[[#This Row],[HSCDMAXT]]-benchmark_2083057978[[#This Row],[HSCDMINT]]</f>
        <v>0</v>
      </c>
      <c r="AL30" s="2">
        <f>benchmark_2083057978[[#This Row],[HWAT]]/benchmark_2083057978[[#This Row],[SWAT]]</f>
        <v>0.12805376687661454</v>
      </c>
      <c r="AM30" s="2">
        <f>benchmark_2083057978[[#This Row],[HSCDAT]]/benchmark_2083057978[[#This Row],[SWAT]]</f>
        <v>0.12820540593233648</v>
      </c>
      <c r="AN30" s="2"/>
      <c r="AO30" s="2">
        <f>benchmark_2083057978[[#This Row],[YS]] + 0.5</f>
        <v>1.5</v>
      </c>
    </row>
    <row r="31" spans="1:41" x14ac:dyDescent="0.25">
      <c r="A31">
        <v>176</v>
      </c>
      <c r="B31">
        <v>68</v>
      </c>
      <c r="C31">
        <v>26</v>
      </c>
      <c r="D31">
        <v>396</v>
      </c>
      <c r="E31">
        <v>-2</v>
      </c>
      <c r="F31">
        <v>-1</v>
      </c>
      <c r="G31">
        <v>7.8890000000000002E-3</v>
      </c>
      <c r="H31">
        <v>1.7867999999999998E-2</v>
      </c>
      <c r="I31">
        <v>1.8038999999999999E-2</v>
      </c>
      <c r="J31">
        <v>7.8890000000000002E-3</v>
      </c>
      <c r="K31">
        <v>1.7867000000000001E-2</v>
      </c>
      <c r="L31">
        <v>1.804E-2</v>
      </c>
      <c r="M31">
        <v>7.8890000000000002E-3</v>
      </c>
      <c r="N31">
        <v>1.7867999999999998E-2</v>
      </c>
      <c r="O31">
        <v>1.8038999999999999E-2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SUM(benchmark_2083057978[[#This Row],[SWOK1]:[HSCDOK3]])</f>
        <v>0</v>
      </c>
      <c r="Z31">
        <f>AVERAGE(benchmark_2083057978[[#This Row],[SWT1]],benchmark_2083057978[[#This Row],[SWT2]],benchmark_2083057978[[#This Row],[SWT3]])</f>
        <v>7.8890000000000002E-3</v>
      </c>
      <c r="AA31">
        <f>AVERAGE(benchmark_2083057978[[#This Row],[HWT1]],benchmark_2083057978[[#This Row],[HWT2]],benchmark_2083057978[[#This Row],[HWT3]])</f>
        <v>1.7867666666666667E-2</v>
      </c>
      <c r="AB31">
        <f>AVERAGE(benchmark_2083057978[[#This Row],[HSCDT1]],benchmark_2083057978[[#This Row],[HSCDT2]],benchmark_2083057978[[#This Row],[HSCDT3]])</f>
        <v>1.8039333333333334E-2</v>
      </c>
      <c r="AC31">
        <f>MAX(benchmark_2083057978[[#This Row],[SWT1]],benchmark_2083057978[[#This Row],[SWT2]],benchmark_2083057978[[#This Row],[SWT3]])</f>
        <v>7.8890000000000002E-3</v>
      </c>
      <c r="AD31">
        <f>MAX(benchmark_2083057978[[#This Row],[HWT1]],benchmark_2083057978[[#This Row],[HWT2]],benchmark_2083057978[[#This Row],[HWT3]])</f>
        <v>1.7867999999999998E-2</v>
      </c>
      <c r="AE31">
        <f>MAX(benchmark_2083057978[[#This Row],[HSCDT1]],benchmark_2083057978[[#This Row],[HSCDT2]],benchmark_2083057978[[#This Row],[HSCDT3]])</f>
        <v>1.804E-2</v>
      </c>
      <c r="AF31">
        <f>MIN(benchmark_2083057978[[#This Row],[SWT1]],benchmark_2083057978[[#This Row],[SWT2]],benchmark_2083057978[[#This Row],[SWT3]])</f>
        <v>7.8890000000000002E-3</v>
      </c>
      <c r="AG31">
        <f>MIN(benchmark_2083057978[[#This Row],[HWT1]],benchmark_2083057978[[#This Row],[HWT2]],benchmark_2083057978[[#This Row],[HWT3]])</f>
        <v>1.7867000000000001E-2</v>
      </c>
      <c r="AH31">
        <f>MIN(benchmark_2083057978[[#This Row],[HSCDT1]],benchmark_2083057978[[#This Row],[HSCDT2]],benchmark_2083057978[[#This Row],[HSCDT3]])</f>
        <v>1.8038999999999999E-2</v>
      </c>
      <c r="AI31">
        <f>benchmark_2083057978[[#This Row],[SWMAXT]]-benchmark_2083057978[[#This Row],[SWMINT]]</f>
        <v>0</v>
      </c>
      <c r="AJ31">
        <f>benchmark_2083057978[[#This Row],[HWMAXT]]-benchmark_2083057978[[#This Row],[HWMINT]]</f>
        <v>9.9999999999753064E-7</v>
      </c>
      <c r="AK31">
        <f>benchmark_2083057978[[#This Row],[HSCDMAXT]]-benchmark_2083057978[[#This Row],[HSCDMINT]]</f>
        <v>1.0000000000010001E-6</v>
      </c>
      <c r="AL31" s="2">
        <f>benchmark_2083057978[[#This Row],[HWAT]]/benchmark_2083057978[[#This Row],[SWAT]]</f>
        <v>2.2648835931888285</v>
      </c>
      <c r="AM31" s="2">
        <f>benchmark_2083057978[[#This Row],[HSCDAT]]/benchmark_2083057978[[#This Row],[SWAT]]</f>
        <v>2.2866438500866186</v>
      </c>
      <c r="AN31" s="2"/>
      <c r="AO31" s="2">
        <f>benchmark_2083057978[[#This Row],[YS]] + 0.5</f>
        <v>-0.5</v>
      </c>
    </row>
    <row r="32" spans="1:41" x14ac:dyDescent="0.25">
      <c r="A32">
        <v>404</v>
      </c>
      <c r="B32">
        <v>86</v>
      </c>
      <c r="C32">
        <v>107</v>
      </c>
      <c r="D32">
        <v>220</v>
      </c>
      <c r="E32">
        <v>-1</v>
      </c>
      <c r="F32">
        <v>-2</v>
      </c>
      <c r="G32">
        <v>1.6226999999999998E-2</v>
      </c>
      <c r="H32">
        <v>1.0706E-2</v>
      </c>
      <c r="I32">
        <v>7.3889999999999997E-3</v>
      </c>
      <c r="J32">
        <v>1.6226999999999998E-2</v>
      </c>
      <c r="K32">
        <v>1.0703000000000001E-2</v>
      </c>
      <c r="L32">
        <v>7.3879999999999996E-3</v>
      </c>
      <c r="M32">
        <v>1.6226999999999998E-2</v>
      </c>
      <c r="N32">
        <v>1.0706E-2</v>
      </c>
      <c r="O32">
        <v>7.3889999999999997E-3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SUM(benchmark_2083057978[[#This Row],[SWOK1]:[HSCDOK3]])</f>
        <v>0</v>
      </c>
      <c r="Z32">
        <f>AVERAGE(benchmark_2083057978[[#This Row],[SWT1]],benchmark_2083057978[[#This Row],[SWT2]],benchmark_2083057978[[#This Row],[SWT3]])</f>
        <v>1.6226999999999998E-2</v>
      </c>
      <c r="AA32">
        <f>AVERAGE(benchmark_2083057978[[#This Row],[HWT1]],benchmark_2083057978[[#This Row],[HWT2]],benchmark_2083057978[[#This Row],[HWT3]])</f>
        <v>1.0705000000000001E-2</v>
      </c>
      <c r="AB32">
        <f>AVERAGE(benchmark_2083057978[[#This Row],[HSCDT1]],benchmark_2083057978[[#This Row],[HSCDT2]],benchmark_2083057978[[#This Row],[HSCDT3]])</f>
        <v>7.3886666666666658E-3</v>
      </c>
      <c r="AC32">
        <f>MAX(benchmark_2083057978[[#This Row],[SWT1]],benchmark_2083057978[[#This Row],[SWT2]],benchmark_2083057978[[#This Row],[SWT3]])</f>
        <v>1.6226999999999998E-2</v>
      </c>
      <c r="AD32">
        <f>MAX(benchmark_2083057978[[#This Row],[HWT1]],benchmark_2083057978[[#This Row],[HWT2]],benchmark_2083057978[[#This Row],[HWT3]])</f>
        <v>1.0706E-2</v>
      </c>
      <c r="AE32">
        <f>MAX(benchmark_2083057978[[#This Row],[HSCDT1]],benchmark_2083057978[[#This Row],[HSCDT2]],benchmark_2083057978[[#This Row],[HSCDT3]])</f>
        <v>7.3889999999999997E-3</v>
      </c>
      <c r="AF32">
        <f>MIN(benchmark_2083057978[[#This Row],[SWT1]],benchmark_2083057978[[#This Row],[SWT2]],benchmark_2083057978[[#This Row],[SWT3]])</f>
        <v>1.6226999999999998E-2</v>
      </c>
      <c r="AG32">
        <f>MIN(benchmark_2083057978[[#This Row],[HWT1]],benchmark_2083057978[[#This Row],[HWT2]],benchmark_2083057978[[#This Row],[HWT3]])</f>
        <v>1.0703000000000001E-2</v>
      </c>
      <c r="AH32">
        <f>MIN(benchmark_2083057978[[#This Row],[HSCDT1]],benchmark_2083057978[[#This Row],[HSCDT2]],benchmark_2083057978[[#This Row],[HSCDT3]])</f>
        <v>7.3879999999999996E-3</v>
      </c>
      <c r="AI32">
        <f>benchmark_2083057978[[#This Row],[SWMAXT]]-benchmark_2083057978[[#This Row],[SWMINT]]</f>
        <v>0</v>
      </c>
      <c r="AJ32">
        <f>benchmark_2083057978[[#This Row],[HWMAXT]]-benchmark_2083057978[[#This Row],[HWMINT]]</f>
        <v>2.9999999999995308E-6</v>
      </c>
      <c r="AK32">
        <f>benchmark_2083057978[[#This Row],[HSCDMAXT]]-benchmark_2083057978[[#This Row],[HSCDMINT]]</f>
        <v>1.0000000000001327E-6</v>
      </c>
      <c r="AL32" s="2">
        <f>benchmark_2083057978[[#This Row],[HWAT]]/benchmark_2083057978[[#This Row],[SWAT]]</f>
        <v>0.6597029641954768</v>
      </c>
      <c r="AM32" s="2">
        <f>benchmark_2083057978[[#This Row],[HSCDAT]]/benchmark_2083057978[[#This Row],[SWAT]]</f>
        <v>0.45533164889792732</v>
      </c>
      <c r="AN32" s="2"/>
      <c r="AO32" s="2">
        <f>benchmark_2083057978[[#This Row],[YS]] + 0.5</f>
        <v>-1.5</v>
      </c>
    </row>
    <row r="33" spans="1:41" x14ac:dyDescent="0.25">
      <c r="A33">
        <v>196</v>
      </c>
      <c r="B33">
        <v>104</v>
      </c>
      <c r="C33">
        <v>74</v>
      </c>
      <c r="D33">
        <v>277</v>
      </c>
      <c r="E33">
        <v>-3</v>
      </c>
      <c r="F33">
        <v>2</v>
      </c>
      <c r="G33">
        <v>2.0371E-2</v>
      </c>
      <c r="H33">
        <v>2.0059E-2</v>
      </c>
      <c r="I33">
        <v>2.0066000000000001E-2</v>
      </c>
      <c r="J33">
        <v>2.0371E-2</v>
      </c>
      <c r="K33">
        <v>2.0060000000000001E-2</v>
      </c>
      <c r="L33">
        <v>2.0066000000000001E-2</v>
      </c>
      <c r="M33">
        <v>2.0372000000000001E-2</v>
      </c>
      <c r="N33">
        <v>2.0060000000000001E-2</v>
      </c>
      <c r="O33">
        <v>2.0065E-2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SUM(benchmark_2083057978[[#This Row],[SWOK1]:[HSCDOK3]])</f>
        <v>0</v>
      </c>
      <c r="Z33">
        <f>AVERAGE(benchmark_2083057978[[#This Row],[SWT1]],benchmark_2083057978[[#This Row],[SWT2]],benchmark_2083057978[[#This Row],[SWT3]])</f>
        <v>2.0371333333333335E-2</v>
      </c>
      <c r="AA33">
        <f>AVERAGE(benchmark_2083057978[[#This Row],[HWT1]],benchmark_2083057978[[#This Row],[HWT2]],benchmark_2083057978[[#This Row],[HWT3]])</f>
        <v>2.0059666666666667E-2</v>
      </c>
      <c r="AB33">
        <f>AVERAGE(benchmark_2083057978[[#This Row],[HSCDT1]],benchmark_2083057978[[#This Row],[HSCDT2]],benchmark_2083057978[[#This Row],[HSCDT3]])</f>
        <v>2.0065666666666666E-2</v>
      </c>
      <c r="AC33">
        <f>MAX(benchmark_2083057978[[#This Row],[SWT1]],benchmark_2083057978[[#This Row],[SWT2]],benchmark_2083057978[[#This Row],[SWT3]])</f>
        <v>2.0372000000000001E-2</v>
      </c>
      <c r="AD33">
        <f>MAX(benchmark_2083057978[[#This Row],[HWT1]],benchmark_2083057978[[#This Row],[HWT2]],benchmark_2083057978[[#This Row],[HWT3]])</f>
        <v>2.0060000000000001E-2</v>
      </c>
      <c r="AE33">
        <f>MAX(benchmark_2083057978[[#This Row],[HSCDT1]],benchmark_2083057978[[#This Row],[HSCDT2]],benchmark_2083057978[[#This Row],[HSCDT3]])</f>
        <v>2.0066000000000001E-2</v>
      </c>
      <c r="AF33">
        <f>MIN(benchmark_2083057978[[#This Row],[SWT1]],benchmark_2083057978[[#This Row],[SWT2]],benchmark_2083057978[[#This Row],[SWT3]])</f>
        <v>2.0371E-2</v>
      </c>
      <c r="AG33">
        <f>MIN(benchmark_2083057978[[#This Row],[HWT1]],benchmark_2083057978[[#This Row],[HWT2]],benchmark_2083057978[[#This Row],[HWT3]])</f>
        <v>2.0059E-2</v>
      </c>
      <c r="AH33">
        <f>MIN(benchmark_2083057978[[#This Row],[HSCDT1]],benchmark_2083057978[[#This Row],[HSCDT2]],benchmark_2083057978[[#This Row],[HSCDT3]])</f>
        <v>2.0065E-2</v>
      </c>
      <c r="AI33">
        <f>benchmark_2083057978[[#This Row],[SWMAXT]]-benchmark_2083057978[[#This Row],[SWMINT]]</f>
        <v>1.0000000000010001E-6</v>
      </c>
      <c r="AJ33">
        <f>benchmark_2083057978[[#This Row],[HWMAXT]]-benchmark_2083057978[[#This Row],[HWMINT]]</f>
        <v>1.0000000000010001E-6</v>
      </c>
      <c r="AK33">
        <f>benchmark_2083057978[[#This Row],[HSCDMAXT]]-benchmark_2083057978[[#This Row],[HSCDMINT]]</f>
        <v>1.0000000000010001E-6</v>
      </c>
      <c r="AL33" s="2">
        <f>benchmark_2083057978[[#This Row],[HWAT]]/benchmark_2083057978[[#This Row],[SWAT]]</f>
        <v>0.98470072323853775</v>
      </c>
      <c r="AM33" s="2">
        <f>benchmark_2083057978[[#This Row],[HSCDAT]]/benchmark_2083057978[[#This Row],[SWAT]]</f>
        <v>0.98499525476977434</v>
      </c>
      <c r="AN33" s="2"/>
      <c r="AO33" s="2">
        <f>benchmark_2083057978[[#This Row],[YS]] + 0.5</f>
        <v>2.5</v>
      </c>
    </row>
    <row r="34" spans="1:41" x14ac:dyDescent="0.25">
      <c r="A34">
        <v>357</v>
      </c>
      <c r="B34">
        <v>200</v>
      </c>
      <c r="C34">
        <v>60</v>
      </c>
      <c r="D34">
        <v>11</v>
      </c>
      <c r="E34">
        <v>-2</v>
      </c>
      <c r="F34">
        <v>-1</v>
      </c>
      <c r="G34">
        <v>5.0900000000000001E-4</v>
      </c>
      <c r="H34">
        <v>6.4000000000000005E-4</v>
      </c>
      <c r="I34">
        <v>6.6200000000000005E-4</v>
      </c>
      <c r="J34">
        <v>5.0900000000000001E-4</v>
      </c>
      <c r="K34">
        <v>6.3900000000000003E-4</v>
      </c>
      <c r="L34">
        <v>6.6E-4</v>
      </c>
      <c r="M34">
        <v>5.0900000000000001E-4</v>
      </c>
      <c r="N34">
        <v>6.4000000000000005E-4</v>
      </c>
      <c r="O34">
        <v>6.5899999999999997E-4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SUM(benchmark_2083057978[[#This Row],[SWOK1]:[HSCDOK3]])</f>
        <v>0</v>
      </c>
      <c r="Z34">
        <f>AVERAGE(benchmark_2083057978[[#This Row],[SWT1]],benchmark_2083057978[[#This Row],[SWT2]],benchmark_2083057978[[#This Row],[SWT3]])</f>
        <v>5.0900000000000001E-4</v>
      </c>
      <c r="AA34">
        <f>AVERAGE(benchmark_2083057978[[#This Row],[HWT1]],benchmark_2083057978[[#This Row],[HWT2]],benchmark_2083057978[[#This Row],[HWT3]])</f>
        <v>6.3966666666666675E-4</v>
      </c>
      <c r="AB34">
        <f>AVERAGE(benchmark_2083057978[[#This Row],[HSCDT1]],benchmark_2083057978[[#This Row],[HSCDT2]],benchmark_2083057978[[#This Row],[HSCDT3]])</f>
        <v>6.6033333333333341E-4</v>
      </c>
      <c r="AC34">
        <f>MAX(benchmark_2083057978[[#This Row],[SWT1]],benchmark_2083057978[[#This Row],[SWT2]],benchmark_2083057978[[#This Row],[SWT3]])</f>
        <v>5.0900000000000001E-4</v>
      </c>
      <c r="AD34">
        <f>MAX(benchmark_2083057978[[#This Row],[HWT1]],benchmark_2083057978[[#This Row],[HWT2]],benchmark_2083057978[[#This Row],[HWT3]])</f>
        <v>6.4000000000000005E-4</v>
      </c>
      <c r="AE34">
        <f>MAX(benchmark_2083057978[[#This Row],[HSCDT1]],benchmark_2083057978[[#This Row],[HSCDT2]],benchmark_2083057978[[#This Row],[HSCDT3]])</f>
        <v>6.6200000000000005E-4</v>
      </c>
      <c r="AF34">
        <f>MIN(benchmark_2083057978[[#This Row],[SWT1]],benchmark_2083057978[[#This Row],[SWT2]],benchmark_2083057978[[#This Row],[SWT3]])</f>
        <v>5.0900000000000001E-4</v>
      </c>
      <c r="AG34">
        <f>MIN(benchmark_2083057978[[#This Row],[HWT1]],benchmark_2083057978[[#This Row],[HWT2]],benchmark_2083057978[[#This Row],[HWT3]])</f>
        <v>6.3900000000000003E-4</v>
      </c>
      <c r="AH34">
        <f>MIN(benchmark_2083057978[[#This Row],[HSCDT1]],benchmark_2083057978[[#This Row],[HSCDT2]],benchmark_2083057978[[#This Row],[HSCDT3]])</f>
        <v>6.5899999999999997E-4</v>
      </c>
      <c r="AI34">
        <f>benchmark_2083057978[[#This Row],[SWMAXT]]-benchmark_2083057978[[#This Row],[SWMINT]]</f>
        <v>0</v>
      </c>
      <c r="AJ34">
        <f>benchmark_2083057978[[#This Row],[HWMAXT]]-benchmark_2083057978[[#This Row],[HWMINT]]</f>
        <v>1.0000000000000243E-6</v>
      </c>
      <c r="AK34">
        <f>benchmark_2083057978[[#This Row],[HSCDMAXT]]-benchmark_2083057978[[#This Row],[HSCDMINT]]</f>
        <v>3.0000000000000729E-6</v>
      </c>
      <c r="AL34" s="2">
        <f>benchmark_2083057978[[#This Row],[HWAT]]/benchmark_2083057978[[#This Row],[SWAT]]</f>
        <v>1.2567125081859858</v>
      </c>
      <c r="AM34" s="2">
        <f>benchmark_2083057978[[#This Row],[HSCDAT]]/benchmark_2083057978[[#This Row],[SWAT]]</f>
        <v>1.2973149967256059</v>
      </c>
      <c r="AN34" s="2"/>
      <c r="AO34" s="2">
        <f>benchmark_2083057978[[#This Row],[YS]] + 0.5</f>
        <v>-0.5</v>
      </c>
    </row>
    <row r="35" spans="1:41" x14ac:dyDescent="0.25">
      <c r="A35">
        <v>302</v>
      </c>
      <c r="B35">
        <v>335</v>
      </c>
      <c r="C35">
        <v>168</v>
      </c>
      <c r="D35">
        <v>135</v>
      </c>
      <c r="E35">
        <v>2</v>
      </c>
      <c r="F35">
        <v>2</v>
      </c>
      <c r="G35">
        <v>0.112543</v>
      </c>
      <c r="H35">
        <v>1.7580999999999999E-2</v>
      </c>
      <c r="I35">
        <v>1.7586999999999998E-2</v>
      </c>
      <c r="J35">
        <v>0.112543</v>
      </c>
      <c r="K35">
        <v>1.7582E-2</v>
      </c>
      <c r="L35">
        <v>1.7586999999999998E-2</v>
      </c>
      <c r="M35">
        <v>0.11254400000000001</v>
      </c>
      <c r="N35">
        <v>1.7582E-2</v>
      </c>
      <c r="O35">
        <v>1.7587999999999999E-2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SUM(benchmark_2083057978[[#This Row],[SWOK1]:[HSCDOK3]])</f>
        <v>0</v>
      </c>
      <c r="Z35">
        <f>AVERAGE(benchmark_2083057978[[#This Row],[SWT1]],benchmark_2083057978[[#This Row],[SWT2]],benchmark_2083057978[[#This Row],[SWT3]])</f>
        <v>0.11254333333333333</v>
      </c>
      <c r="AA35">
        <f>AVERAGE(benchmark_2083057978[[#This Row],[HWT1]],benchmark_2083057978[[#This Row],[HWT2]],benchmark_2083057978[[#This Row],[HWT3]])</f>
        <v>1.7581666666666666E-2</v>
      </c>
      <c r="AB35">
        <f>AVERAGE(benchmark_2083057978[[#This Row],[HSCDT1]],benchmark_2083057978[[#This Row],[HSCDT2]],benchmark_2083057978[[#This Row],[HSCDT3]])</f>
        <v>1.7587333333333333E-2</v>
      </c>
      <c r="AC35">
        <f>MAX(benchmark_2083057978[[#This Row],[SWT1]],benchmark_2083057978[[#This Row],[SWT2]],benchmark_2083057978[[#This Row],[SWT3]])</f>
        <v>0.11254400000000001</v>
      </c>
      <c r="AD35">
        <f>MAX(benchmark_2083057978[[#This Row],[HWT1]],benchmark_2083057978[[#This Row],[HWT2]],benchmark_2083057978[[#This Row],[HWT3]])</f>
        <v>1.7582E-2</v>
      </c>
      <c r="AE35">
        <f>MAX(benchmark_2083057978[[#This Row],[HSCDT1]],benchmark_2083057978[[#This Row],[HSCDT2]],benchmark_2083057978[[#This Row],[HSCDT3]])</f>
        <v>1.7587999999999999E-2</v>
      </c>
      <c r="AF35">
        <f>MIN(benchmark_2083057978[[#This Row],[SWT1]],benchmark_2083057978[[#This Row],[SWT2]],benchmark_2083057978[[#This Row],[SWT3]])</f>
        <v>0.112543</v>
      </c>
      <c r="AG35">
        <f>MIN(benchmark_2083057978[[#This Row],[HWT1]],benchmark_2083057978[[#This Row],[HWT2]],benchmark_2083057978[[#This Row],[HWT3]])</f>
        <v>1.7580999999999999E-2</v>
      </c>
      <c r="AH35">
        <f>MIN(benchmark_2083057978[[#This Row],[HSCDT1]],benchmark_2083057978[[#This Row],[HSCDT2]],benchmark_2083057978[[#This Row],[HSCDT3]])</f>
        <v>1.7586999999999998E-2</v>
      </c>
      <c r="AI35">
        <f>benchmark_2083057978[[#This Row],[SWMAXT]]-benchmark_2083057978[[#This Row],[SWMINT]]</f>
        <v>1.0000000000010001E-6</v>
      </c>
      <c r="AJ35">
        <f>benchmark_2083057978[[#This Row],[HWMAXT]]-benchmark_2083057978[[#This Row],[HWMINT]]</f>
        <v>1.0000000000010001E-6</v>
      </c>
      <c r="AK35">
        <f>benchmark_2083057978[[#This Row],[HSCDMAXT]]-benchmark_2083057978[[#This Row],[HSCDMINT]]</f>
        <v>1.0000000000010001E-6</v>
      </c>
      <c r="AL35" s="2">
        <f>benchmark_2083057978[[#This Row],[HWAT]]/benchmark_2083057978[[#This Row],[SWAT]]</f>
        <v>0.15622130734828066</v>
      </c>
      <c r="AM35" s="2">
        <f>benchmark_2083057978[[#This Row],[HSCDAT]]/benchmark_2083057978[[#This Row],[SWAT]]</f>
        <v>0.15627165832420106</v>
      </c>
      <c r="AN35" s="2"/>
      <c r="AO35" s="2">
        <f>benchmark_2083057978[[#This Row],[YS]] + 0.5</f>
        <v>2.5</v>
      </c>
    </row>
    <row r="36" spans="1:41" x14ac:dyDescent="0.25">
      <c r="A36">
        <v>11</v>
      </c>
      <c r="B36">
        <v>494</v>
      </c>
      <c r="C36">
        <v>187</v>
      </c>
      <c r="D36">
        <v>12</v>
      </c>
      <c r="E36">
        <v>-3</v>
      </c>
      <c r="F36">
        <v>-2</v>
      </c>
      <c r="G36">
        <v>5.6499999999999996E-4</v>
      </c>
      <c r="H36">
        <v>6.8000000000000005E-4</v>
      </c>
      <c r="I36">
        <v>4.9299999999999995E-4</v>
      </c>
      <c r="J36">
        <v>5.6499999999999996E-4</v>
      </c>
      <c r="K36">
        <v>6.8000000000000005E-4</v>
      </c>
      <c r="L36">
        <v>4.9299999999999995E-4</v>
      </c>
      <c r="M36">
        <v>5.6499999999999996E-4</v>
      </c>
      <c r="N36">
        <v>6.8099999999999996E-4</v>
      </c>
      <c r="O36">
        <v>4.9200000000000003E-4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SUM(benchmark_2083057978[[#This Row],[SWOK1]:[HSCDOK3]])</f>
        <v>0</v>
      </c>
      <c r="Z36">
        <f>AVERAGE(benchmark_2083057978[[#This Row],[SWT1]],benchmark_2083057978[[#This Row],[SWT2]],benchmark_2083057978[[#This Row],[SWT3]])</f>
        <v>5.6499999999999996E-4</v>
      </c>
      <c r="AA36">
        <f>AVERAGE(benchmark_2083057978[[#This Row],[HWT1]],benchmark_2083057978[[#This Row],[HWT2]],benchmark_2083057978[[#This Row],[HWT3]])</f>
        <v>6.8033333333333346E-4</v>
      </c>
      <c r="AB36">
        <f>AVERAGE(benchmark_2083057978[[#This Row],[HSCDT1]],benchmark_2083057978[[#This Row],[HSCDT2]],benchmark_2083057978[[#This Row],[HSCDT3]])</f>
        <v>4.9266666666666664E-4</v>
      </c>
      <c r="AC36">
        <f>MAX(benchmark_2083057978[[#This Row],[SWT1]],benchmark_2083057978[[#This Row],[SWT2]],benchmark_2083057978[[#This Row],[SWT3]])</f>
        <v>5.6499999999999996E-4</v>
      </c>
      <c r="AD36">
        <f>MAX(benchmark_2083057978[[#This Row],[HWT1]],benchmark_2083057978[[#This Row],[HWT2]],benchmark_2083057978[[#This Row],[HWT3]])</f>
        <v>6.8099999999999996E-4</v>
      </c>
      <c r="AE36">
        <f>MAX(benchmark_2083057978[[#This Row],[HSCDT1]],benchmark_2083057978[[#This Row],[HSCDT2]],benchmark_2083057978[[#This Row],[HSCDT3]])</f>
        <v>4.9299999999999995E-4</v>
      </c>
      <c r="AF36">
        <f>MIN(benchmark_2083057978[[#This Row],[SWT1]],benchmark_2083057978[[#This Row],[SWT2]],benchmark_2083057978[[#This Row],[SWT3]])</f>
        <v>5.6499999999999996E-4</v>
      </c>
      <c r="AG36">
        <f>MIN(benchmark_2083057978[[#This Row],[HWT1]],benchmark_2083057978[[#This Row],[HWT2]],benchmark_2083057978[[#This Row],[HWT3]])</f>
        <v>6.8000000000000005E-4</v>
      </c>
      <c r="AH36">
        <f>MIN(benchmark_2083057978[[#This Row],[HSCDT1]],benchmark_2083057978[[#This Row],[HSCDT2]],benchmark_2083057978[[#This Row],[HSCDT3]])</f>
        <v>4.9200000000000003E-4</v>
      </c>
      <c r="AI36">
        <f>benchmark_2083057978[[#This Row],[SWMAXT]]-benchmark_2083057978[[#This Row],[SWMINT]]</f>
        <v>0</v>
      </c>
      <c r="AJ36">
        <f>benchmark_2083057978[[#This Row],[HWMAXT]]-benchmark_2083057978[[#This Row],[HWMINT]]</f>
        <v>9.9999999999991589E-7</v>
      </c>
      <c r="AK36">
        <f>benchmark_2083057978[[#This Row],[HSCDMAXT]]-benchmark_2083057978[[#This Row],[HSCDMINT]]</f>
        <v>9.9999999999991589E-7</v>
      </c>
      <c r="AL36" s="2">
        <f>benchmark_2083057978[[#This Row],[HWAT]]/benchmark_2083057978[[#This Row],[SWAT]]</f>
        <v>1.2041297935103248</v>
      </c>
      <c r="AM36" s="2">
        <f>benchmark_2083057978[[#This Row],[HSCDAT]]/benchmark_2083057978[[#This Row],[SWAT]]</f>
        <v>0.87197640117994102</v>
      </c>
      <c r="AN36" s="2"/>
      <c r="AO36" s="2">
        <f>benchmark_2083057978[[#This Row],[YS]] + 0.5</f>
        <v>-1.5</v>
      </c>
    </row>
    <row r="37" spans="1:41" x14ac:dyDescent="0.25">
      <c r="A37">
        <v>481</v>
      </c>
      <c r="B37">
        <v>90</v>
      </c>
      <c r="C37">
        <v>17</v>
      </c>
      <c r="D37">
        <v>263</v>
      </c>
      <c r="E37">
        <v>3</v>
      </c>
      <c r="F37">
        <v>-2</v>
      </c>
      <c r="G37">
        <v>1.2583E-2</v>
      </c>
      <c r="H37">
        <v>9.6760000000000006E-3</v>
      </c>
      <c r="I37">
        <v>6.4310000000000001E-3</v>
      </c>
      <c r="J37">
        <v>1.2815E-2</v>
      </c>
      <c r="K37">
        <v>9.6769999999999998E-3</v>
      </c>
      <c r="L37">
        <v>6.4289999999999998E-3</v>
      </c>
      <c r="M37">
        <v>1.2583E-2</v>
      </c>
      <c r="N37">
        <v>9.6760000000000006E-3</v>
      </c>
      <c r="O37">
        <v>6.4279999999999997E-3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SUM(benchmark_2083057978[[#This Row],[SWOK1]:[HSCDOK3]])</f>
        <v>0</v>
      </c>
      <c r="Z37">
        <f>AVERAGE(benchmark_2083057978[[#This Row],[SWT1]],benchmark_2083057978[[#This Row],[SWT2]],benchmark_2083057978[[#This Row],[SWT3]])</f>
        <v>1.2660333333333334E-2</v>
      </c>
      <c r="AA37">
        <f>AVERAGE(benchmark_2083057978[[#This Row],[HWT1]],benchmark_2083057978[[#This Row],[HWT2]],benchmark_2083057978[[#This Row],[HWT3]])</f>
        <v>9.6763333333333337E-3</v>
      </c>
      <c r="AB37">
        <f>AVERAGE(benchmark_2083057978[[#This Row],[HSCDT1]],benchmark_2083057978[[#This Row],[HSCDT2]],benchmark_2083057978[[#This Row],[HSCDT3]])</f>
        <v>6.4293333333333329E-3</v>
      </c>
      <c r="AC37">
        <f>MAX(benchmark_2083057978[[#This Row],[SWT1]],benchmark_2083057978[[#This Row],[SWT2]],benchmark_2083057978[[#This Row],[SWT3]])</f>
        <v>1.2815E-2</v>
      </c>
      <c r="AD37">
        <f>MAX(benchmark_2083057978[[#This Row],[HWT1]],benchmark_2083057978[[#This Row],[HWT2]],benchmark_2083057978[[#This Row],[HWT3]])</f>
        <v>9.6769999999999998E-3</v>
      </c>
      <c r="AE37">
        <f>MAX(benchmark_2083057978[[#This Row],[HSCDT1]],benchmark_2083057978[[#This Row],[HSCDT2]],benchmark_2083057978[[#This Row],[HSCDT3]])</f>
        <v>6.4310000000000001E-3</v>
      </c>
      <c r="AF37">
        <f>MIN(benchmark_2083057978[[#This Row],[SWT1]],benchmark_2083057978[[#This Row],[SWT2]],benchmark_2083057978[[#This Row],[SWT3]])</f>
        <v>1.2583E-2</v>
      </c>
      <c r="AG37">
        <f>MIN(benchmark_2083057978[[#This Row],[HWT1]],benchmark_2083057978[[#This Row],[HWT2]],benchmark_2083057978[[#This Row],[HWT3]])</f>
        <v>9.6760000000000006E-3</v>
      </c>
      <c r="AH37">
        <f>MIN(benchmark_2083057978[[#This Row],[HSCDT1]],benchmark_2083057978[[#This Row],[HSCDT2]],benchmark_2083057978[[#This Row],[HSCDT3]])</f>
        <v>6.4279999999999997E-3</v>
      </c>
      <c r="AI37">
        <f>benchmark_2083057978[[#This Row],[SWMAXT]]-benchmark_2083057978[[#This Row],[SWMINT]]</f>
        <v>2.3199999999999957E-4</v>
      </c>
      <c r="AJ37">
        <f>benchmark_2083057978[[#This Row],[HWMAXT]]-benchmark_2083057978[[#This Row],[HWMINT]]</f>
        <v>9.9999999999926537E-7</v>
      </c>
      <c r="AK37">
        <f>benchmark_2083057978[[#This Row],[HSCDMAXT]]-benchmark_2083057978[[#This Row],[HSCDMINT]]</f>
        <v>3.0000000000003982E-6</v>
      </c>
      <c r="AL37" s="2">
        <f>benchmark_2083057978[[#This Row],[HWAT]]/benchmark_2083057978[[#This Row],[SWAT]]</f>
        <v>0.7643032042336958</v>
      </c>
      <c r="AM37" s="2">
        <f>benchmark_2083057978[[#This Row],[HSCDAT]]/benchmark_2083057978[[#This Row],[SWAT]]</f>
        <v>0.50783286380032111</v>
      </c>
      <c r="AN37" s="2"/>
      <c r="AO37" s="2">
        <f>benchmark_2083057978[[#This Row],[YS]] + 0.5</f>
        <v>-1.5</v>
      </c>
    </row>
    <row r="38" spans="1:41" x14ac:dyDescent="0.25">
      <c r="A38">
        <v>156</v>
      </c>
      <c r="B38">
        <v>270</v>
      </c>
      <c r="C38">
        <v>16</v>
      </c>
      <c r="D38">
        <v>35</v>
      </c>
      <c r="E38">
        <v>3</v>
      </c>
      <c r="F38">
        <v>-4</v>
      </c>
      <c r="G38">
        <v>8.4500000000000005E-4</v>
      </c>
      <c r="H38">
        <v>1.1590000000000001E-3</v>
      </c>
      <c r="I38">
        <v>5.22E-4</v>
      </c>
      <c r="J38">
        <v>8.4500000000000005E-4</v>
      </c>
      <c r="K38">
        <v>1.1590000000000001E-3</v>
      </c>
      <c r="L38">
        <v>5.2300000000000003E-4</v>
      </c>
      <c r="M38">
        <v>8.4500000000000005E-4</v>
      </c>
      <c r="N38">
        <v>1.16E-3</v>
      </c>
      <c r="O38">
        <v>5.2300000000000003E-4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SUM(benchmark_2083057978[[#This Row],[SWOK1]:[HSCDOK3]])</f>
        <v>0</v>
      </c>
      <c r="Z38">
        <f>AVERAGE(benchmark_2083057978[[#This Row],[SWT1]],benchmark_2083057978[[#This Row],[SWT2]],benchmark_2083057978[[#This Row],[SWT3]])</f>
        <v>8.4499999999999994E-4</v>
      </c>
      <c r="AA38">
        <f>AVERAGE(benchmark_2083057978[[#This Row],[HWT1]],benchmark_2083057978[[#This Row],[HWT2]],benchmark_2083057978[[#This Row],[HWT3]])</f>
        <v>1.1593333333333334E-3</v>
      </c>
      <c r="AB38">
        <f>AVERAGE(benchmark_2083057978[[#This Row],[HSCDT1]],benchmark_2083057978[[#This Row],[HSCDT2]],benchmark_2083057978[[#This Row],[HSCDT3]])</f>
        <v>5.2266666666666661E-4</v>
      </c>
      <c r="AC38">
        <f>MAX(benchmark_2083057978[[#This Row],[SWT1]],benchmark_2083057978[[#This Row],[SWT2]],benchmark_2083057978[[#This Row],[SWT3]])</f>
        <v>8.4500000000000005E-4</v>
      </c>
      <c r="AD38">
        <f>MAX(benchmark_2083057978[[#This Row],[HWT1]],benchmark_2083057978[[#This Row],[HWT2]],benchmark_2083057978[[#This Row],[HWT3]])</f>
        <v>1.16E-3</v>
      </c>
      <c r="AE38">
        <f>MAX(benchmark_2083057978[[#This Row],[HSCDT1]],benchmark_2083057978[[#This Row],[HSCDT2]],benchmark_2083057978[[#This Row],[HSCDT3]])</f>
        <v>5.2300000000000003E-4</v>
      </c>
      <c r="AF38">
        <f>MIN(benchmark_2083057978[[#This Row],[SWT1]],benchmark_2083057978[[#This Row],[SWT2]],benchmark_2083057978[[#This Row],[SWT3]])</f>
        <v>8.4500000000000005E-4</v>
      </c>
      <c r="AG38">
        <f>MIN(benchmark_2083057978[[#This Row],[HWT1]],benchmark_2083057978[[#This Row],[HWT2]],benchmark_2083057978[[#This Row],[HWT3]])</f>
        <v>1.1590000000000001E-3</v>
      </c>
      <c r="AH38">
        <f>MIN(benchmark_2083057978[[#This Row],[HSCDT1]],benchmark_2083057978[[#This Row],[HSCDT2]],benchmark_2083057978[[#This Row],[HSCDT3]])</f>
        <v>5.22E-4</v>
      </c>
      <c r="AI38">
        <f>benchmark_2083057978[[#This Row],[SWMAXT]]-benchmark_2083057978[[#This Row],[SWMINT]]</f>
        <v>0</v>
      </c>
      <c r="AJ38">
        <f>benchmark_2083057978[[#This Row],[HWMAXT]]-benchmark_2083057978[[#This Row],[HWMINT]]</f>
        <v>9.9999999999991589E-7</v>
      </c>
      <c r="AK38">
        <f>benchmark_2083057978[[#This Row],[HSCDMAXT]]-benchmark_2083057978[[#This Row],[HSCDMINT]]</f>
        <v>1.0000000000000243E-6</v>
      </c>
      <c r="AL38" s="2">
        <f>benchmark_2083057978[[#This Row],[HWAT]]/benchmark_2083057978[[#This Row],[SWAT]]</f>
        <v>1.371992110453649</v>
      </c>
      <c r="AM38" s="2">
        <f>benchmark_2083057978[[#This Row],[HSCDAT]]/benchmark_2083057978[[#This Row],[SWAT]]</f>
        <v>0.61854043392504932</v>
      </c>
      <c r="AN38" s="2"/>
      <c r="AO38" s="2">
        <f>benchmark_2083057978[[#This Row],[YS]] + 0.5</f>
        <v>-3.5</v>
      </c>
    </row>
    <row r="39" spans="1:41" x14ac:dyDescent="0.25">
      <c r="A39">
        <v>75</v>
      </c>
      <c r="B39">
        <v>18</v>
      </c>
      <c r="C39">
        <v>121</v>
      </c>
      <c r="D39">
        <v>303</v>
      </c>
      <c r="E39">
        <v>-3</v>
      </c>
      <c r="F39">
        <v>-3</v>
      </c>
      <c r="G39">
        <v>5.8700000000000002E-3</v>
      </c>
      <c r="H39">
        <v>1.209E-2</v>
      </c>
      <c r="I39">
        <v>5.842E-3</v>
      </c>
      <c r="J39">
        <v>5.8710000000000004E-3</v>
      </c>
      <c r="K39">
        <v>1.2089000000000001E-2</v>
      </c>
      <c r="L39">
        <v>5.842E-3</v>
      </c>
      <c r="M39">
        <v>5.8710000000000004E-3</v>
      </c>
      <c r="N39">
        <v>1.2089000000000001E-2</v>
      </c>
      <c r="O39">
        <v>5.842E-3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SUM(benchmark_2083057978[[#This Row],[SWOK1]:[HSCDOK3]])</f>
        <v>0</v>
      </c>
      <c r="Z39">
        <f>AVERAGE(benchmark_2083057978[[#This Row],[SWT1]],benchmark_2083057978[[#This Row],[SWT2]],benchmark_2083057978[[#This Row],[SWT3]])</f>
        <v>5.8706666666666673E-3</v>
      </c>
      <c r="AA39">
        <f>AVERAGE(benchmark_2083057978[[#This Row],[HWT1]],benchmark_2083057978[[#This Row],[HWT2]],benchmark_2083057978[[#This Row],[HWT3]])</f>
        <v>1.2089333333333334E-2</v>
      </c>
      <c r="AB39">
        <f>AVERAGE(benchmark_2083057978[[#This Row],[HSCDT1]],benchmark_2083057978[[#This Row],[HSCDT2]],benchmark_2083057978[[#This Row],[HSCDT3]])</f>
        <v>5.842E-3</v>
      </c>
      <c r="AC39">
        <f>MAX(benchmark_2083057978[[#This Row],[SWT1]],benchmark_2083057978[[#This Row],[SWT2]],benchmark_2083057978[[#This Row],[SWT3]])</f>
        <v>5.8710000000000004E-3</v>
      </c>
      <c r="AD39">
        <f>MAX(benchmark_2083057978[[#This Row],[HWT1]],benchmark_2083057978[[#This Row],[HWT2]],benchmark_2083057978[[#This Row],[HWT3]])</f>
        <v>1.209E-2</v>
      </c>
      <c r="AE39">
        <f>MAX(benchmark_2083057978[[#This Row],[HSCDT1]],benchmark_2083057978[[#This Row],[HSCDT2]],benchmark_2083057978[[#This Row],[HSCDT3]])</f>
        <v>5.842E-3</v>
      </c>
      <c r="AF39">
        <f>MIN(benchmark_2083057978[[#This Row],[SWT1]],benchmark_2083057978[[#This Row],[SWT2]],benchmark_2083057978[[#This Row],[SWT3]])</f>
        <v>5.8700000000000002E-3</v>
      </c>
      <c r="AG39">
        <f>MIN(benchmark_2083057978[[#This Row],[HWT1]],benchmark_2083057978[[#This Row],[HWT2]],benchmark_2083057978[[#This Row],[HWT3]])</f>
        <v>1.2089000000000001E-2</v>
      </c>
      <c r="AH39">
        <f>MIN(benchmark_2083057978[[#This Row],[HSCDT1]],benchmark_2083057978[[#This Row],[HSCDT2]],benchmark_2083057978[[#This Row],[HSCDT3]])</f>
        <v>5.842E-3</v>
      </c>
      <c r="AI39">
        <f>benchmark_2083057978[[#This Row],[SWMAXT]]-benchmark_2083057978[[#This Row],[SWMINT]]</f>
        <v>1.0000000000001327E-6</v>
      </c>
      <c r="AJ39">
        <f>benchmark_2083057978[[#This Row],[HWMAXT]]-benchmark_2083057978[[#This Row],[HWMINT]]</f>
        <v>9.9999999999926537E-7</v>
      </c>
      <c r="AK39">
        <f>benchmark_2083057978[[#This Row],[HSCDMAXT]]-benchmark_2083057978[[#This Row],[HSCDMINT]]</f>
        <v>0</v>
      </c>
      <c r="AL39" s="2">
        <f>benchmark_2083057978[[#This Row],[HWAT]]/benchmark_2083057978[[#This Row],[SWAT]]</f>
        <v>2.0592777651601182</v>
      </c>
      <c r="AM39" s="2">
        <f>benchmark_2083057978[[#This Row],[HSCDAT]]/benchmark_2083057978[[#This Row],[SWAT]]</f>
        <v>0.99511696570520092</v>
      </c>
      <c r="AN39" s="2"/>
      <c r="AO39" s="2">
        <f>benchmark_2083057978[[#This Row],[YS]] + 0.5</f>
        <v>-2.5</v>
      </c>
    </row>
    <row r="40" spans="1:41" x14ac:dyDescent="0.25">
      <c r="A40">
        <v>364</v>
      </c>
      <c r="B40">
        <v>232</v>
      </c>
      <c r="C40">
        <v>36</v>
      </c>
      <c r="D40">
        <v>147</v>
      </c>
      <c r="E40">
        <v>-1</v>
      </c>
      <c r="F40">
        <v>-2</v>
      </c>
      <c r="G40">
        <v>3.8119999999999999E-3</v>
      </c>
      <c r="H40">
        <v>5.6179999999999997E-3</v>
      </c>
      <c r="I40">
        <v>3.7629999999999999E-3</v>
      </c>
      <c r="J40">
        <v>3.8119999999999999E-3</v>
      </c>
      <c r="K40">
        <v>5.6169999999999996E-3</v>
      </c>
      <c r="L40">
        <v>3.7650000000000001E-3</v>
      </c>
      <c r="M40">
        <v>3.8119999999999999E-3</v>
      </c>
      <c r="N40">
        <v>5.6189999999999999E-3</v>
      </c>
      <c r="O40">
        <v>3.7629999999999999E-3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SUM(benchmark_2083057978[[#This Row],[SWOK1]:[HSCDOK3]])</f>
        <v>0</v>
      </c>
      <c r="Z40">
        <f>AVERAGE(benchmark_2083057978[[#This Row],[SWT1]],benchmark_2083057978[[#This Row],[SWT2]],benchmark_2083057978[[#This Row],[SWT3]])</f>
        <v>3.8119999999999999E-3</v>
      </c>
      <c r="AA40">
        <f>AVERAGE(benchmark_2083057978[[#This Row],[HWT1]],benchmark_2083057978[[#This Row],[HWT2]],benchmark_2083057978[[#This Row],[HWT3]])</f>
        <v>5.6179999999999989E-3</v>
      </c>
      <c r="AB40">
        <f>AVERAGE(benchmark_2083057978[[#This Row],[HSCDT1]],benchmark_2083057978[[#This Row],[HSCDT2]],benchmark_2083057978[[#This Row],[HSCDT3]])</f>
        <v>3.7636666666666665E-3</v>
      </c>
      <c r="AC40">
        <f>MAX(benchmark_2083057978[[#This Row],[SWT1]],benchmark_2083057978[[#This Row],[SWT2]],benchmark_2083057978[[#This Row],[SWT3]])</f>
        <v>3.8119999999999999E-3</v>
      </c>
      <c r="AD40">
        <f>MAX(benchmark_2083057978[[#This Row],[HWT1]],benchmark_2083057978[[#This Row],[HWT2]],benchmark_2083057978[[#This Row],[HWT3]])</f>
        <v>5.6189999999999999E-3</v>
      </c>
      <c r="AE40">
        <f>MAX(benchmark_2083057978[[#This Row],[HSCDT1]],benchmark_2083057978[[#This Row],[HSCDT2]],benchmark_2083057978[[#This Row],[HSCDT3]])</f>
        <v>3.7650000000000001E-3</v>
      </c>
      <c r="AF40">
        <f>MIN(benchmark_2083057978[[#This Row],[SWT1]],benchmark_2083057978[[#This Row],[SWT2]],benchmark_2083057978[[#This Row],[SWT3]])</f>
        <v>3.8119999999999999E-3</v>
      </c>
      <c r="AG40">
        <f>MIN(benchmark_2083057978[[#This Row],[HWT1]],benchmark_2083057978[[#This Row],[HWT2]],benchmark_2083057978[[#This Row],[HWT3]])</f>
        <v>5.6169999999999996E-3</v>
      </c>
      <c r="AH40">
        <f>MIN(benchmark_2083057978[[#This Row],[HSCDT1]],benchmark_2083057978[[#This Row],[HSCDT2]],benchmark_2083057978[[#This Row],[HSCDT3]])</f>
        <v>3.7629999999999999E-3</v>
      </c>
      <c r="AI40">
        <f>benchmark_2083057978[[#This Row],[SWMAXT]]-benchmark_2083057978[[#This Row],[SWMINT]]</f>
        <v>0</v>
      </c>
      <c r="AJ40">
        <f>benchmark_2083057978[[#This Row],[HWMAXT]]-benchmark_2083057978[[#This Row],[HWMINT]]</f>
        <v>2.0000000000002655E-6</v>
      </c>
      <c r="AK40">
        <f>benchmark_2083057978[[#This Row],[HSCDMAXT]]-benchmark_2083057978[[#This Row],[HSCDMINT]]</f>
        <v>2.0000000000002655E-6</v>
      </c>
      <c r="AL40" s="2">
        <f>benchmark_2083057978[[#This Row],[HWAT]]/benchmark_2083057978[[#This Row],[SWAT]]</f>
        <v>1.473767051416579</v>
      </c>
      <c r="AM40" s="2">
        <f>benchmark_2083057978[[#This Row],[HSCDAT]]/benchmark_2083057978[[#This Row],[SWAT]]</f>
        <v>0.9873207415180133</v>
      </c>
      <c r="AN40" s="2"/>
      <c r="AO40" s="2">
        <f>benchmark_2083057978[[#This Row],[YS]] + 0.5</f>
        <v>-1.5</v>
      </c>
    </row>
    <row r="41" spans="1:41" x14ac:dyDescent="0.25">
      <c r="A41">
        <v>383</v>
      </c>
      <c r="B41">
        <v>304</v>
      </c>
      <c r="C41">
        <v>87</v>
      </c>
      <c r="D41">
        <v>166</v>
      </c>
      <c r="E41">
        <v>3</v>
      </c>
      <c r="F41">
        <v>4</v>
      </c>
      <c r="G41">
        <v>0.23830100000000001</v>
      </c>
      <c r="H41">
        <v>2.9805000000000002E-2</v>
      </c>
      <c r="I41">
        <v>2.981E-2</v>
      </c>
      <c r="J41">
        <v>0.23830000000000001</v>
      </c>
      <c r="K41">
        <v>2.9805000000000002E-2</v>
      </c>
      <c r="L41">
        <v>2.981E-2</v>
      </c>
      <c r="M41">
        <v>0.23830000000000001</v>
      </c>
      <c r="N41">
        <v>2.9805000000000002E-2</v>
      </c>
      <c r="O41">
        <v>2.981E-2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SUM(benchmark_2083057978[[#This Row],[SWOK1]:[HSCDOK3]])</f>
        <v>0</v>
      </c>
      <c r="Z41">
        <f>AVERAGE(benchmark_2083057978[[#This Row],[SWT1]],benchmark_2083057978[[#This Row],[SWT2]],benchmark_2083057978[[#This Row],[SWT3]])</f>
        <v>0.23830033333333334</v>
      </c>
      <c r="AA41">
        <f>AVERAGE(benchmark_2083057978[[#This Row],[HWT1]],benchmark_2083057978[[#This Row],[HWT2]],benchmark_2083057978[[#This Row],[HWT3]])</f>
        <v>2.9805000000000002E-2</v>
      </c>
      <c r="AB41">
        <f>AVERAGE(benchmark_2083057978[[#This Row],[HSCDT1]],benchmark_2083057978[[#This Row],[HSCDT2]],benchmark_2083057978[[#This Row],[HSCDT3]])</f>
        <v>2.981E-2</v>
      </c>
      <c r="AC41">
        <f>MAX(benchmark_2083057978[[#This Row],[SWT1]],benchmark_2083057978[[#This Row],[SWT2]],benchmark_2083057978[[#This Row],[SWT3]])</f>
        <v>0.23830100000000001</v>
      </c>
      <c r="AD41">
        <f>MAX(benchmark_2083057978[[#This Row],[HWT1]],benchmark_2083057978[[#This Row],[HWT2]],benchmark_2083057978[[#This Row],[HWT3]])</f>
        <v>2.9805000000000002E-2</v>
      </c>
      <c r="AE41">
        <f>MAX(benchmark_2083057978[[#This Row],[HSCDT1]],benchmark_2083057978[[#This Row],[HSCDT2]],benchmark_2083057978[[#This Row],[HSCDT3]])</f>
        <v>2.981E-2</v>
      </c>
      <c r="AF41">
        <f>MIN(benchmark_2083057978[[#This Row],[SWT1]],benchmark_2083057978[[#This Row],[SWT2]],benchmark_2083057978[[#This Row],[SWT3]])</f>
        <v>0.23830000000000001</v>
      </c>
      <c r="AG41">
        <f>MIN(benchmark_2083057978[[#This Row],[HWT1]],benchmark_2083057978[[#This Row],[HWT2]],benchmark_2083057978[[#This Row],[HWT3]])</f>
        <v>2.9805000000000002E-2</v>
      </c>
      <c r="AH41">
        <f>MIN(benchmark_2083057978[[#This Row],[HSCDT1]],benchmark_2083057978[[#This Row],[HSCDT2]],benchmark_2083057978[[#This Row],[HSCDT3]])</f>
        <v>2.981E-2</v>
      </c>
      <c r="AI41">
        <f>benchmark_2083057978[[#This Row],[SWMAXT]]-benchmark_2083057978[[#This Row],[SWMINT]]</f>
        <v>1.0000000000010001E-6</v>
      </c>
      <c r="AJ41">
        <f>benchmark_2083057978[[#This Row],[HWMAXT]]-benchmark_2083057978[[#This Row],[HWMINT]]</f>
        <v>0</v>
      </c>
      <c r="AK41">
        <f>benchmark_2083057978[[#This Row],[HSCDMAXT]]-benchmark_2083057978[[#This Row],[HSCDMINT]]</f>
        <v>0</v>
      </c>
      <c r="AL41" s="2">
        <f>benchmark_2083057978[[#This Row],[HWAT]]/benchmark_2083057978[[#This Row],[SWAT]]</f>
        <v>0.12507326189220605</v>
      </c>
      <c r="AM41" s="2">
        <f>benchmark_2083057978[[#This Row],[HSCDAT]]/benchmark_2083057978[[#This Row],[SWAT]]</f>
        <v>0.12509424381837486</v>
      </c>
      <c r="AN41" s="2"/>
      <c r="AO41" s="2">
        <f>benchmark_2083057978[[#This Row],[YS]] + 0.5</f>
        <v>4.5</v>
      </c>
    </row>
    <row r="42" spans="1:41" x14ac:dyDescent="0.25">
      <c r="A42">
        <v>222</v>
      </c>
      <c r="B42">
        <v>369</v>
      </c>
      <c r="C42">
        <v>98</v>
      </c>
      <c r="D42">
        <v>30</v>
      </c>
      <c r="E42">
        <v>-1</v>
      </c>
      <c r="F42">
        <v>-4</v>
      </c>
      <c r="G42">
        <v>1.119E-3</v>
      </c>
      <c r="H42">
        <v>1.25E-3</v>
      </c>
      <c r="I42">
        <v>6.0499999999999996E-4</v>
      </c>
      <c r="J42">
        <v>1.119E-3</v>
      </c>
      <c r="K42">
        <v>1.248E-3</v>
      </c>
      <c r="L42">
        <v>6.0499999999999996E-4</v>
      </c>
      <c r="M42">
        <v>1.1180000000000001E-3</v>
      </c>
      <c r="N42">
        <v>1.25E-3</v>
      </c>
      <c r="O42">
        <v>6.0499999999999996E-4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SUM(benchmark_2083057978[[#This Row],[SWOK1]:[HSCDOK3]])</f>
        <v>0</v>
      </c>
      <c r="Z42">
        <f>AVERAGE(benchmark_2083057978[[#This Row],[SWT1]],benchmark_2083057978[[#This Row],[SWT2]],benchmark_2083057978[[#This Row],[SWT3]])</f>
        <v>1.1186666666666667E-3</v>
      </c>
      <c r="AA42">
        <f>AVERAGE(benchmark_2083057978[[#This Row],[HWT1]],benchmark_2083057978[[#This Row],[HWT2]],benchmark_2083057978[[#This Row],[HWT3]])</f>
        <v>1.2493333333333334E-3</v>
      </c>
      <c r="AB42">
        <f>AVERAGE(benchmark_2083057978[[#This Row],[HSCDT1]],benchmark_2083057978[[#This Row],[HSCDT2]],benchmark_2083057978[[#This Row],[HSCDT3]])</f>
        <v>6.0499999999999996E-4</v>
      </c>
      <c r="AC42">
        <f>MAX(benchmark_2083057978[[#This Row],[SWT1]],benchmark_2083057978[[#This Row],[SWT2]],benchmark_2083057978[[#This Row],[SWT3]])</f>
        <v>1.119E-3</v>
      </c>
      <c r="AD42">
        <f>MAX(benchmark_2083057978[[#This Row],[HWT1]],benchmark_2083057978[[#This Row],[HWT2]],benchmark_2083057978[[#This Row],[HWT3]])</f>
        <v>1.25E-3</v>
      </c>
      <c r="AE42">
        <f>MAX(benchmark_2083057978[[#This Row],[HSCDT1]],benchmark_2083057978[[#This Row],[HSCDT2]],benchmark_2083057978[[#This Row],[HSCDT3]])</f>
        <v>6.0499999999999996E-4</v>
      </c>
      <c r="AF42">
        <f>MIN(benchmark_2083057978[[#This Row],[SWT1]],benchmark_2083057978[[#This Row],[SWT2]],benchmark_2083057978[[#This Row],[SWT3]])</f>
        <v>1.1180000000000001E-3</v>
      </c>
      <c r="AG42">
        <f>MIN(benchmark_2083057978[[#This Row],[HWT1]],benchmark_2083057978[[#This Row],[HWT2]],benchmark_2083057978[[#This Row],[HWT3]])</f>
        <v>1.248E-3</v>
      </c>
      <c r="AH42">
        <f>MIN(benchmark_2083057978[[#This Row],[HSCDT1]],benchmark_2083057978[[#This Row],[HSCDT2]],benchmark_2083057978[[#This Row],[HSCDT3]])</f>
        <v>6.0499999999999996E-4</v>
      </c>
      <c r="AI42">
        <f>benchmark_2083057978[[#This Row],[SWMAXT]]-benchmark_2083057978[[#This Row],[SWMINT]]</f>
        <v>9.9999999999991589E-7</v>
      </c>
      <c r="AJ42">
        <f>benchmark_2083057978[[#This Row],[HWMAXT]]-benchmark_2083057978[[#This Row],[HWMINT]]</f>
        <v>2.0000000000000486E-6</v>
      </c>
      <c r="AK42">
        <f>benchmark_2083057978[[#This Row],[HSCDMAXT]]-benchmark_2083057978[[#This Row],[HSCDMINT]]</f>
        <v>0</v>
      </c>
      <c r="AL42" s="2">
        <f>benchmark_2083057978[[#This Row],[HWAT]]/benchmark_2083057978[[#This Row],[SWAT]]</f>
        <v>1.1168057210965436</v>
      </c>
      <c r="AM42" s="2">
        <f>benchmark_2083057978[[#This Row],[HSCDAT]]/benchmark_2083057978[[#This Row],[SWAT]]</f>
        <v>0.54082240762812872</v>
      </c>
      <c r="AN42" s="2"/>
      <c r="AO42" s="2">
        <f>benchmark_2083057978[[#This Row],[YS]] + 0.5</f>
        <v>-3.5</v>
      </c>
    </row>
    <row r="43" spans="1:41" x14ac:dyDescent="0.25">
      <c r="A43">
        <v>425</v>
      </c>
      <c r="B43">
        <v>421</v>
      </c>
      <c r="C43">
        <v>23</v>
      </c>
      <c r="D43">
        <v>12</v>
      </c>
      <c r="E43">
        <v>4</v>
      </c>
      <c r="F43">
        <v>-2</v>
      </c>
      <c r="G43">
        <v>9.4899999999999997E-4</v>
      </c>
      <c r="H43">
        <v>5.3499999999999999E-4</v>
      </c>
      <c r="I43">
        <v>4.0000000000000002E-4</v>
      </c>
      <c r="J43">
        <v>9.4899999999999997E-4</v>
      </c>
      <c r="K43">
        <v>5.3499999999999999E-4</v>
      </c>
      <c r="L43">
        <v>3.9899999999999999E-4</v>
      </c>
      <c r="M43">
        <v>9.4899999999999997E-4</v>
      </c>
      <c r="N43">
        <v>5.3499999999999999E-4</v>
      </c>
      <c r="O43">
        <v>3.9899999999999999E-4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>SUM(benchmark_2083057978[[#This Row],[SWOK1]:[HSCDOK3]])</f>
        <v>0</v>
      </c>
      <c r="Z43">
        <f>AVERAGE(benchmark_2083057978[[#This Row],[SWT1]],benchmark_2083057978[[#This Row],[SWT2]],benchmark_2083057978[[#This Row],[SWT3]])</f>
        <v>9.4899999999999987E-4</v>
      </c>
      <c r="AA43">
        <f>AVERAGE(benchmark_2083057978[[#This Row],[HWT1]],benchmark_2083057978[[#This Row],[HWT2]],benchmark_2083057978[[#This Row],[HWT3]])</f>
        <v>5.3499999999999999E-4</v>
      </c>
      <c r="AB43">
        <f>AVERAGE(benchmark_2083057978[[#This Row],[HSCDT1]],benchmark_2083057978[[#This Row],[HSCDT2]],benchmark_2083057978[[#This Row],[HSCDT3]])</f>
        <v>3.9933333333333335E-4</v>
      </c>
      <c r="AC43">
        <f>MAX(benchmark_2083057978[[#This Row],[SWT1]],benchmark_2083057978[[#This Row],[SWT2]],benchmark_2083057978[[#This Row],[SWT3]])</f>
        <v>9.4899999999999997E-4</v>
      </c>
      <c r="AD43">
        <f>MAX(benchmark_2083057978[[#This Row],[HWT1]],benchmark_2083057978[[#This Row],[HWT2]],benchmark_2083057978[[#This Row],[HWT3]])</f>
        <v>5.3499999999999999E-4</v>
      </c>
      <c r="AE43">
        <f>MAX(benchmark_2083057978[[#This Row],[HSCDT1]],benchmark_2083057978[[#This Row],[HSCDT2]],benchmark_2083057978[[#This Row],[HSCDT3]])</f>
        <v>4.0000000000000002E-4</v>
      </c>
      <c r="AF43">
        <f>MIN(benchmark_2083057978[[#This Row],[SWT1]],benchmark_2083057978[[#This Row],[SWT2]],benchmark_2083057978[[#This Row],[SWT3]])</f>
        <v>9.4899999999999997E-4</v>
      </c>
      <c r="AG43">
        <f>MIN(benchmark_2083057978[[#This Row],[HWT1]],benchmark_2083057978[[#This Row],[HWT2]],benchmark_2083057978[[#This Row],[HWT3]])</f>
        <v>5.3499999999999999E-4</v>
      </c>
      <c r="AH43">
        <f>MIN(benchmark_2083057978[[#This Row],[HSCDT1]],benchmark_2083057978[[#This Row],[HSCDT2]],benchmark_2083057978[[#This Row],[HSCDT3]])</f>
        <v>3.9899999999999999E-4</v>
      </c>
      <c r="AI43">
        <f>benchmark_2083057978[[#This Row],[SWMAXT]]-benchmark_2083057978[[#This Row],[SWMINT]]</f>
        <v>0</v>
      </c>
      <c r="AJ43">
        <f>benchmark_2083057978[[#This Row],[HWMAXT]]-benchmark_2083057978[[#This Row],[HWMINT]]</f>
        <v>0</v>
      </c>
      <c r="AK43">
        <f>benchmark_2083057978[[#This Row],[HSCDMAXT]]-benchmark_2083057978[[#This Row],[HSCDMINT]]</f>
        <v>1.0000000000000243E-6</v>
      </c>
      <c r="AL43" s="2">
        <f>benchmark_2083057978[[#This Row],[HWAT]]/benchmark_2083057978[[#This Row],[SWAT]]</f>
        <v>0.56375131717597482</v>
      </c>
      <c r="AM43" s="2">
        <f>benchmark_2083057978[[#This Row],[HSCDAT]]/benchmark_2083057978[[#This Row],[SWAT]]</f>
        <v>0.42079381805409211</v>
      </c>
      <c r="AN43" s="2"/>
      <c r="AO43" s="2">
        <f>benchmark_2083057978[[#This Row],[YS]] + 0.5</f>
        <v>-1.5</v>
      </c>
    </row>
    <row r="44" spans="1:41" x14ac:dyDescent="0.25">
      <c r="A44">
        <v>158</v>
      </c>
      <c r="B44">
        <v>342</v>
      </c>
      <c r="C44">
        <v>126</v>
      </c>
      <c r="D44">
        <v>116</v>
      </c>
      <c r="E44">
        <v>4</v>
      </c>
      <c r="F44">
        <v>4</v>
      </c>
      <c r="G44">
        <v>0.14613200000000001</v>
      </c>
      <c r="H44">
        <v>2.9082E-2</v>
      </c>
      <c r="I44">
        <v>2.9090999999999999E-2</v>
      </c>
      <c r="J44">
        <v>0.14593200000000001</v>
      </c>
      <c r="K44">
        <v>2.9080999999999999E-2</v>
      </c>
      <c r="L44">
        <v>2.9090999999999999E-2</v>
      </c>
      <c r="M44">
        <v>0.14593100000000001</v>
      </c>
      <c r="N44">
        <v>2.9082E-2</v>
      </c>
      <c r="O44">
        <v>2.9090999999999999E-2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SUM(benchmark_2083057978[[#This Row],[SWOK1]:[HSCDOK3]])</f>
        <v>0</v>
      </c>
      <c r="Z44">
        <f>AVERAGE(benchmark_2083057978[[#This Row],[SWT1]],benchmark_2083057978[[#This Row],[SWT2]],benchmark_2083057978[[#This Row],[SWT3]])</f>
        <v>0.14599833333333334</v>
      </c>
      <c r="AA44">
        <f>AVERAGE(benchmark_2083057978[[#This Row],[HWT1]],benchmark_2083057978[[#This Row],[HWT2]],benchmark_2083057978[[#This Row],[HWT3]])</f>
        <v>2.9081666666666669E-2</v>
      </c>
      <c r="AB44">
        <f>AVERAGE(benchmark_2083057978[[#This Row],[HSCDT1]],benchmark_2083057978[[#This Row],[HSCDT2]],benchmark_2083057978[[#This Row],[HSCDT3]])</f>
        <v>2.9090999999999995E-2</v>
      </c>
      <c r="AC44">
        <f>MAX(benchmark_2083057978[[#This Row],[SWT1]],benchmark_2083057978[[#This Row],[SWT2]],benchmark_2083057978[[#This Row],[SWT3]])</f>
        <v>0.14613200000000001</v>
      </c>
      <c r="AD44">
        <f>MAX(benchmark_2083057978[[#This Row],[HWT1]],benchmark_2083057978[[#This Row],[HWT2]],benchmark_2083057978[[#This Row],[HWT3]])</f>
        <v>2.9082E-2</v>
      </c>
      <c r="AE44">
        <f>MAX(benchmark_2083057978[[#This Row],[HSCDT1]],benchmark_2083057978[[#This Row],[HSCDT2]],benchmark_2083057978[[#This Row],[HSCDT3]])</f>
        <v>2.9090999999999999E-2</v>
      </c>
      <c r="AF44">
        <f>MIN(benchmark_2083057978[[#This Row],[SWT1]],benchmark_2083057978[[#This Row],[SWT2]],benchmark_2083057978[[#This Row],[SWT3]])</f>
        <v>0.14593100000000001</v>
      </c>
      <c r="AG44">
        <f>MIN(benchmark_2083057978[[#This Row],[HWT1]],benchmark_2083057978[[#This Row],[HWT2]],benchmark_2083057978[[#This Row],[HWT3]])</f>
        <v>2.9080999999999999E-2</v>
      </c>
      <c r="AH44">
        <f>MIN(benchmark_2083057978[[#This Row],[HSCDT1]],benchmark_2083057978[[#This Row],[HSCDT2]],benchmark_2083057978[[#This Row],[HSCDT3]])</f>
        <v>2.9090999999999999E-2</v>
      </c>
      <c r="AI44">
        <f>benchmark_2083057978[[#This Row],[SWMAXT]]-benchmark_2083057978[[#This Row],[SWMINT]]</f>
        <v>2.0100000000000673E-4</v>
      </c>
      <c r="AJ44">
        <f>benchmark_2083057978[[#This Row],[HWMAXT]]-benchmark_2083057978[[#This Row],[HWMINT]]</f>
        <v>1.0000000000010001E-6</v>
      </c>
      <c r="AK44">
        <f>benchmark_2083057978[[#This Row],[HSCDMAXT]]-benchmark_2083057978[[#This Row],[HSCDMINT]]</f>
        <v>0</v>
      </c>
      <c r="AL44" s="2">
        <f>benchmark_2083057978[[#This Row],[HWAT]]/benchmark_2083057978[[#This Row],[SWAT]]</f>
        <v>0.19919177159556617</v>
      </c>
      <c r="AM44" s="2">
        <f>benchmark_2083057978[[#This Row],[HSCDAT]]/benchmark_2083057978[[#This Row],[SWAT]]</f>
        <v>0.19925569926597331</v>
      </c>
      <c r="AN44" s="2"/>
      <c r="AO44" s="2">
        <f>benchmark_2083057978[[#This Row],[YS]] + 0.5</f>
        <v>4.5</v>
      </c>
    </row>
    <row r="45" spans="1:41" x14ac:dyDescent="0.25">
      <c r="A45">
        <v>498</v>
      </c>
      <c r="B45">
        <v>246</v>
      </c>
      <c r="C45">
        <v>12</v>
      </c>
      <c r="D45">
        <v>254</v>
      </c>
      <c r="E45">
        <v>-4</v>
      </c>
      <c r="F45">
        <v>-2</v>
      </c>
      <c r="G45">
        <v>8.3299999999999997E-4</v>
      </c>
      <c r="H45">
        <v>8.5430000000000002E-3</v>
      </c>
      <c r="I45">
        <v>5.548E-3</v>
      </c>
      <c r="J45">
        <v>8.3299999999999997E-4</v>
      </c>
      <c r="K45">
        <v>8.5419999999999992E-3</v>
      </c>
      <c r="L45">
        <v>5.5449999999999996E-3</v>
      </c>
      <c r="M45">
        <v>8.3299999999999997E-4</v>
      </c>
      <c r="N45">
        <v>8.5430000000000002E-3</v>
      </c>
      <c r="O45">
        <v>5.5490000000000001E-3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SUM(benchmark_2083057978[[#This Row],[SWOK1]:[HSCDOK3]])</f>
        <v>0</v>
      </c>
      <c r="Z45">
        <f>AVERAGE(benchmark_2083057978[[#This Row],[SWT1]],benchmark_2083057978[[#This Row],[SWT2]],benchmark_2083057978[[#This Row],[SWT3]])</f>
        <v>8.3299999999999997E-4</v>
      </c>
      <c r="AA45">
        <f>AVERAGE(benchmark_2083057978[[#This Row],[HWT1]],benchmark_2083057978[[#This Row],[HWT2]],benchmark_2083057978[[#This Row],[HWT3]])</f>
        <v>8.5426666666666654E-3</v>
      </c>
      <c r="AB45">
        <f>AVERAGE(benchmark_2083057978[[#This Row],[HSCDT1]],benchmark_2083057978[[#This Row],[HSCDT2]],benchmark_2083057978[[#This Row],[HSCDT3]])</f>
        <v>5.5473333333333321E-3</v>
      </c>
      <c r="AC45">
        <f>MAX(benchmark_2083057978[[#This Row],[SWT1]],benchmark_2083057978[[#This Row],[SWT2]],benchmark_2083057978[[#This Row],[SWT3]])</f>
        <v>8.3299999999999997E-4</v>
      </c>
      <c r="AD45">
        <f>MAX(benchmark_2083057978[[#This Row],[HWT1]],benchmark_2083057978[[#This Row],[HWT2]],benchmark_2083057978[[#This Row],[HWT3]])</f>
        <v>8.5430000000000002E-3</v>
      </c>
      <c r="AE45">
        <f>MAX(benchmark_2083057978[[#This Row],[HSCDT1]],benchmark_2083057978[[#This Row],[HSCDT2]],benchmark_2083057978[[#This Row],[HSCDT3]])</f>
        <v>5.5490000000000001E-3</v>
      </c>
      <c r="AF45">
        <f>MIN(benchmark_2083057978[[#This Row],[SWT1]],benchmark_2083057978[[#This Row],[SWT2]],benchmark_2083057978[[#This Row],[SWT3]])</f>
        <v>8.3299999999999997E-4</v>
      </c>
      <c r="AG45">
        <f>MIN(benchmark_2083057978[[#This Row],[HWT1]],benchmark_2083057978[[#This Row],[HWT2]],benchmark_2083057978[[#This Row],[HWT3]])</f>
        <v>8.5419999999999992E-3</v>
      </c>
      <c r="AH45">
        <f>MIN(benchmark_2083057978[[#This Row],[HSCDT1]],benchmark_2083057978[[#This Row],[HSCDT2]],benchmark_2083057978[[#This Row],[HSCDT3]])</f>
        <v>5.5449999999999996E-3</v>
      </c>
      <c r="AI45">
        <f>benchmark_2083057978[[#This Row],[SWMAXT]]-benchmark_2083057978[[#This Row],[SWMINT]]</f>
        <v>0</v>
      </c>
      <c r="AJ45">
        <f>benchmark_2083057978[[#This Row],[HWMAXT]]-benchmark_2083057978[[#This Row],[HWMINT]]</f>
        <v>1.0000000000010001E-6</v>
      </c>
      <c r="AK45">
        <f>benchmark_2083057978[[#This Row],[HSCDMAXT]]-benchmark_2083057978[[#This Row],[HSCDMINT]]</f>
        <v>4.0000000000005309E-6</v>
      </c>
      <c r="AL45" s="2">
        <f>benchmark_2083057978[[#This Row],[HWAT]]/benchmark_2083057978[[#This Row],[SWAT]]</f>
        <v>10.255302120848338</v>
      </c>
      <c r="AM45" s="2">
        <f>benchmark_2083057978[[#This Row],[HSCDAT]]/benchmark_2083057978[[#This Row],[SWAT]]</f>
        <v>6.6594637855142045</v>
      </c>
      <c r="AN45" s="2"/>
      <c r="AO45" s="2">
        <f>benchmark_2083057978[[#This Row],[YS]] + 0.5</f>
        <v>-1.5</v>
      </c>
    </row>
    <row r="46" spans="1:41" x14ac:dyDescent="0.25">
      <c r="A46">
        <v>194</v>
      </c>
      <c r="B46">
        <v>291</v>
      </c>
      <c r="C46">
        <v>11</v>
      </c>
      <c r="D46">
        <v>51</v>
      </c>
      <c r="E46">
        <v>-4</v>
      </c>
      <c r="F46">
        <v>2</v>
      </c>
      <c r="G46">
        <v>8.9999999999999998E-4</v>
      </c>
      <c r="H46">
        <v>3.1619999999999999E-3</v>
      </c>
      <c r="I46">
        <v>3.1749999999999999E-3</v>
      </c>
      <c r="J46">
        <v>8.9899999999999995E-4</v>
      </c>
      <c r="K46">
        <v>3.166E-3</v>
      </c>
      <c r="L46">
        <v>3.1740000000000002E-3</v>
      </c>
      <c r="M46">
        <v>8.9999999999999998E-4</v>
      </c>
      <c r="N46">
        <v>3.1670000000000001E-3</v>
      </c>
      <c r="O46">
        <v>3.1749999999999999E-3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SUM(benchmark_2083057978[[#This Row],[SWOK1]:[HSCDOK3]])</f>
        <v>0</v>
      </c>
      <c r="Z46">
        <f>AVERAGE(benchmark_2083057978[[#This Row],[SWT1]],benchmark_2083057978[[#This Row],[SWT2]],benchmark_2083057978[[#This Row],[SWT3]])</f>
        <v>8.9966666666666667E-4</v>
      </c>
      <c r="AA46">
        <f>AVERAGE(benchmark_2083057978[[#This Row],[HWT1]],benchmark_2083057978[[#This Row],[HWT2]],benchmark_2083057978[[#This Row],[HWT3]])</f>
        <v>3.1649999999999998E-3</v>
      </c>
      <c r="AB46">
        <f>AVERAGE(benchmark_2083057978[[#This Row],[HSCDT1]],benchmark_2083057978[[#This Row],[HSCDT2]],benchmark_2083057978[[#This Row],[HSCDT3]])</f>
        <v>3.1746666666666672E-3</v>
      </c>
      <c r="AC46">
        <f>MAX(benchmark_2083057978[[#This Row],[SWT1]],benchmark_2083057978[[#This Row],[SWT2]],benchmark_2083057978[[#This Row],[SWT3]])</f>
        <v>8.9999999999999998E-4</v>
      </c>
      <c r="AD46">
        <f>MAX(benchmark_2083057978[[#This Row],[HWT1]],benchmark_2083057978[[#This Row],[HWT2]],benchmark_2083057978[[#This Row],[HWT3]])</f>
        <v>3.1670000000000001E-3</v>
      </c>
      <c r="AE46">
        <f>MAX(benchmark_2083057978[[#This Row],[HSCDT1]],benchmark_2083057978[[#This Row],[HSCDT2]],benchmark_2083057978[[#This Row],[HSCDT3]])</f>
        <v>3.1749999999999999E-3</v>
      </c>
      <c r="AF46">
        <f>MIN(benchmark_2083057978[[#This Row],[SWT1]],benchmark_2083057978[[#This Row],[SWT2]],benchmark_2083057978[[#This Row],[SWT3]])</f>
        <v>8.9899999999999995E-4</v>
      </c>
      <c r="AG46">
        <f>MIN(benchmark_2083057978[[#This Row],[HWT1]],benchmark_2083057978[[#This Row],[HWT2]],benchmark_2083057978[[#This Row],[HWT3]])</f>
        <v>3.1619999999999999E-3</v>
      </c>
      <c r="AH46">
        <f>MIN(benchmark_2083057978[[#This Row],[HSCDT1]],benchmark_2083057978[[#This Row],[HSCDT2]],benchmark_2083057978[[#This Row],[HSCDT3]])</f>
        <v>3.1740000000000002E-3</v>
      </c>
      <c r="AI46">
        <f>benchmark_2083057978[[#This Row],[SWMAXT]]-benchmark_2083057978[[#This Row],[SWMINT]]</f>
        <v>1.0000000000000243E-6</v>
      </c>
      <c r="AJ46">
        <f>benchmark_2083057978[[#This Row],[HWMAXT]]-benchmark_2083057978[[#This Row],[HWMINT]]</f>
        <v>5.00000000000023E-6</v>
      </c>
      <c r="AK46">
        <f>benchmark_2083057978[[#This Row],[HSCDMAXT]]-benchmark_2083057978[[#This Row],[HSCDMINT]]</f>
        <v>9.9999999999969905E-7</v>
      </c>
      <c r="AL46" s="2">
        <f>benchmark_2083057978[[#This Row],[HWAT]]/benchmark_2083057978[[#This Row],[SWAT]]</f>
        <v>3.5179696183771765</v>
      </c>
      <c r="AM46" s="2">
        <f>benchmark_2083057978[[#This Row],[HSCDAT]]/benchmark_2083057978[[#This Row],[SWAT]]</f>
        <v>3.528714338643943</v>
      </c>
      <c r="AN46" s="2"/>
      <c r="AO46" s="2">
        <f>benchmark_2083057978[[#This Row],[YS]] + 0.5</f>
        <v>2.5</v>
      </c>
    </row>
    <row r="47" spans="1:41" x14ac:dyDescent="0.25">
      <c r="A47">
        <v>454</v>
      </c>
      <c r="B47">
        <v>382</v>
      </c>
      <c r="C47">
        <v>27</v>
      </c>
      <c r="D47">
        <v>108</v>
      </c>
      <c r="E47">
        <v>1</v>
      </c>
      <c r="F47">
        <v>2</v>
      </c>
      <c r="G47">
        <v>1.43E-2</v>
      </c>
      <c r="H47">
        <v>7.3299999999999997E-3</v>
      </c>
      <c r="I47">
        <v>7.3369999999999998E-3</v>
      </c>
      <c r="J47">
        <v>1.43E-2</v>
      </c>
      <c r="K47">
        <v>7.332E-3</v>
      </c>
      <c r="L47">
        <v>7.3379999999999999E-3</v>
      </c>
      <c r="M47">
        <v>1.43E-2</v>
      </c>
      <c r="N47">
        <v>7.3299999999999997E-3</v>
      </c>
      <c r="O47">
        <v>7.3379999999999999E-3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SUM(benchmark_2083057978[[#This Row],[SWOK1]:[HSCDOK3]])</f>
        <v>0</v>
      </c>
      <c r="Z47">
        <f>AVERAGE(benchmark_2083057978[[#This Row],[SWT1]],benchmark_2083057978[[#This Row],[SWT2]],benchmark_2083057978[[#This Row],[SWT3]])</f>
        <v>1.43E-2</v>
      </c>
      <c r="AA47">
        <f>AVERAGE(benchmark_2083057978[[#This Row],[HWT1]],benchmark_2083057978[[#This Row],[HWT2]],benchmark_2083057978[[#This Row],[HWT3]])</f>
        <v>7.3306666666666659E-3</v>
      </c>
      <c r="AB47">
        <f>AVERAGE(benchmark_2083057978[[#This Row],[HSCDT1]],benchmark_2083057978[[#This Row],[HSCDT2]],benchmark_2083057978[[#This Row],[HSCDT3]])</f>
        <v>7.3376666666666668E-3</v>
      </c>
      <c r="AC47">
        <f>MAX(benchmark_2083057978[[#This Row],[SWT1]],benchmark_2083057978[[#This Row],[SWT2]],benchmark_2083057978[[#This Row],[SWT3]])</f>
        <v>1.43E-2</v>
      </c>
      <c r="AD47">
        <f>MAX(benchmark_2083057978[[#This Row],[HWT1]],benchmark_2083057978[[#This Row],[HWT2]],benchmark_2083057978[[#This Row],[HWT3]])</f>
        <v>7.332E-3</v>
      </c>
      <c r="AE47">
        <f>MAX(benchmark_2083057978[[#This Row],[HSCDT1]],benchmark_2083057978[[#This Row],[HSCDT2]],benchmark_2083057978[[#This Row],[HSCDT3]])</f>
        <v>7.3379999999999999E-3</v>
      </c>
      <c r="AF47">
        <f>MIN(benchmark_2083057978[[#This Row],[SWT1]],benchmark_2083057978[[#This Row],[SWT2]],benchmark_2083057978[[#This Row],[SWT3]])</f>
        <v>1.43E-2</v>
      </c>
      <c r="AG47">
        <f>MIN(benchmark_2083057978[[#This Row],[HWT1]],benchmark_2083057978[[#This Row],[HWT2]],benchmark_2083057978[[#This Row],[HWT3]])</f>
        <v>7.3299999999999997E-3</v>
      </c>
      <c r="AH47">
        <f>MIN(benchmark_2083057978[[#This Row],[HSCDT1]],benchmark_2083057978[[#This Row],[HSCDT2]],benchmark_2083057978[[#This Row],[HSCDT3]])</f>
        <v>7.3369999999999998E-3</v>
      </c>
      <c r="AI47">
        <f>benchmark_2083057978[[#This Row],[SWMAXT]]-benchmark_2083057978[[#This Row],[SWMINT]]</f>
        <v>0</v>
      </c>
      <c r="AJ47">
        <f>benchmark_2083057978[[#This Row],[HWMAXT]]-benchmark_2083057978[[#This Row],[HWMINT]]</f>
        <v>2.0000000000002655E-6</v>
      </c>
      <c r="AK47">
        <f>benchmark_2083057978[[#This Row],[HSCDMAXT]]-benchmark_2083057978[[#This Row],[HSCDMINT]]</f>
        <v>1.0000000000001327E-6</v>
      </c>
      <c r="AL47" s="2">
        <f>benchmark_2083057978[[#This Row],[HWAT]]/benchmark_2083057978[[#This Row],[SWAT]]</f>
        <v>0.51263403263403262</v>
      </c>
      <c r="AM47" s="2">
        <f>benchmark_2083057978[[#This Row],[HSCDAT]]/benchmark_2083057978[[#This Row],[SWAT]]</f>
        <v>0.51312354312354314</v>
      </c>
      <c r="AN47" s="2"/>
      <c r="AO47" s="2">
        <f>benchmark_2083057978[[#This Row],[YS]] + 0.5</f>
        <v>2.5</v>
      </c>
    </row>
    <row r="48" spans="1:41" x14ac:dyDescent="0.25">
      <c r="A48">
        <v>350</v>
      </c>
      <c r="B48">
        <v>312</v>
      </c>
      <c r="C48">
        <v>138</v>
      </c>
      <c r="D48">
        <v>170</v>
      </c>
      <c r="E48">
        <v>3</v>
      </c>
      <c r="F48">
        <v>-3</v>
      </c>
      <c r="G48">
        <v>4.2795E-2</v>
      </c>
      <c r="H48">
        <v>1.0529999999999999E-2</v>
      </c>
      <c r="I48">
        <v>5.2399999999999999E-3</v>
      </c>
      <c r="J48">
        <v>4.2863999999999999E-2</v>
      </c>
      <c r="K48">
        <v>1.0529999999999999E-2</v>
      </c>
      <c r="L48">
        <v>5.2370000000000003E-3</v>
      </c>
      <c r="M48">
        <v>4.2796000000000001E-2</v>
      </c>
      <c r="N48">
        <v>1.0529E-2</v>
      </c>
      <c r="O48">
        <v>5.2370000000000003E-3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SUM(benchmark_2083057978[[#This Row],[SWOK1]:[HSCDOK3]])</f>
        <v>0</v>
      </c>
      <c r="Z48">
        <f>AVERAGE(benchmark_2083057978[[#This Row],[SWT1]],benchmark_2083057978[[#This Row],[SWT2]],benchmark_2083057978[[#This Row],[SWT3]])</f>
        <v>4.2818333333333326E-2</v>
      </c>
      <c r="AA48">
        <f>AVERAGE(benchmark_2083057978[[#This Row],[HWT1]],benchmark_2083057978[[#This Row],[HWT2]],benchmark_2083057978[[#This Row],[HWT3]])</f>
        <v>1.0529666666666666E-2</v>
      </c>
      <c r="AB48">
        <f>AVERAGE(benchmark_2083057978[[#This Row],[HSCDT1]],benchmark_2083057978[[#This Row],[HSCDT2]],benchmark_2083057978[[#This Row],[HSCDT3]])</f>
        <v>5.2379999999999996E-3</v>
      </c>
      <c r="AC48">
        <f>MAX(benchmark_2083057978[[#This Row],[SWT1]],benchmark_2083057978[[#This Row],[SWT2]],benchmark_2083057978[[#This Row],[SWT3]])</f>
        <v>4.2863999999999999E-2</v>
      </c>
      <c r="AD48">
        <f>MAX(benchmark_2083057978[[#This Row],[HWT1]],benchmark_2083057978[[#This Row],[HWT2]],benchmark_2083057978[[#This Row],[HWT3]])</f>
        <v>1.0529999999999999E-2</v>
      </c>
      <c r="AE48">
        <f>MAX(benchmark_2083057978[[#This Row],[HSCDT1]],benchmark_2083057978[[#This Row],[HSCDT2]],benchmark_2083057978[[#This Row],[HSCDT3]])</f>
        <v>5.2399999999999999E-3</v>
      </c>
      <c r="AF48">
        <f>MIN(benchmark_2083057978[[#This Row],[SWT1]],benchmark_2083057978[[#This Row],[SWT2]],benchmark_2083057978[[#This Row],[SWT3]])</f>
        <v>4.2795E-2</v>
      </c>
      <c r="AG48">
        <f>MIN(benchmark_2083057978[[#This Row],[HWT1]],benchmark_2083057978[[#This Row],[HWT2]],benchmark_2083057978[[#This Row],[HWT3]])</f>
        <v>1.0529E-2</v>
      </c>
      <c r="AH48">
        <f>MIN(benchmark_2083057978[[#This Row],[HSCDT1]],benchmark_2083057978[[#This Row],[HSCDT2]],benchmark_2083057978[[#This Row],[HSCDT3]])</f>
        <v>5.2370000000000003E-3</v>
      </c>
      <c r="AI48">
        <f>benchmark_2083057978[[#This Row],[SWMAXT]]-benchmark_2083057978[[#This Row],[SWMINT]]</f>
        <v>6.8999999999999617E-5</v>
      </c>
      <c r="AJ48">
        <f>benchmark_2083057978[[#This Row],[HWMAXT]]-benchmark_2083057978[[#This Row],[HWMINT]]</f>
        <v>9.9999999999926537E-7</v>
      </c>
      <c r="AK48">
        <f>benchmark_2083057978[[#This Row],[HSCDMAXT]]-benchmark_2083057978[[#This Row],[HSCDMINT]]</f>
        <v>2.9999999999995308E-6</v>
      </c>
      <c r="AL48" s="2">
        <f>benchmark_2083057978[[#This Row],[HWAT]]/benchmark_2083057978[[#This Row],[SWAT]]</f>
        <v>0.24591491183683006</v>
      </c>
      <c r="AM48" s="2">
        <f>benchmark_2083057978[[#This Row],[HSCDAT]]/benchmark_2083057978[[#This Row],[SWAT]]</f>
        <v>0.12233077731501305</v>
      </c>
      <c r="AN48" s="2"/>
      <c r="AO48" s="2">
        <f>benchmark_2083057978[[#This Row],[YS]] + 0.5</f>
        <v>-2.5</v>
      </c>
    </row>
    <row r="49" spans="1:41" x14ac:dyDescent="0.25">
      <c r="A49">
        <v>87</v>
      </c>
      <c r="B49">
        <v>447</v>
      </c>
      <c r="C49">
        <v>173</v>
      </c>
      <c r="D49">
        <v>38</v>
      </c>
      <c r="E49">
        <v>-2</v>
      </c>
      <c r="F49">
        <v>-2</v>
      </c>
      <c r="G49">
        <v>2.3219999999999998E-3</v>
      </c>
      <c r="H49">
        <v>2.0370000000000002E-3</v>
      </c>
      <c r="I49">
        <v>1.41E-3</v>
      </c>
      <c r="J49">
        <v>2.3219999999999998E-3</v>
      </c>
      <c r="K49">
        <v>2.036E-3</v>
      </c>
      <c r="L49">
        <v>1.4090000000000001E-3</v>
      </c>
      <c r="M49">
        <v>2.3219999999999998E-3</v>
      </c>
      <c r="N49">
        <v>2.0379999999999999E-3</v>
      </c>
      <c r="O49">
        <v>1.408E-3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>SUM(benchmark_2083057978[[#This Row],[SWOK1]:[HSCDOK3]])</f>
        <v>0</v>
      </c>
      <c r="Z49">
        <f>AVERAGE(benchmark_2083057978[[#This Row],[SWT1]],benchmark_2083057978[[#This Row],[SWT2]],benchmark_2083057978[[#This Row],[SWT3]])</f>
        <v>2.3219999999999998E-3</v>
      </c>
      <c r="AA49">
        <f>AVERAGE(benchmark_2083057978[[#This Row],[HWT1]],benchmark_2083057978[[#This Row],[HWT2]],benchmark_2083057978[[#This Row],[HWT3]])</f>
        <v>2.0370000000000002E-3</v>
      </c>
      <c r="AB49">
        <f>AVERAGE(benchmark_2083057978[[#This Row],[HSCDT1]],benchmark_2083057978[[#This Row],[HSCDT2]],benchmark_2083057978[[#This Row],[HSCDT3]])</f>
        <v>1.4089999999999999E-3</v>
      </c>
      <c r="AC49">
        <f>MAX(benchmark_2083057978[[#This Row],[SWT1]],benchmark_2083057978[[#This Row],[SWT2]],benchmark_2083057978[[#This Row],[SWT3]])</f>
        <v>2.3219999999999998E-3</v>
      </c>
      <c r="AD49">
        <f>MAX(benchmark_2083057978[[#This Row],[HWT1]],benchmark_2083057978[[#This Row],[HWT2]],benchmark_2083057978[[#This Row],[HWT3]])</f>
        <v>2.0379999999999999E-3</v>
      </c>
      <c r="AE49">
        <f>MAX(benchmark_2083057978[[#This Row],[HSCDT1]],benchmark_2083057978[[#This Row],[HSCDT2]],benchmark_2083057978[[#This Row],[HSCDT3]])</f>
        <v>1.41E-3</v>
      </c>
      <c r="AF49">
        <f>MIN(benchmark_2083057978[[#This Row],[SWT1]],benchmark_2083057978[[#This Row],[SWT2]],benchmark_2083057978[[#This Row],[SWT3]])</f>
        <v>2.3219999999999998E-3</v>
      </c>
      <c r="AG49">
        <f>MIN(benchmark_2083057978[[#This Row],[HWT1]],benchmark_2083057978[[#This Row],[HWT2]],benchmark_2083057978[[#This Row],[HWT3]])</f>
        <v>2.036E-3</v>
      </c>
      <c r="AH49">
        <f>MIN(benchmark_2083057978[[#This Row],[HSCDT1]],benchmark_2083057978[[#This Row],[HSCDT2]],benchmark_2083057978[[#This Row],[HSCDT3]])</f>
        <v>1.408E-3</v>
      </c>
      <c r="AI49">
        <f>benchmark_2083057978[[#This Row],[SWMAXT]]-benchmark_2083057978[[#This Row],[SWMINT]]</f>
        <v>0</v>
      </c>
      <c r="AJ49">
        <f>benchmark_2083057978[[#This Row],[HWMAXT]]-benchmark_2083057978[[#This Row],[HWMINT]]</f>
        <v>1.9999999999998318E-6</v>
      </c>
      <c r="AK49">
        <f>benchmark_2083057978[[#This Row],[HSCDMAXT]]-benchmark_2083057978[[#This Row],[HSCDMINT]]</f>
        <v>2.0000000000000486E-6</v>
      </c>
      <c r="AL49" s="2">
        <f>benchmark_2083057978[[#This Row],[HWAT]]/benchmark_2083057978[[#This Row],[SWAT]]</f>
        <v>0.87726098191214485</v>
      </c>
      <c r="AM49" s="2">
        <f>benchmark_2083057978[[#This Row],[HSCDAT]]/benchmark_2083057978[[#This Row],[SWAT]]</f>
        <v>0.60680447889750211</v>
      </c>
      <c r="AN49" s="2"/>
      <c r="AO49" s="2">
        <f>benchmark_2083057978[[#This Row],[YS]] + 0.5</f>
        <v>-1.5</v>
      </c>
    </row>
    <row r="50" spans="1:41" x14ac:dyDescent="0.25">
      <c r="A50">
        <v>133</v>
      </c>
      <c r="B50">
        <v>262</v>
      </c>
      <c r="C50">
        <v>326</v>
      </c>
      <c r="D50">
        <v>104</v>
      </c>
      <c r="E50">
        <v>-4</v>
      </c>
      <c r="F50">
        <v>4</v>
      </c>
      <c r="G50">
        <v>3.7176000000000001E-2</v>
      </c>
      <c r="H50">
        <v>1.7828E-2</v>
      </c>
      <c r="I50">
        <v>1.7623E-2</v>
      </c>
      <c r="J50">
        <v>3.7176000000000001E-2</v>
      </c>
      <c r="K50">
        <v>1.7617000000000001E-2</v>
      </c>
      <c r="L50">
        <v>1.7623E-2</v>
      </c>
      <c r="M50">
        <v>3.7176000000000001E-2</v>
      </c>
      <c r="N50">
        <v>1.7618000000000002E-2</v>
      </c>
      <c r="O50">
        <v>1.7623E-2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SUM(benchmark_2083057978[[#This Row],[SWOK1]:[HSCDOK3]])</f>
        <v>0</v>
      </c>
      <c r="Z50">
        <f>AVERAGE(benchmark_2083057978[[#This Row],[SWT1]],benchmark_2083057978[[#This Row],[SWT2]],benchmark_2083057978[[#This Row],[SWT3]])</f>
        <v>3.7176000000000001E-2</v>
      </c>
      <c r="AA50">
        <f>AVERAGE(benchmark_2083057978[[#This Row],[HWT1]],benchmark_2083057978[[#This Row],[HWT2]],benchmark_2083057978[[#This Row],[HWT3]])</f>
        <v>1.7687666666666668E-2</v>
      </c>
      <c r="AB50">
        <f>AVERAGE(benchmark_2083057978[[#This Row],[HSCDT1]],benchmark_2083057978[[#This Row],[HSCDT2]],benchmark_2083057978[[#This Row],[HSCDT3]])</f>
        <v>1.7623E-2</v>
      </c>
      <c r="AC50">
        <f>MAX(benchmark_2083057978[[#This Row],[SWT1]],benchmark_2083057978[[#This Row],[SWT2]],benchmark_2083057978[[#This Row],[SWT3]])</f>
        <v>3.7176000000000001E-2</v>
      </c>
      <c r="AD50">
        <f>MAX(benchmark_2083057978[[#This Row],[HWT1]],benchmark_2083057978[[#This Row],[HWT2]],benchmark_2083057978[[#This Row],[HWT3]])</f>
        <v>1.7828E-2</v>
      </c>
      <c r="AE50">
        <f>MAX(benchmark_2083057978[[#This Row],[HSCDT1]],benchmark_2083057978[[#This Row],[HSCDT2]],benchmark_2083057978[[#This Row],[HSCDT3]])</f>
        <v>1.7623E-2</v>
      </c>
      <c r="AF50">
        <f>MIN(benchmark_2083057978[[#This Row],[SWT1]],benchmark_2083057978[[#This Row],[SWT2]],benchmark_2083057978[[#This Row],[SWT3]])</f>
        <v>3.7176000000000001E-2</v>
      </c>
      <c r="AG50">
        <f>MIN(benchmark_2083057978[[#This Row],[HWT1]],benchmark_2083057978[[#This Row],[HWT2]],benchmark_2083057978[[#This Row],[HWT3]])</f>
        <v>1.7617000000000001E-2</v>
      </c>
      <c r="AH50">
        <f>MIN(benchmark_2083057978[[#This Row],[HSCDT1]],benchmark_2083057978[[#This Row],[HSCDT2]],benchmark_2083057978[[#This Row],[HSCDT3]])</f>
        <v>1.7623E-2</v>
      </c>
      <c r="AI50">
        <f>benchmark_2083057978[[#This Row],[SWMAXT]]-benchmark_2083057978[[#This Row],[SWMINT]]</f>
        <v>0</v>
      </c>
      <c r="AJ50">
        <f>benchmark_2083057978[[#This Row],[HWMAXT]]-benchmark_2083057978[[#This Row],[HWMINT]]</f>
        <v>2.1099999999999938E-4</v>
      </c>
      <c r="AK50">
        <f>benchmark_2083057978[[#This Row],[HSCDMAXT]]-benchmark_2083057978[[#This Row],[HSCDMINT]]</f>
        <v>0</v>
      </c>
      <c r="AL50" s="2">
        <f>benchmark_2083057978[[#This Row],[HWAT]]/benchmark_2083057978[[#This Row],[SWAT]]</f>
        <v>0.47578186643712789</v>
      </c>
      <c r="AM50" s="2">
        <f>benchmark_2083057978[[#This Row],[HSCDAT]]/benchmark_2083057978[[#This Row],[SWAT]]</f>
        <v>0.47404239294168277</v>
      </c>
      <c r="AN50" s="2"/>
      <c r="AO50" s="2">
        <f>benchmark_2083057978[[#This Row],[YS]] + 0.5</f>
        <v>4.5</v>
      </c>
    </row>
    <row r="51" spans="1:41" x14ac:dyDescent="0.25">
      <c r="A51">
        <v>317</v>
      </c>
      <c r="B51">
        <v>68</v>
      </c>
      <c r="C51">
        <v>62</v>
      </c>
      <c r="D51">
        <v>367</v>
      </c>
      <c r="E51">
        <v>-3</v>
      </c>
      <c r="F51">
        <v>-4</v>
      </c>
      <c r="G51">
        <v>2.8549999999999999E-3</v>
      </c>
      <c r="H51">
        <v>1.2142999999999999E-2</v>
      </c>
      <c r="I51">
        <v>4.6519999999999999E-3</v>
      </c>
      <c r="J51">
        <v>2.8540000000000002E-3</v>
      </c>
      <c r="K51">
        <v>1.2142999999999999E-2</v>
      </c>
      <c r="L51">
        <v>4.653E-3</v>
      </c>
      <c r="M51">
        <v>2.8549999999999999E-3</v>
      </c>
      <c r="N51">
        <v>1.2144E-2</v>
      </c>
      <c r="O51">
        <v>4.6519999999999999E-3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>SUM(benchmark_2083057978[[#This Row],[SWOK1]:[HSCDOK3]])</f>
        <v>0</v>
      </c>
      <c r="Z51">
        <f>AVERAGE(benchmark_2083057978[[#This Row],[SWT1]],benchmark_2083057978[[#This Row],[SWT2]],benchmark_2083057978[[#This Row],[SWT3]])</f>
        <v>2.8546666666666668E-3</v>
      </c>
      <c r="AA51">
        <f>AVERAGE(benchmark_2083057978[[#This Row],[HWT1]],benchmark_2083057978[[#This Row],[HWT2]],benchmark_2083057978[[#This Row],[HWT3]])</f>
        <v>1.2143333333333332E-2</v>
      </c>
      <c r="AB51">
        <f>AVERAGE(benchmark_2083057978[[#This Row],[HSCDT1]],benchmark_2083057978[[#This Row],[HSCDT2]],benchmark_2083057978[[#This Row],[HSCDT3]])</f>
        <v>4.6523333333333338E-3</v>
      </c>
      <c r="AC51">
        <f>MAX(benchmark_2083057978[[#This Row],[SWT1]],benchmark_2083057978[[#This Row],[SWT2]],benchmark_2083057978[[#This Row],[SWT3]])</f>
        <v>2.8549999999999999E-3</v>
      </c>
      <c r="AD51">
        <f>MAX(benchmark_2083057978[[#This Row],[HWT1]],benchmark_2083057978[[#This Row],[HWT2]],benchmark_2083057978[[#This Row],[HWT3]])</f>
        <v>1.2144E-2</v>
      </c>
      <c r="AE51">
        <f>MAX(benchmark_2083057978[[#This Row],[HSCDT1]],benchmark_2083057978[[#This Row],[HSCDT2]],benchmark_2083057978[[#This Row],[HSCDT3]])</f>
        <v>4.653E-3</v>
      </c>
      <c r="AF51">
        <f>MIN(benchmark_2083057978[[#This Row],[SWT1]],benchmark_2083057978[[#This Row],[SWT2]],benchmark_2083057978[[#This Row],[SWT3]])</f>
        <v>2.8540000000000002E-3</v>
      </c>
      <c r="AG51">
        <f>MIN(benchmark_2083057978[[#This Row],[HWT1]],benchmark_2083057978[[#This Row],[HWT2]],benchmark_2083057978[[#This Row],[HWT3]])</f>
        <v>1.2142999999999999E-2</v>
      </c>
      <c r="AH51">
        <f>MIN(benchmark_2083057978[[#This Row],[HSCDT1]],benchmark_2083057978[[#This Row],[HSCDT2]],benchmark_2083057978[[#This Row],[HSCDT3]])</f>
        <v>4.6519999999999999E-3</v>
      </c>
      <c r="AI51">
        <f>benchmark_2083057978[[#This Row],[SWMAXT]]-benchmark_2083057978[[#This Row],[SWMINT]]</f>
        <v>9.9999999999969905E-7</v>
      </c>
      <c r="AJ51">
        <f>benchmark_2083057978[[#This Row],[HWMAXT]]-benchmark_2083057978[[#This Row],[HWMINT]]</f>
        <v>1.0000000000010001E-6</v>
      </c>
      <c r="AK51">
        <f>benchmark_2083057978[[#This Row],[HSCDMAXT]]-benchmark_2083057978[[#This Row],[HSCDMINT]]</f>
        <v>1.0000000000001327E-6</v>
      </c>
      <c r="AL51" s="2">
        <f>benchmark_2083057978[[#This Row],[HWAT]]/benchmark_2083057978[[#This Row],[SWAT]]</f>
        <v>4.2538533395609521</v>
      </c>
      <c r="AM51" s="2">
        <f>benchmark_2083057978[[#This Row],[HSCDAT]]/benchmark_2083057978[[#This Row],[SWAT]]</f>
        <v>1.6297290985520785</v>
      </c>
      <c r="AN51" s="2"/>
      <c r="AO51" s="2">
        <f>benchmark_2083057978[[#This Row],[YS]] + 0.5</f>
        <v>-3.5</v>
      </c>
    </row>
    <row r="52" spans="1:41" x14ac:dyDescent="0.25">
      <c r="A52">
        <v>130</v>
      </c>
      <c r="B52">
        <v>60</v>
      </c>
      <c r="C52">
        <v>149</v>
      </c>
      <c r="D52">
        <v>92</v>
      </c>
      <c r="E52">
        <v>-4</v>
      </c>
      <c r="F52">
        <v>-4</v>
      </c>
      <c r="G52">
        <v>1.2719999999999999E-3</v>
      </c>
      <c r="H52">
        <v>3.7160000000000001E-3</v>
      </c>
      <c r="I52">
        <v>1.444E-3</v>
      </c>
      <c r="J52">
        <v>1.2719999999999999E-3</v>
      </c>
      <c r="K52">
        <v>3.7130000000000002E-3</v>
      </c>
      <c r="L52">
        <v>1.4450000000000001E-3</v>
      </c>
      <c r="M52">
        <v>1.2719999999999999E-3</v>
      </c>
      <c r="N52">
        <v>3.715E-3</v>
      </c>
      <c r="O52">
        <v>1.4450000000000001E-3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SUM(benchmark_2083057978[[#This Row],[SWOK1]:[HSCDOK3]])</f>
        <v>0</v>
      </c>
      <c r="Z52">
        <f>AVERAGE(benchmark_2083057978[[#This Row],[SWT1]],benchmark_2083057978[[#This Row],[SWT2]],benchmark_2083057978[[#This Row],[SWT3]])</f>
        <v>1.2719999999999999E-3</v>
      </c>
      <c r="AA52">
        <f>AVERAGE(benchmark_2083057978[[#This Row],[HWT1]],benchmark_2083057978[[#This Row],[HWT2]],benchmark_2083057978[[#This Row],[HWT3]])</f>
        <v>3.7146666666666665E-3</v>
      </c>
      <c r="AB52">
        <f>AVERAGE(benchmark_2083057978[[#This Row],[HSCDT1]],benchmark_2083057978[[#This Row],[HSCDT2]],benchmark_2083057978[[#This Row],[HSCDT3]])</f>
        <v>1.4446666666666668E-3</v>
      </c>
      <c r="AC52">
        <f>MAX(benchmark_2083057978[[#This Row],[SWT1]],benchmark_2083057978[[#This Row],[SWT2]],benchmark_2083057978[[#This Row],[SWT3]])</f>
        <v>1.2719999999999999E-3</v>
      </c>
      <c r="AD52">
        <f>MAX(benchmark_2083057978[[#This Row],[HWT1]],benchmark_2083057978[[#This Row],[HWT2]],benchmark_2083057978[[#This Row],[HWT3]])</f>
        <v>3.7160000000000001E-3</v>
      </c>
      <c r="AE52">
        <f>MAX(benchmark_2083057978[[#This Row],[HSCDT1]],benchmark_2083057978[[#This Row],[HSCDT2]],benchmark_2083057978[[#This Row],[HSCDT3]])</f>
        <v>1.4450000000000001E-3</v>
      </c>
      <c r="AF52">
        <f>MIN(benchmark_2083057978[[#This Row],[SWT1]],benchmark_2083057978[[#This Row],[SWT2]],benchmark_2083057978[[#This Row],[SWT3]])</f>
        <v>1.2719999999999999E-3</v>
      </c>
      <c r="AG52">
        <f>MIN(benchmark_2083057978[[#This Row],[HWT1]],benchmark_2083057978[[#This Row],[HWT2]],benchmark_2083057978[[#This Row],[HWT3]])</f>
        <v>3.7130000000000002E-3</v>
      </c>
      <c r="AH52">
        <f>MIN(benchmark_2083057978[[#This Row],[HSCDT1]],benchmark_2083057978[[#This Row],[HSCDT2]],benchmark_2083057978[[#This Row],[HSCDT3]])</f>
        <v>1.444E-3</v>
      </c>
      <c r="AI52">
        <f>benchmark_2083057978[[#This Row],[SWMAXT]]-benchmark_2083057978[[#This Row],[SWMINT]]</f>
        <v>0</v>
      </c>
      <c r="AJ52">
        <f>benchmark_2083057978[[#This Row],[HWMAXT]]-benchmark_2083057978[[#This Row],[HWMINT]]</f>
        <v>2.9999999999999645E-6</v>
      </c>
      <c r="AK52">
        <f>benchmark_2083057978[[#This Row],[HSCDMAXT]]-benchmark_2083057978[[#This Row],[HSCDMINT]]</f>
        <v>1.0000000000001327E-6</v>
      </c>
      <c r="AL52" s="2">
        <f>benchmark_2083057978[[#This Row],[HWAT]]/benchmark_2083057978[[#This Row],[SWAT]]</f>
        <v>2.9203354297693922</v>
      </c>
      <c r="AM52" s="2">
        <f>benchmark_2083057978[[#This Row],[HSCDAT]]/benchmark_2083057978[[#This Row],[SWAT]]</f>
        <v>1.1357442348008389</v>
      </c>
      <c r="AN52" s="2"/>
      <c r="AO52" s="2">
        <f>benchmark_2083057978[[#This Row],[YS]] + 0.5</f>
        <v>-3.5</v>
      </c>
    </row>
    <row r="53" spans="1:41" x14ac:dyDescent="0.25">
      <c r="A53">
        <v>170</v>
      </c>
      <c r="B53">
        <v>162</v>
      </c>
      <c r="C53">
        <v>132</v>
      </c>
      <c r="D53">
        <v>43</v>
      </c>
      <c r="E53">
        <v>3</v>
      </c>
      <c r="F53">
        <v>-1</v>
      </c>
      <c r="G53">
        <v>3.0896E-2</v>
      </c>
      <c r="H53">
        <v>3.8470000000000002E-3</v>
      </c>
      <c r="I53">
        <v>3.875E-3</v>
      </c>
      <c r="J53">
        <v>3.0896E-2</v>
      </c>
      <c r="K53">
        <v>3.846E-3</v>
      </c>
      <c r="L53">
        <v>3.8790000000000001E-3</v>
      </c>
      <c r="M53">
        <v>3.0896E-2</v>
      </c>
      <c r="N53">
        <v>3.8479999999999999E-3</v>
      </c>
      <c r="O53">
        <v>3.875E-3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SUM(benchmark_2083057978[[#This Row],[SWOK1]:[HSCDOK3]])</f>
        <v>0</v>
      </c>
      <c r="Z53">
        <f>AVERAGE(benchmark_2083057978[[#This Row],[SWT1]],benchmark_2083057978[[#This Row],[SWT2]],benchmark_2083057978[[#This Row],[SWT3]])</f>
        <v>3.0895999999999996E-2</v>
      </c>
      <c r="AA53">
        <f>AVERAGE(benchmark_2083057978[[#This Row],[HWT1]],benchmark_2083057978[[#This Row],[HWT2]],benchmark_2083057978[[#This Row],[HWT3]])</f>
        <v>3.8469999999999997E-3</v>
      </c>
      <c r="AB53">
        <f>AVERAGE(benchmark_2083057978[[#This Row],[HSCDT1]],benchmark_2083057978[[#This Row],[HSCDT2]],benchmark_2083057978[[#This Row],[HSCDT3]])</f>
        <v>3.8763333333333336E-3</v>
      </c>
      <c r="AC53">
        <f>MAX(benchmark_2083057978[[#This Row],[SWT1]],benchmark_2083057978[[#This Row],[SWT2]],benchmark_2083057978[[#This Row],[SWT3]])</f>
        <v>3.0896E-2</v>
      </c>
      <c r="AD53">
        <f>MAX(benchmark_2083057978[[#This Row],[HWT1]],benchmark_2083057978[[#This Row],[HWT2]],benchmark_2083057978[[#This Row],[HWT3]])</f>
        <v>3.8479999999999999E-3</v>
      </c>
      <c r="AE53">
        <f>MAX(benchmark_2083057978[[#This Row],[HSCDT1]],benchmark_2083057978[[#This Row],[HSCDT2]],benchmark_2083057978[[#This Row],[HSCDT3]])</f>
        <v>3.8790000000000001E-3</v>
      </c>
      <c r="AF53">
        <f>MIN(benchmark_2083057978[[#This Row],[SWT1]],benchmark_2083057978[[#This Row],[SWT2]],benchmark_2083057978[[#This Row],[SWT3]])</f>
        <v>3.0896E-2</v>
      </c>
      <c r="AG53">
        <f>MIN(benchmark_2083057978[[#This Row],[HWT1]],benchmark_2083057978[[#This Row],[HWT2]],benchmark_2083057978[[#This Row],[HWT3]])</f>
        <v>3.846E-3</v>
      </c>
      <c r="AH53">
        <f>MIN(benchmark_2083057978[[#This Row],[HSCDT1]],benchmark_2083057978[[#This Row],[HSCDT2]],benchmark_2083057978[[#This Row],[HSCDT3]])</f>
        <v>3.875E-3</v>
      </c>
      <c r="AI53">
        <f>benchmark_2083057978[[#This Row],[SWMAXT]]-benchmark_2083057978[[#This Row],[SWMINT]]</f>
        <v>0</v>
      </c>
      <c r="AJ53">
        <f>benchmark_2083057978[[#This Row],[HWMAXT]]-benchmark_2083057978[[#This Row],[HWMINT]]</f>
        <v>1.9999999999998318E-6</v>
      </c>
      <c r="AK53">
        <f>benchmark_2083057978[[#This Row],[HSCDMAXT]]-benchmark_2083057978[[#This Row],[HSCDMINT]]</f>
        <v>4.0000000000000972E-6</v>
      </c>
      <c r="AL53" s="2">
        <f>benchmark_2083057978[[#This Row],[HWAT]]/benchmark_2083057978[[#This Row],[SWAT]]</f>
        <v>0.12451450025893319</v>
      </c>
      <c r="AM53" s="2">
        <f>benchmark_2083057978[[#This Row],[HSCDAT]]/benchmark_2083057978[[#This Row],[SWAT]]</f>
        <v>0.12546392197479719</v>
      </c>
      <c r="AN53" s="2"/>
      <c r="AO53" s="2">
        <f>benchmark_2083057978[[#This Row],[YS]] + 0.5</f>
        <v>-0.5</v>
      </c>
    </row>
    <row r="54" spans="1:41" x14ac:dyDescent="0.25">
      <c r="A54">
        <v>1</v>
      </c>
      <c r="B54">
        <v>44</v>
      </c>
      <c r="C54">
        <v>149</v>
      </c>
      <c r="D54">
        <v>356</v>
      </c>
      <c r="E54">
        <v>2</v>
      </c>
      <c r="F54">
        <v>-3</v>
      </c>
      <c r="G54">
        <v>7.7479999999999993E-2</v>
      </c>
      <c r="H54">
        <v>1.9990999999999998E-2</v>
      </c>
      <c r="I54">
        <v>1.0151E-2</v>
      </c>
      <c r="J54">
        <v>7.7479999999999993E-2</v>
      </c>
      <c r="K54">
        <v>1.9990999999999998E-2</v>
      </c>
      <c r="L54">
        <v>1.0097999999999999E-2</v>
      </c>
      <c r="M54">
        <v>7.7480999999999994E-2</v>
      </c>
      <c r="N54">
        <v>1.9991999999999999E-2</v>
      </c>
      <c r="O54">
        <v>1.0097999999999999E-2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SUM(benchmark_2083057978[[#This Row],[SWOK1]:[HSCDOK3]])</f>
        <v>0</v>
      </c>
      <c r="Z54">
        <f>AVERAGE(benchmark_2083057978[[#This Row],[SWT1]],benchmark_2083057978[[#This Row],[SWT2]],benchmark_2083057978[[#This Row],[SWT3]])</f>
        <v>7.7480333333333332E-2</v>
      </c>
      <c r="AA54">
        <f>AVERAGE(benchmark_2083057978[[#This Row],[HWT1]],benchmark_2083057978[[#This Row],[HWT2]],benchmark_2083057978[[#This Row],[HWT3]])</f>
        <v>1.9991333333333333E-2</v>
      </c>
      <c r="AB54">
        <f>AVERAGE(benchmark_2083057978[[#This Row],[HSCDT1]],benchmark_2083057978[[#This Row],[HSCDT2]],benchmark_2083057978[[#This Row],[HSCDT3]])</f>
        <v>1.0115666666666667E-2</v>
      </c>
      <c r="AC54">
        <f>MAX(benchmark_2083057978[[#This Row],[SWT1]],benchmark_2083057978[[#This Row],[SWT2]],benchmark_2083057978[[#This Row],[SWT3]])</f>
        <v>7.7480999999999994E-2</v>
      </c>
      <c r="AD54">
        <f>MAX(benchmark_2083057978[[#This Row],[HWT1]],benchmark_2083057978[[#This Row],[HWT2]],benchmark_2083057978[[#This Row],[HWT3]])</f>
        <v>1.9991999999999999E-2</v>
      </c>
      <c r="AE54">
        <f>MAX(benchmark_2083057978[[#This Row],[HSCDT1]],benchmark_2083057978[[#This Row],[HSCDT2]],benchmark_2083057978[[#This Row],[HSCDT3]])</f>
        <v>1.0151E-2</v>
      </c>
      <c r="AF54">
        <f>MIN(benchmark_2083057978[[#This Row],[SWT1]],benchmark_2083057978[[#This Row],[SWT2]],benchmark_2083057978[[#This Row],[SWT3]])</f>
        <v>7.7479999999999993E-2</v>
      </c>
      <c r="AG54">
        <f>MIN(benchmark_2083057978[[#This Row],[HWT1]],benchmark_2083057978[[#This Row],[HWT2]],benchmark_2083057978[[#This Row],[HWT3]])</f>
        <v>1.9990999999999998E-2</v>
      </c>
      <c r="AH54">
        <f>MIN(benchmark_2083057978[[#This Row],[HSCDT1]],benchmark_2083057978[[#This Row],[HSCDT2]],benchmark_2083057978[[#This Row],[HSCDT3]])</f>
        <v>1.0097999999999999E-2</v>
      </c>
      <c r="AI54">
        <f>benchmark_2083057978[[#This Row],[SWMAXT]]-benchmark_2083057978[[#This Row],[SWMINT]]</f>
        <v>1.0000000000010001E-6</v>
      </c>
      <c r="AJ54">
        <f>benchmark_2083057978[[#This Row],[HWMAXT]]-benchmark_2083057978[[#This Row],[HWMINT]]</f>
        <v>1.0000000000010001E-6</v>
      </c>
      <c r="AK54">
        <f>benchmark_2083057978[[#This Row],[HSCDMAXT]]-benchmark_2083057978[[#This Row],[HSCDMINT]]</f>
        <v>5.3000000000000963E-5</v>
      </c>
      <c r="AL54" s="2">
        <f>benchmark_2083057978[[#This Row],[HWAT]]/benchmark_2083057978[[#This Row],[SWAT]]</f>
        <v>0.25801816374908043</v>
      </c>
      <c r="AM54" s="2">
        <f>benchmark_2083057978[[#This Row],[HSCDAT]]/benchmark_2083057978[[#This Row],[SWAT]]</f>
        <v>0.13055786199508693</v>
      </c>
      <c r="AN54" s="2"/>
      <c r="AO54" s="2">
        <f>benchmark_2083057978[[#This Row],[YS]] + 0.5</f>
        <v>-2.5</v>
      </c>
    </row>
    <row r="55" spans="1:41" x14ac:dyDescent="0.25">
      <c r="A55">
        <v>202</v>
      </c>
      <c r="B55">
        <v>415</v>
      </c>
      <c r="C55">
        <v>9</v>
      </c>
      <c r="D55">
        <v>8</v>
      </c>
      <c r="E55">
        <v>-1</v>
      </c>
      <c r="F55">
        <v>-1</v>
      </c>
      <c r="G55">
        <v>1.54E-4</v>
      </c>
      <c r="H55">
        <v>4.26E-4</v>
      </c>
      <c r="I55">
        <v>4.4499999999999997E-4</v>
      </c>
      <c r="J55">
        <v>1.54E-4</v>
      </c>
      <c r="K55">
        <v>4.26E-4</v>
      </c>
      <c r="L55">
        <v>4.46E-4</v>
      </c>
      <c r="M55">
        <v>1.54E-4</v>
      </c>
      <c r="N55">
        <v>4.26E-4</v>
      </c>
      <c r="O55">
        <v>4.46E-4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SUM(benchmark_2083057978[[#This Row],[SWOK1]:[HSCDOK3]])</f>
        <v>0</v>
      </c>
      <c r="Z55">
        <f>AVERAGE(benchmark_2083057978[[#This Row],[SWT1]],benchmark_2083057978[[#This Row],[SWT2]],benchmark_2083057978[[#This Row],[SWT3]])</f>
        <v>1.54E-4</v>
      </c>
      <c r="AA55">
        <f>AVERAGE(benchmark_2083057978[[#This Row],[HWT1]],benchmark_2083057978[[#This Row],[HWT2]],benchmark_2083057978[[#This Row],[HWT3]])</f>
        <v>4.26E-4</v>
      </c>
      <c r="AB55">
        <f>AVERAGE(benchmark_2083057978[[#This Row],[HSCDT1]],benchmark_2083057978[[#This Row],[HSCDT2]],benchmark_2083057978[[#This Row],[HSCDT3]])</f>
        <v>4.4566666666666669E-4</v>
      </c>
      <c r="AC55">
        <f>MAX(benchmark_2083057978[[#This Row],[SWT1]],benchmark_2083057978[[#This Row],[SWT2]],benchmark_2083057978[[#This Row],[SWT3]])</f>
        <v>1.54E-4</v>
      </c>
      <c r="AD55">
        <f>MAX(benchmark_2083057978[[#This Row],[HWT1]],benchmark_2083057978[[#This Row],[HWT2]],benchmark_2083057978[[#This Row],[HWT3]])</f>
        <v>4.26E-4</v>
      </c>
      <c r="AE55">
        <f>MAX(benchmark_2083057978[[#This Row],[HSCDT1]],benchmark_2083057978[[#This Row],[HSCDT2]],benchmark_2083057978[[#This Row],[HSCDT3]])</f>
        <v>4.46E-4</v>
      </c>
      <c r="AF55">
        <f>MIN(benchmark_2083057978[[#This Row],[SWT1]],benchmark_2083057978[[#This Row],[SWT2]],benchmark_2083057978[[#This Row],[SWT3]])</f>
        <v>1.54E-4</v>
      </c>
      <c r="AG55">
        <f>MIN(benchmark_2083057978[[#This Row],[HWT1]],benchmark_2083057978[[#This Row],[HWT2]],benchmark_2083057978[[#This Row],[HWT3]])</f>
        <v>4.26E-4</v>
      </c>
      <c r="AH55">
        <f>MIN(benchmark_2083057978[[#This Row],[HSCDT1]],benchmark_2083057978[[#This Row],[HSCDT2]],benchmark_2083057978[[#This Row],[HSCDT3]])</f>
        <v>4.4499999999999997E-4</v>
      </c>
      <c r="AI55">
        <f>benchmark_2083057978[[#This Row],[SWMAXT]]-benchmark_2083057978[[#This Row],[SWMINT]]</f>
        <v>0</v>
      </c>
      <c r="AJ55">
        <f>benchmark_2083057978[[#This Row],[HWMAXT]]-benchmark_2083057978[[#This Row],[HWMINT]]</f>
        <v>0</v>
      </c>
      <c r="AK55">
        <f>benchmark_2083057978[[#This Row],[HSCDMAXT]]-benchmark_2083057978[[#This Row],[HSCDMINT]]</f>
        <v>1.0000000000000243E-6</v>
      </c>
      <c r="AL55" s="2">
        <f>benchmark_2083057978[[#This Row],[HWAT]]/benchmark_2083057978[[#This Row],[SWAT]]</f>
        <v>2.7662337662337664</v>
      </c>
      <c r="AM55" s="2">
        <f>benchmark_2083057978[[#This Row],[HSCDAT]]/benchmark_2083057978[[#This Row],[SWAT]]</f>
        <v>2.893939393939394</v>
      </c>
      <c r="AN55" s="2"/>
      <c r="AO55" s="2">
        <f>benchmark_2083057978[[#This Row],[YS]] + 0.5</f>
        <v>-0.5</v>
      </c>
    </row>
    <row r="56" spans="1:41" x14ac:dyDescent="0.25">
      <c r="A56">
        <v>413</v>
      </c>
      <c r="B56">
        <v>390</v>
      </c>
      <c r="C56">
        <v>47</v>
      </c>
      <c r="D56">
        <v>50</v>
      </c>
      <c r="E56">
        <v>-2</v>
      </c>
      <c r="F56">
        <v>1</v>
      </c>
      <c r="G56">
        <v>1.838E-3</v>
      </c>
      <c r="H56">
        <v>2.5000000000000001E-3</v>
      </c>
      <c r="I56">
        <v>2.5070000000000001E-3</v>
      </c>
      <c r="J56">
        <v>1.8370000000000001E-3</v>
      </c>
      <c r="K56">
        <v>2.4989999999999999E-3</v>
      </c>
      <c r="L56">
        <v>2.5079999999999998E-3</v>
      </c>
      <c r="M56">
        <v>1.838E-3</v>
      </c>
      <c r="N56">
        <v>2.4989999999999999E-3</v>
      </c>
      <c r="O56">
        <v>2.5070000000000001E-3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SUM(benchmark_2083057978[[#This Row],[SWOK1]:[HSCDOK3]])</f>
        <v>0</v>
      </c>
      <c r="Z56">
        <f>AVERAGE(benchmark_2083057978[[#This Row],[SWT1]],benchmark_2083057978[[#This Row],[SWT2]],benchmark_2083057978[[#This Row],[SWT3]])</f>
        <v>1.8376666666666669E-3</v>
      </c>
      <c r="AA56">
        <f>AVERAGE(benchmark_2083057978[[#This Row],[HWT1]],benchmark_2083057978[[#This Row],[HWT2]],benchmark_2083057978[[#This Row],[HWT3]])</f>
        <v>2.499333333333333E-3</v>
      </c>
      <c r="AB56">
        <f>AVERAGE(benchmark_2083057978[[#This Row],[HSCDT1]],benchmark_2083057978[[#This Row],[HSCDT2]],benchmark_2083057978[[#This Row],[HSCDT3]])</f>
        <v>2.5073333333333336E-3</v>
      </c>
      <c r="AC56">
        <f>MAX(benchmark_2083057978[[#This Row],[SWT1]],benchmark_2083057978[[#This Row],[SWT2]],benchmark_2083057978[[#This Row],[SWT3]])</f>
        <v>1.838E-3</v>
      </c>
      <c r="AD56">
        <f>MAX(benchmark_2083057978[[#This Row],[HWT1]],benchmark_2083057978[[#This Row],[HWT2]],benchmark_2083057978[[#This Row],[HWT3]])</f>
        <v>2.5000000000000001E-3</v>
      </c>
      <c r="AE56">
        <f>MAX(benchmark_2083057978[[#This Row],[HSCDT1]],benchmark_2083057978[[#This Row],[HSCDT2]],benchmark_2083057978[[#This Row],[HSCDT3]])</f>
        <v>2.5079999999999998E-3</v>
      </c>
      <c r="AF56">
        <f>MIN(benchmark_2083057978[[#This Row],[SWT1]],benchmark_2083057978[[#This Row],[SWT2]],benchmark_2083057978[[#This Row],[SWT3]])</f>
        <v>1.8370000000000001E-3</v>
      </c>
      <c r="AG56">
        <f>MIN(benchmark_2083057978[[#This Row],[HWT1]],benchmark_2083057978[[#This Row],[HWT2]],benchmark_2083057978[[#This Row],[HWT3]])</f>
        <v>2.4989999999999999E-3</v>
      </c>
      <c r="AH56">
        <f>MIN(benchmark_2083057978[[#This Row],[HSCDT1]],benchmark_2083057978[[#This Row],[HSCDT2]],benchmark_2083057978[[#This Row],[HSCDT3]])</f>
        <v>2.5070000000000001E-3</v>
      </c>
      <c r="AI56">
        <f>benchmark_2083057978[[#This Row],[SWMAXT]]-benchmark_2083057978[[#This Row],[SWMINT]]</f>
        <v>9.9999999999991589E-7</v>
      </c>
      <c r="AJ56">
        <f>benchmark_2083057978[[#This Row],[HWMAXT]]-benchmark_2083057978[[#This Row],[HWMINT]]</f>
        <v>1.0000000000001327E-6</v>
      </c>
      <c r="AK56">
        <f>benchmark_2083057978[[#This Row],[HSCDMAXT]]-benchmark_2083057978[[#This Row],[HSCDMINT]]</f>
        <v>9.9999999999969905E-7</v>
      </c>
      <c r="AL56" s="2">
        <f>benchmark_2083057978[[#This Row],[HWAT]]/benchmark_2083057978[[#This Row],[SWAT]]</f>
        <v>1.3600580446218027</v>
      </c>
      <c r="AM56" s="2">
        <f>benchmark_2083057978[[#This Row],[HSCDAT]]/benchmark_2083057978[[#This Row],[SWAT]]</f>
        <v>1.3644113912570288</v>
      </c>
      <c r="AN56" s="2"/>
      <c r="AO56" s="2">
        <f>benchmark_2083057978[[#This Row],[YS]] + 0.5</f>
        <v>1.5</v>
      </c>
    </row>
    <row r="57" spans="1:41" x14ac:dyDescent="0.25">
      <c r="A57">
        <v>43</v>
      </c>
      <c r="B57">
        <v>494</v>
      </c>
      <c r="C57">
        <v>232</v>
      </c>
      <c r="D57">
        <v>17</v>
      </c>
      <c r="E57">
        <v>-3</v>
      </c>
      <c r="F57">
        <v>1</v>
      </c>
      <c r="G57">
        <v>1.892E-3</v>
      </c>
      <c r="H57">
        <v>1.2800000000000001E-3</v>
      </c>
      <c r="I57">
        <v>1.2869999999999999E-3</v>
      </c>
      <c r="J57">
        <v>1.892E-3</v>
      </c>
      <c r="K57">
        <v>1.2769999999999999E-3</v>
      </c>
      <c r="L57">
        <v>1.2880000000000001E-3</v>
      </c>
      <c r="M57">
        <v>1.892E-3</v>
      </c>
      <c r="N57">
        <v>1.2780000000000001E-3</v>
      </c>
      <c r="O57">
        <v>1.2880000000000001E-3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SUM(benchmark_2083057978[[#This Row],[SWOK1]:[HSCDOK3]])</f>
        <v>0</v>
      </c>
      <c r="Z57">
        <f>AVERAGE(benchmark_2083057978[[#This Row],[SWT1]],benchmark_2083057978[[#This Row],[SWT2]],benchmark_2083057978[[#This Row],[SWT3]])</f>
        <v>1.8920000000000002E-3</v>
      </c>
      <c r="AA57">
        <f>AVERAGE(benchmark_2083057978[[#This Row],[HWT1]],benchmark_2083057978[[#This Row],[HWT2]],benchmark_2083057978[[#This Row],[HWT3]])</f>
        <v>1.2783333333333334E-3</v>
      </c>
      <c r="AB57">
        <f>AVERAGE(benchmark_2083057978[[#This Row],[HSCDT1]],benchmark_2083057978[[#This Row],[HSCDT2]],benchmark_2083057978[[#This Row],[HSCDT3]])</f>
        <v>1.2876666666666668E-3</v>
      </c>
      <c r="AC57">
        <f>MAX(benchmark_2083057978[[#This Row],[SWT1]],benchmark_2083057978[[#This Row],[SWT2]],benchmark_2083057978[[#This Row],[SWT3]])</f>
        <v>1.892E-3</v>
      </c>
      <c r="AD57">
        <f>MAX(benchmark_2083057978[[#This Row],[HWT1]],benchmark_2083057978[[#This Row],[HWT2]],benchmark_2083057978[[#This Row],[HWT3]])</f>
        <v>1.2800000000000001E-3</v>
      </c>
      <c r="AE57">
        <f>MAX(benchmark_2083057978[[#This Row],[HSCDT1]],benchmark_2083057978[[#This Row],[HSCDT2]],benchmark_2083057978[[#This Row],[HSCDT3]])</f>
        <v>1.2880000000000001E-3</v>
      </c>
      <c r="AF57">
        <f>MIN(benchmark_2083057978[[#This Row],[SWT1]],benchmark_2083057978[[#This Row],[SWT2]],benchmark_2083057978[[#This Row],[SWT3]])</f>
        <v>1.892E-3</v>
      </c>
      <c r="AG57">
        <f>MIN(benchmark_2083057978[[#This Row],[HWT1]],benchmark_2083057978[[#This Row],[HWT2]],benchmark_2083057978[[#This Row],[HWT3]])</f>
        <v>1.2769999999999999E-3</v>
      </c>
      <c r="AH57">
        <f>MIN(benchmark_2083057978[[#This Row],[HSCDT1]],benchmark_2083057978[[#This Row],[HSCDT2]],benchmark_2083057978[[#This Row],[HSCDT3]])</f>
        <v>1.2869999999999999E-3</v>
      </c>
      <c r="AI57">
        <f>benchmark_2083057978[[#This Row],[SWMAXT]]-benchmark_2083057978[[#This Row],[SWMINT]]</f>
        <v>0</v>
      </c>
      <c r="AJ57">
        <f>benchmark_2083057978[[#This Row],[HWMAXT]]-benchmark_2083057978[[#This Row],[HWMINT]]</f>
        <v>3.0000000000001813E-6</v>
      </c>
      <c r="AK57">
        <f>benchmark_2083057978[[#This Row],[HSCDMAXT]]-benchmark_2083057978[[#This Row],[HSCDMINT]]</f>
        <v>1.0000000000001327E-6</v>
      </c>
      <c r="AL57" s="2">
        <f>benchmark_2083057978[[#This Row],[HWAT]]/benchmark_2083057978[[#This Row],[SWAT]]</f>
        <v>0.67565186751233253</v>
      </c>
      <c r="AM57" s="2">
        <f>benchmark_2083057978[[#This Row],[HSCDAT]]/benchmark_2083057978[[#This Row],[SWAT]]</f>
        <v>0.68058491895701201</v>
      </c>
      <c r="AN57" s="2"/>
      <c r="AO57" s="2">
        <f>benchmark_2083057978[[#This Row],[YS]] + 0.5</f>
        <v>1.5</v>
      </c>
    </row>
    <row r="58" spans="1:41" x14ac:dyDescent="0.25">
      <c r="A58">
        <v>380</v>
      </c>
      <c r="B58">
        <v>397</v>
      </c>
      <c r="C58">
        <v>110</v>
      </c>
      <c r="D58">
        <v>18</v>
      </c>
      <c r="E58">
        <v>-3</v>
      </c>
      <c r="F58">
        <v>1</v>
      </c>
      <c r="G58">
        <v>1.0009999999999999E-3</v>
      </c>
      <c r="H58">
        <v>1.073E-3</v>
      </c>
      <c r="I58">
        <v>1.0809999999999999E-3</v>
      </c>
      <c r="J58">
        <v>1.0020000000000001E-3</v>
      </c>
      <c r="K58">
        <v>1.073E-3</v>
      </c>
      <c r="L58">
        <v>1.08E-3</v>
      </c>
      <c r="M58">
        <v>1.0020000000000001E-3</v>
      </c>
      <c r="N58">
        <v>1.072E-3</v>
      </c>
      <c r="O58">
        <v>1.0790000000000001E-3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>SUM(benchmark_2083057978[[#This Row],[SWOK1]:[HSCDOK3]])</f>
        <v>0</v>
      </c>
      <c r="Z58">
        <f>AVERAGE(benchmark_2083057978[[#This Row],[SWT1]],benchmark_2083057978[[#This Row],[SWT2]],benchmark_2083057978[[#This Row],[SWT3]])</f>
        <v>1.0016666666666665E-3</v>
      </c>
      <c r="AA58">
        <f>AVERAGE(benchmark_2083057978[[#This Row],[HWT1]],benchmark_2083057978[[#This Row],[HWT2]],benchmark_2083057978[[#This Row],[HWT3]])</f>
        <v>1.0726666666666666E-3</v>
      </c>
      <c r="AB58">
        <f>AVERAGE(benchmark_2083057978[[#This Row],[HSCDT1]],benchmark_2083057978[[#This Row],[HSCDT2]],benchmark_2083057978[[#This Row],[HSCDT3]])</f>
        <v>1.08E-3</v>
      </c>
      <c r="AC58">
        <f>MAX(benchmark_2083057978[[#This Row],[SWT1]],benchmark_2083057978[[#This Row],[SWT2]],benchmark_2083057978[[#This Row],[SWT3]])</f>
        <v>1.0020000000000001E-3</v>
      </c>
      <c r="AD58">
        <f>MAX(benchmark_2083057978[[#This Row],[HWT1]],benchmark_2083057978[[#This Row],[HWT2]],benchmark_2083057978[[#This Row],[HWT3]])</f>
        <v>1.073E-3</v>
      </c>
      <c r="AE58">
        <f>MAX(benchmark_2083057978[[#This Row],[HSCDT1]],benchmark_2083057978[[#This Row],[HSCDT2]],benchmark_2083057978[[#This Row],[HSCDT3]])</f>
        <v>1.0809999999999999E-3</v>
      </c>
      <c r="AF58">
        <f>MIN(benchmark_2083057978[[#This Row],[SWT1]],benchmark_2083057978[[#This Row],[SWT2]],benchmark_2083057978[[#This Row],[SWT3]])</f>
        <v>1.0009999999999999E-3</v>
      </c>
      <c r="AG58">
        <f>MIN(benchmark_2083057978[[#This Row],[HWT1]],benchmark_2083057978[[#This Row],[HWT2]],benchmark_2083057978[[#This Row],[HWT3]])</f>
        <v>1.072E-3</v>
      </c>
      <c r="AH58">
        <f>MIN(benchmark_2083057978[[#This Row],[HSCDT1]],benchmark_2083057978[[#This Row],[HSCDT2]],benchmark_2083057978[[#This Row],[HSCDT3]])</f>
        <v>1.0790000000000001E-3</v>
      </c>
      <c r="AI58">
        <f>benchmark_2083057978[[#This Row],[SWMAXT]]-benchmark_2083057978[[#This Row],[SWMINT]]</f>
        <v>1.0000000000001327E-6</v>
      </c>
      <c r="AJ58">
        <f>benchmark_2083057978[[#This Row],[HWMAXT]]-benchmark_2083057978[[#This Row],[HWMINT]]</f>
        <v>9.9999999999991589E-7</v>
      </c>
      <c r="AK58">
        <f>benchmark_2083057978[[#This Row],[HSCDMAXT]]-benchmark_2083057978[[#This Row],[HSCDMINT]]</f>
        <v>1.9999999999998318E-6</v>
      </c>
      <c r="AL58" s="2">
        <f>benchmark_2083057978[[#This Row],[HWAT]]/benchmark_2083057978[[#This Row],[SWAT]]</f>
        <v>1.0708818635607322</v>
      </c>
      <c r="AM58" s="2">
        <f>benchmark_2083057978[[#This Row],[HSCDAT]]/benchmark_2083057978[[#This Row],[SWAT]]</f>
        <v>1.0782029950083196</v>
      </c>
      <c r="AN58" s="2"/>
      <c r="AO58" s="2">
        <f>benchmark_2083057978[[#This Row],[YS]] + 0.5</f>
        <v>1.5</v>
      </c>
    </row>
    <row r="59" spans="1:41" x14ac:dyDescent="0.25">
      <c r="A59">
        <v>65</v>
      </c>
      <c r="B59">
        <v>428</v>
      </c>
      <c r="C59">
        <v>137</v>
      </c>
      <c r="D59">
        <v>43</v>
      </c>
      <c r="E59">
        <v>-1</v>
      </c>
      <c r="F59">
        <v>-2</v>
      </c>
      <c r="G59">
        <v>4.1679999999999998E-3</v>
      </c>
      <c r="H59">
        <v>2.369E-3</v>
      </c>
      <c r="I59">
        <v>1.709E-3</v>
      </c>
      <c r="J59">
        <v>4.1679999999999998E-3</v>
      </c>
      <c r="K59">
        <v>2.3700000000000001E-3</v>
      </c>
      <c r="L59">
        <v>1.7080000000000001E-3</v>
      </c>
      <c r="M59">
        <v>4.169E-3</v>
      </c>
      <c r="N59">
        <v>2.3700000000000001E-3</v>
      </c>
      <c r="O59">
        <v>1.7099999999999999E-3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SUM(benchmark_2083057978[[#This Row],[SWOK1]:[HSCDOK3]])</f>
        <v>0</v>
      </c>
      <c r="Z59">
        <f>AVERAGE(benchmark_2083057978[[#This Row],[SWT1]],benchmark_2083057978[[#This Row],[SWT2]],benchmark_2083057978[[#This Row],[SWT3]])</f>
        <v>4.1683333333333329E-3</v>
      </c>
      <c r="AA59">
        <f>AVERAGE(benchmark_2083057978[[#This Row],[HWT1]],benchmark_2083057978[[#This Row],[HWT2]],benchmark_2083057978[[#This Row],[HWT3]])</f>
        <v>2.3696666666666671E-3</v>
      </c>
      <c r="AB59">
        <f>AVERAGE(benchmark_2083057978[[#This Row],[HSCDT1]],benchmark_2083057978[[#This Row],[HSCDT2]],benchmark_2083057978[[#This Row],[HSCDT3]])</f>
        <v>1.7089999999999998E-3</v>
      </c>
      <c r="AC59">
        <f>MAX(benchmark_2083057978[[#This Row],[SWT1]],benchmark_2083057978[[#This Row],[SWT2]],benchmark_2083057978[[#This Row],[SWT3]])</f>
        <v>4.169E-3</v>
      </c>
      <c r="AD59">
        <f>MAX(benchmark_2083057978[[#This Row],[HWT1]],benchmark_2083057978[[#This Row],[HWT2]],benchmark_2083057978[[#This Row],[HWT3]])</f>
        <v>2.3700000000000001E-3</v>
      </c>
      <c r="AE59">
        <f>MAX(benchmark_2083057978[[#This Row],[HSCDT1]],benchmark_2083057978[[#This Row],[HSCDT2]],benchmark_2083057978[[#This Row],[HSCDT3]])</f>
        <v>1.7099999999999999E-3</v>
      </c>
      <c r="AF59">
        <f>MIN(benchmark_2083057978[[#This Row],[SWT1]],benchmark_2083057978[[#This Row],[SWT2]],benchmark_2083057978[[#This Row],[SWT3]])</f>
        <v>4.1679999999999998E-3</v>
      </c>
      <c r="AG59">
        <f>MIN(benchmark_2083057978[[#This Row],[HWT1]],benchmark_2083057978[[#This Row],[HWT2]],benchmark_2083057978[[#This Row],[HWT3]])</f>
        <v>2.369E-3</v>
      </c>
      <c r="AH59">
        <f>MIN(benchmark_2083057978[[#This Row],[HSCDT1]],benchmark_2083057978[[#This Row],[HSCDT2]],benchmark_2083057978[[#This Row],[HSCDT3]])</f>
        <v>1.7080000000000001E-3</v>
      </c>
      <c r="AI59">
        <f>benchmark_2083057978[[#This Row],[SWMAXT]]-benchmark_2083057978[[#This Row],[SWMINT]]</f>
        <v>1.0000000000001327E-6</v>
      </c>
      <c r="AJ59">
        <f>benchmark_2083057978[[#This Row],[HWMAXT]]-benchmark_2083057978[[#This Row],[HWMINT]]</f>
        <v>1.0000000000001327E-6</v>
      </c>
      <c r="AK59">
        <f>benchmark_2083057978[[#This Row],[HSCDMAXT]]-benchmark_2083057978[[#This Row],[HSCDMINT]]</f>
        <v>1.9999999999998318E-6</v>
      </c>
      <c r="AL59" s="2">
        <f>benchmark_2083057978[[#This Row],[HWAT]]/benchmark_2083057978[[#This Row],[SWAT]]</f>
        <v>0.56849260295881665</v>
      </c>
      <c r="AM59" s="2">
        <f>benchmark_2083057978[[#This Row],[HSCDAT]]/benchmark_2083057978[[#This Row],[SWAT]]</f>
        <v>0.40999600159936023</v>
      </c>
      <c r="AN59" s="2"/>
      <c r="AO59" s="2">
        <f>benchmark_2083057978[[#This Row],[YS]] + 0.5</f>
        <v>-1.5</v>
      </c>
    </row>
    <row r="62" spans="1:41" x14ac:dyDescent="0.25">
      <c r="W62" s="1" t="s">
        <v>25</v>
      </c>
      <c r="X62" s="1"/>
      <c r="Y62">
        <f xml:space="preserve"> SUM(benchmark_2083057978[ALLOK])</f>
        <v>0</v>
      </c>
      <c r="AG62" s="1" t="s">
        <v>38</v>
      </c>
      <c r="AH62" s="1"/>
      <c r="AI62">
        <f>MAX(benchmark_2083057978[SWDT])</f>
        <v>2.3199999999999957E-4</v>
      </c>
      <c r="AJ62">
        <f>MAX(benchmark_2083057978[HWDT])</f>
        <v>2.1099999999999938E-4</v>
      </c>
      <c r="AK62">
        <f>MAX(benchmark_2083057978[HSCDDT])</f>
        <v>3.0800000000000011E-4</v>
      </c>
    </row>
  </sheetData>
  <mergeCells count="2">
    <mergeCell ref="W62:X62"/>
    <mergeCell ref="AG62:AH6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e e 0 0 6 2 - 8 7 1 f - 4 f 0 0 - 8 c 5 d - a 8 7 b e 3 7 1 b f 4 4 "   x m l n s = " h t t p : / / s c h e m a s . m i c r o s o f t . c o m / D a t a M a s h u p " > A A A A A N o E A A B Q S w M E F A A C A A g A + C J K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+ C J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S l i 9 R I S k 1 A E A A P g F A A A T A B w A R m 9 y b X V s Y X M v U 2 V j d G l v b j E u b S C i G A A o o B Q A A A A A A A A A A A A A A A A A A A A A A A A A A A B 1 k l 1 v m z A U h u 8 j 5 T 9 Y Z z e J h B A Y C L C K K 7 K p 0 6 S t G 9 n a a k w T o V 7 D C n a F o V J X 5 b / P h F B m S 4 c b 4 H 3 M 6 w 8 e y c q u E p x k 4 9 2 9 W C 6 W C 3 k o W n Z H 9 o y X h 6 Z o H 3 5 R J / K c I I z D i C S k Z t 1 y Q d S V i b 4 t m U p S + W R v R d k 3 j H e r 9 1 X N 7 F T w T r 3 I F a R v 8 2 + S t T K v i 7 9 F m 2 + Z f O j E Y 7 7 9 n l 2 1 4 k 8 + z + F T z 3 E 2 g U 8 d u 5 R P s L Z + b F l d N V X H 2 g Q s s E g q 6 r 7 h M q G + R d 7 x U t x V / D 5 x a U A t 8 q U X H c u 6 5 5 o l 8 6 P 9 S X D 2 c 2 2 N i 3 0 D 6 a H g 9 2 p b u + d H B m r V u 2 K v B u 3 a g s v f o m 3 G + g H K 1 b g z 6 + U F x t R V 0 3 / g 3 c a 3 B 3 6 0 y A Q o B j w M + B g I M L D B Q K h A p y L C + 2 b P 2 v 9 I h J I Y J a 6 D I x d H F E c e j n w c B T h C T 8 I N U R K h J E Z / q o M S X A T U B I q q Q A 0 X j r O r X x k v G u X q 2 f l Z 1 x G c 4 5 U h t S 4 s 3 I B h K t y C o S h c g + E m X I I h J d x k Y O g I t 1 o 0 n D 5 k 1 z s X D A f h 0 g j j U 5 i l W z 0 + u T c 0 U D C 1 G y r 0 l L 5 2 6 L l 3 7 v D A N G 3 o 0 N P g t U P P N 2 P H 5 4 / 6 8 s K x x I y j q c U E 8 V S j r f D k y C n W J q X u 1 K 6 P 9 q Z Y H + 3 M k + r j / R m o L 4 7 r 5 a L i m E 8 X / w B Q S w E C L Q A U A A I A C A D 4 I k p Y 9 H Q P d q Q A A A D 2 A A A A E g A A A A A A A A A A A A A A A A A A A A A A Q 2 9 u Z m l n L 1 B h Y 2 t h Z 2 U u e G 1 s U E s B A i 0 A F A A C A A g A + C J K W A / K 6 a u k A A A A 6 Q A A A B M A A A A A A A A A A A A A A A A A 8 A A A A F t D b 2 5 0 Z W 5 0 X 1 R 5 c G V z X S 5 4 b W x Q S w E C L Q A U A A I A C A D 4 I k p Y v U S E p N Q B A A D 4 B Q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F g A A A A A A A N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z I w O D M w N T c 5 N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D k 3 N D k 1 Y S 1 k Y W I 4 L T Q 4 M 2 U t O W U 5 Z i 1 m O T c 0 O T Z l Z T F i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l b m N o b W F y a 1 8 y M D g z M D U 3 O T c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M j A 4 M z A 1 N z k 3 O C 9 D a G F u Z 2 V k I F R 5 c G U u e 0 N v b H V t b j E s M H 0 m c X V v d D s s J n F 1 b 3 Q 7 U 2 V j d G l v b j E v Y m V u Y 2 h t Y X J r X z I w O D M w N T c 5 N z g v Q 2 h h b m d l Z C B U e X B l L n t D b 2 x 1 b W 4 y L D F 9 J n F 1 b 3 Q 7 L C Z x d W 9 0 O 1 N l Y 3 R p b 2 4 x L 2 J l b m N o b W F y a 1 8 y M D g z M D U 3 O T c 4 L 0 N o Y W 5 n Z W Q g V H l w Z S 5 7 Q 2 9 s d W 1 u M y w y f S Z x d W 9 0 O y w m c X V v d D t T Z W N 0 a W 9 u M S 9 i Z W 5 j a G 1 h c m t f M j A 4 M z A 1 N z k 3 O C 9 D a G F u Z 2 V k I F R 5 c G U u e 0 N v b H V t b j Q s M 3 0 m c X V v d D s s J n F 1 b 3 Q 7 U 2 V j d G l v b j E v Y m V u Y 2 h t Y X J r X z I w O D M w N T c 5 N z g v Q 2 h h b m d l Z C B U e X B l L n t D b 2 x 1 b W 4 1 L D R 9 J n F 1 b 3 Q 7 L C Z x d W 9 0 O 1 N l Y 3 R p b 2 4 x L 2 J l b m N o b W F y a 1 8 y M D g z M D U 3 O T c 4 L 0 N o Y W 5 n Z W Q g V H l w Z S 5 7 Q 2 9 s d W 1 u N i w 1 f S Z x d W 9 0 O y w m c X V v d D t T Z W N 0 a W 9 u M S 9 i Z W 5 j a G 1 h c m t f M j A 4 M z A 1 N z k 3 O C 9 D a G F u Z 2 V k I F R 5 c G U u e 0 N v b H V t b j c s N n 0 m c X V v d D s s J n F 1 b 3 Q 7 U 2 V j d G l v b j E v Y m V u Y 2 h t Y X J r X z I w O D M w N T c 5 N z g v Q 2 h h b m d l Z C B U e X B l L n t D b 2 x 1 b W 4 4 L D d 9 J n F 1 b 3 Q 7 L C Z x d W 9 0 O 1 N l Y 3 R p b 2 4 x L 2 J l b m N o b W F y a 1 8 y M D g z M D U 3 O T c 4 L 0 N o Y W 5 n Z W Q g V H l w Z S 5 7 Q 2 9 s d W 1 u O S w 4 f S Z x d W 9 0 O y w m c X V v d D t T Z W N 0 a W 9 u M S 9 i Z W 5 j a G 1 h c m t f M j A 4 M z A 1 N z k 3 O C 9 D a G F u Z 2 V k I F R 5 c G U u e 0 N v b H V t b j E w L D l 9 J n F 1 b 3 Q 7 L C Z x d W 9 0 O 1 N l Y 3 R p b 2 4 x L 2 J l b m N o b W F y a 1 8 y M D g z M D U 3 O T c 4 L 0 N o Y W 5 n Z W Q g V H l w Z S 5 7 Q 2 9 s d W 1 u M T E s M T B 9 J n F 1 b 3 Q 7 L C Z x d W 9 0 O 1 N l Y 3 R p b 2 4 x L 2 J l b m N o b W F y a 1 8 y M D g z M D U 3 O T c 4 L 0 N o Y W 5 n Z W Q g V H l w Z S 5 7 Q 2 9 s d W 1 u M T I s M T F 9 J n F 1 b 3 Q 7 L C Z x d W 9 0 O 1 N l Y 3 R p b 2 4 x L 2 J l b m N o b W F y a 1 8 y M D g z M D U 3 O T c 4 L 0 N o Y W 5 n Z W Q g V H l w Z S 5 7 Q 2 9 s d W 1 u M T M s M T J 9 J n F 1 b 3 Q 7 L C Z x d W 9 0 O 1 N l Y 3 R p b 2 4 x L 2 J l b m N o b W F y a 1 8 y M D g z M D U 3 O T c 4 L 0 N o Y W 5 n Z W Q g V H l w Z S 5 7 Q 2 9 s d W 1 u M T Q s M T N 9 J n F 1 b 3 Q 7 L C Z x d W 9 0 O 1 N l Y 3 R p b 2 4 x L 2 J l b m N o b W F y a 1 8 y M D g z M D U 3 O T c 4 L 0 N o Y W 5 n Z W Q g V H l w Z S 5 7 Q 2 9 s d W 1 u M T U s M T R 9 J n F 1 b 3 Q 7 L C Z x d W 9 0 O 1 N l Y 3 R p b 2 4 x L 2 J l b m N o b W F y a 1 8 y M D g z M D U 3 O T c 4 L 0 N o Y W 5 n Z W Q g V H l w Z S 5 7 Q 2 9 s d W 1 u M T Y s M T V 9 J n F 1 b 3 Q 7 L C Z x d W 9 0 O 1 N l Y 3 R p b 2 4 x L 2 J l b m N o b W F y a 1 8 y M D g z M D U 3 O T c 4 L 0 N o Y W 5 n Z W Q g V H l w Z S 5 7 Q 2 9 s d W 1 u M T c s M T Z 9 J n F 1 b 3 Q 7 L C Z x d W 9 0 O 1 N l Y 3 R p b 2 4 x L 2 J l b m N o b W F y a 1 8 y M D g z M D U 3 O T c 4 L 0 N o Y W 5 n Z W Q g V H l w Z S 5 7 Q 2 9 s d W 1 u M T g s M T d 9 J n F 1 b 3 Q 7 L C Z x d W 9 0 O 1 N l Y 3 R p b 2 4 x L 2 J l b m N o b W F y a 1 8 y M D g z M D U 3 O T c 4 L 0 N o Y W 5 n Z W Q g V H l w Z S 5 7 Q 2 9 s d W 1 u M T k s M T h 9 J n F 1 b 3 Q 7 L C Z x d W 9 0 O 1 N l Y 3 R p b 2 4 x L 2 J l b m N o b W F y a 1 8 y M D g z M D U 3 O T c 4 L 0 N o Y W 5 n Z W Q g V H l w Z S 5 7 Q 2 9 s d W 1 u M j A s M T l 9 J n F 1 b 3 Q 7 L C Z x d W 9 0 O 1 N l Y 3 R p b 2 4 x L 2 J l b m N o b W F y a 1 8 y M D g z M D U 3 O T c 4 L 0 N o Y W 5 n Z W Q g V H l w Z S 5 7 Q 2 9 s d W 1 u M j E s M j B 9 J n F 1 b 3 Q 7 L C Z x d W 9 0 O 1 N l Y 3 R p b 2 4 x L 2 J l b m N o b W F y a 1 8 y M D g z M D U 3 O T c 4 L 0 N o Y W 5 n Z W Q g V H l w Z S 5 7 Q 2 9 s d W 1 u M j I s M j F 9 J n F 1 b 3 Q 7 L C Z x d W 9 0 O 1 N l Y 3 R p b 2 4 x L 2 J l b m N o b W F y a 1 8 y M D g z M D U 3 O T c 4 L 0 N o Y W 5 n Z W Q g V H l w Z S 5 7 Q 2 9 s d W 1 u M j M s M j J 9 J n F 1 b 3 Q 7 L C Z x d W 9 0 O 1 N l Y 3 R p b 2 4 x L 2 J l b m N o b W F y a 1 8 y M D g z M D U 3 O T c 4 L 0 N o Y W 5 n Z W Q g V H l w Z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i Z W 5 j a G 1 h c m t f M j A 4 M z A 1 N z k 3 O C 9 D a G F u Z 2 V k I F R 5 c G U u e 0 N v b H V t b j E s M H 0 m c X V v d D s s J n F 1 b 3 Q 7 U 2 V j d G l v b j E v Y m V u Y 2 h t Y X J r X z I w O D M w N T c 5 N z g v Q 2 h h b m d l Z C B U e X B l L n t D b 2 x 1 b W 4 y L D F 9 J n F 1 b 3 Q 7 L C Z x d W 9 0 O 1 N l Y 3 R p b 2 4 x L 2 J l b m N o b W F y a 1 8 y M D g z M D U 3 O T c 4 L 0 N o Y W 5 n Z W Q g V H l w Z S 5 7 Q 2 9 s d W 1 u M y w y f S Z x d W 9 0 O y w m c X V v d D t T Z W N 0 a W 9 u M S 9 i Z W 5 j a G 1 h c m t f M j A 4 M z A 1 N z k 3 O C 9 D a G F u Z 2 V k I F R 5 c G U u e 0 N v b H V t b j Q s M 3 0 m c X V v d D s s J n F 1 b 3 Q 7 U 2 V j d G l v b j E v Y m V u Y 2 h t Y X J r X z I w O D M w N T c 5 N z g v Q 2 h h b m d l Z C B U e X B l L n t D b 2 x 1 b W 4 1 L D R 9 J n F 1 b 3 Q 7 L C Z x d W 9 0 O 1 N l Y 3 R p b 2 4 x L 2 J l b m N o b W F y a 1 8 y M D g z M D U 3 O T c 4 L 0 N o Y W 5 n Z W Q g V H l w Z S 5 7 Q 2 9 s d W 1 u N i w 1 f S Z x d W 9 0 O y w m c X V v d D t T Z W N 0 a W 9 u M S 9 i Z W 5 j a G 1 h c m t f M j A 4 M z A 1 N z k 3 O C 9 D a G F u Z 2 V k I F R 5 c G U u e 0 N v b H V t b j c s N n 0 m c X V v d D s s J n F 1 b 3 Q 7 U 2 V j d G l v b j E v Y m V u Y 2 h t Y X J r X z I w O D M w N T c 5 N z g v Q 2 h h b m d l Z C B U e X B l L n t D b 2 x 1 b W 4 4 L D d 9 J n F 1 b 3 Q 7 L C Z x d W 9 0 O 1 N l Y 3 R p b 2 4 x L 2 J l b m N o b W F y a 1 8 y M D g z M D U 3 O T c 4 L 0 N o Y W 5 n Z W Q g V H l w Z S 5 7 Q 2 9 s d W 1 u O S w 4 f S Z x d W 9 0 O y w m c X V v d D t T Z W N 0 a W 9 u M S 9 i Z W 5 j a G 1 h c m t f M j A 4 M z A 1 N z k 3 O C 9 D a G F u Z 2 V k I F R 5 c G U u e 0 N v b H V t b j E w L D l 9 J n F 1 b 3 Q 7 L C Z x d W 9 0 O 1 N l Y 3 R p b 2 4 x L 2 J l b m N o b W F y a 1 8 y M D g z M D U 3 O T c 4 L 0 N o Y W 5 n Z W Q g V H l w Z S 5 7 Q 2 9 s d W 1 u M T E s M T B 9 J n F 1 b 3 Q 7 L C Z x d W 9 0 O 1 N l Y 3 R p b 2 4 x L 2 J l b m N o b W F y a 1 8 y M D g z M D U 3 O T c 4 L 0 N o Y W 5 n Z W Q g V H l w Z S 5 7 Q 2 9 s d W 1 u M T I s M T F 9 J n F 1 b 3 Q 7 L C Z x d W 9 0 O 1 N l Y 3 R p b 2 4 x L 2 J l b m N o b W F y a 1 8 y M D g z M D U 3 O T c 4 L 0 N o Y W 5 n Z W Q g V H l w Z S 5 7 Q 2 9 s d W 1 u M T M s M T J 9 J n F 1 b 3 Q 7 L C Z x d W 9 0 O 1 N l Y 3 R p b 2 4 x L 2 J l b m N o b W F y a 1 8 y M D g z M D U 3 O T c 4 L 0 N o Y W 5 n Z W Q g V H l w Z S 5 7 Q 2 9 s d W 1 u M T Q s M T N 9 J n F 1 b 3 Q 7 L C Z x d W 9 0 O 1 N l Y 3 R p b 2 4 x L 2 J l b m N o b W F y a 1 8 y M D g z M D U 3 O T c 4 L 0 N o Y W 5 n Z W Q g V H l w Z S 5 7 Q 2 9 s d W 1 u M T U s M T R 9 J n F 1 b 3 Q 7 L C Z x d W 9 0 O 1 N l Y 3 R p b 2 4 x L 2 J l b m N o b W F y a 1 8 y M D g z M D U 3 O T c 4 L 0 N o Y W 5 n Z W Q g V H l w Z S 5 7 Q 2 9 s d W 1 u M T Y s M T V 9 J n F 1 b 3 Q 7 L C Z x d W 9 0 O 1 N l Y 3 R p b 2 4 x L 2 J l b m N o b W F y a 1 8 y M D g z M D U 3 O T c 4 L 0 N o Y W 5 n Z W Q g V H l w Z S 5 7 Q 2 9 s d W 1 u M T c s M T Z 9 J n F 1 b 3 Q 7 L C Z x d W 9 0 O 1 N l Y 3 R p b 2 4 x L 2 J l b m N o b W F y a 1 8 y M D g z M D U 3 O T c 4 L 0 N o Y W 5 n Z W Q g V H l w Z S 5 7 Q 2 9 s d W 1 u M T g s M T d 9 J n F 1 b 3 Q 7 L C Z x d W 9 0 O 1 N l Y 3 R p b 2 4 x L 2 J l b m N o b W F y a 1 8 y M D g z M D U 3 O T c 4 L 0 N o Y W 5 n Z W Q g V H l w Z S 5 7 Q 2 9 s d W 1 u M T k s M T h 9 J n F 1 b 3 Q 7 L C Z x d W 9 0 O 1 N l Y 3 R p b 2 4 x L 2 J l b m N o b W F y a 1 8 y M D g z M D U 3 O T c 4 L 0 N o Y W 5 n Z W Q g V H l w Z S 5 7 Q 2 9 s d W 1 u M j A s M T l 9 J n F 1 b 3 Q 7 L C Z x d W 9 0 O 1 N l Y 3 R p b 2 4 x L 2 J l b m N o b W F y a 1 8 y M D g z M D U 3 O T c 4 L 0 N o Y W 5 n Z W Q g V H l w Z S 5 7 Q 2 9 s d W 1 u M j E s M j B 9 J n F 1 b 3 Q 7 L C Z x d W 9 0 O 1 N l Y 3 R p b 2 4 x L 2 J l b m N o b W F y a 1 8 y M D g z M D U 3 O T c 4 L 0 N o Y W 5 n Z W Q g V H l w Z S 5 7 Q 2 9 s d W 1 u M j I s M j F 9 J n F 1 b 3 Q 7 L C Z x d W 9 0 O 1 N l Y 3 R p b 2 4 x L 2 J l b m N o b W F y a 1 8 y M D g z M D U 3 O T c 4 L 0 N o Y W 5 n Z W Q g V H l w Z S 5 7 Q 2 9 s d W 1 u M j M s M j J 9 J n F 1 b 3 Q 7 L C Z x d W 9 0 O 1 N l Y 3 R p b 2 4 x L 2 J l b m N o b W F y a 1 8 y M D g z M D U 3 O T c 4 L 0 N o Y W 5 n Z W Q g V H l w Z S 5 7 Q 2 9 s d W 1 u M j Q s M j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J n F 1 b 3 Q 7 L C Z x d W 9 0 O 1 k m c X V v d D s s J n F 1 b 3 Q 7 V y Z x d W 9 0 O y w m c X V v d D t I J n F 1 b 3 Q 7 L C Z x d W 9 0 O 1 h T J n F 1 b 3 Q 7 L C Z x d W 9 0 O 1 l T J n F 1 b 3 Q 7 L C Z x d W 9 0 O 1 N X V D E m c X V v d D s s J n F 1 b 3 Q 7 S F d U M S Z x d W 9 0 O y w m c X V v d D t I U 0 N E V D E m c X V v d D s s J n F 1 b 3 Q 7 U 1 d U M i Z x d W 9 0 O y w m c X V v d D t I V 1 Q y J n F 1 b 3 Q 7 L C Z x d W 9 0 O 0 h T Q 0 R U M i Z x d W 9 0 O y w m c X V v d D t T V 1 Q z J n F 1 b 3 Q 7 L C Z x d W 9 0 O 0 h X V D M m c X V v d D s s J n F 1 b 3 Q 7 S F N D R F Q z J n F 1 b 3 Q 7 L C Z x d W 9 0 O 1 N X T 0 s x J n F 1 b 3 Q 7 L C Z x d W 9 0 O 0 h X T 0 s x J n F 1 b 3 Q 7 L C Z x d W 9 0 O 0 h T Q 0 R P S z E m c X V v d D s s J n F 1 b 3 Q 7 U 1 d P S z I m c X V v d D s s J n F 1 b 3 Q 7 S F N D R E 9 L M i Z x d W 9 0 O y w m c X V v d D t I V 0 9 L M i Z x d W 9 0 O y w m c X V v d D t T V 0 9 L M y Z x d W 9 0 O y w m c X V v d D t I V 0 9 L M y Z x d W 9 0 O y w m c X V v d D t I U 0 N E T 0 s z J n F 1 b 3 Q 7 X S I g L z 4 8 R W 5 0 c n k g V H l w Z T 0 i R m l s b E N v b H V t b l R 5 c G V z I i B W Y W x 1 Z T 0 i c 0 F 3 T U R B d 0 1 E Q l F V R k J R V U Z C U V V G Q X d N R E F 3 T U R B d 0 1 E I i A v P j x F b n R y e S B U e X B l P S J G a W x s T G F z d F V w Z G F 0 Z W Q i I F Z h b H V l P S J k M j A y N C 0 w M i 0 x M F Q w M z o y M z o 0 O S 4 4 O D A z N D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M j A 4 M z A 1 N z k 3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M j A 4 M z A 1 N z k 3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8 y M D g z M D U 3 O T c 4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G t 2 Q z i r B D k f O q p N g 6 d U c A A A A A A g A A A A A A E G Y A A A A B A A A g A A A A 2 t P n X G T 2 g J N H x / 8 s M V Y X T t H 7 d Q h t 4 l y C + R Q s c t 9 n X T U A A A A A D o A A A A A C A A A g A A A A j k K R v b Q K H + / V 4 T X L 6 Q L Y H R + Z V d W a q + X a I K t o f 4 T q 6 X p Q A A A A W 4 e Z Q N 9 + o I V C c f p C W r E T S 2 V 3 M 9 u J U l J B R L 7 0 O 6 O X X U Z g F j t e J 2 q X f d S X k 6 C p E Y y d Q i d z I y k V F H z D T o r n A O I z S P h B T B P i Z n 9 z Y h i u J I 5 l 6 I l A A A A A W f T b f 9 r s 2 0 m 0 G g K v C y / X e o r i Z / V C / t t U u x v 7 l a R R G g f 6 / t m 0 W + L b g 2 I u y / v e X s G o 7 S i R j g A G N b 8 Z 9 4 8 B K 8 5 1 t A = = < / D a t a M a s h u p > 
</file>

<file path=customXml/itemProps1.xml><?xml version="1.0" encoding="utf-8"?>
<ds:datastoreItem xmlns:ds="http://schemas.openxmlformats.org/officeDocument/2006/customXml" ds:itemID="{ACDFB7C0-0549-4C4F-BA0A-98F1655F0C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benchmark</vt:lpstr>
      <vt:lpstr>Execution Time</vt:lpstr>
      <vt:lpstr>Execution Time 2</vt:lpstr>
      <vt:lpstr>Relative Performance</vt:lpstr>
      <vt:lpstr>Relative Performance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Premovic</dc:creator>
  <cp:lastModifiedBy>Lazar Premovic</cp:lastModifiedBy>
  <dcterms:created xsi:type="dcterms:W3CDTF">2024-02-10T00:06:40Z</dcterms:created>
  <dcterms:modified xsi:type="dcterms:W3CDTF">2024-02-10T03:30:08Z</dcterms:modified>
</cp:coreProperties>
</file>