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15" windowWidth="11340" windowHeight="6540"/>
  </bookViews>
  <sheets>
    <sheet name="FAKTURA PDV A-4)" sheetId="5" r:id="rId1"/>
  </sheets>
  <definedNames>
    <definedName name="_xlnm.Print_Area" localSheetId="0">'FAKTURA PDV A-4)'!$A$1:$M$45</definedName>
  </definedNames>
  <calcPr calcId="124519"/>
</workbook>
</file>

<file path=xl/calcChain.xml><?xml version="1.0" encoding="utf-8"?>
<calcChain xmlns="http://schemas.openxmlformats.org/spreadsheetml/2006/main">
  <c r="H16" i="5"/>
  <c r="G30"/>
  <c r="F20"/>
  <c r="I20" s="1"/>
  <c r="L21"/>
  <c r="L22"/>
  <c r="L23"/>
  <c r="L24"/>
  <c r="L25"/>
  <c r="L26"/>
  <c r="L27"/>
  <c r="F21"/>
  <c r="I21" s="1"/>
  <c r="F22"/>
  <c r="I22" s="1"/>
  <c r="F23"/>
  <c r="I23" s="1"/>
  <c r="F24"/>
  <c r="I24" s="1"/>
  <c r="F25"/>
  <c r="I25" s="1"/>
  <c r="F26"/>
  <c r="I26" s="1"/>
  <c r="F27"/>
  <c r="I27" s="1"/>
  <c r="H26"/>
  <c r="K26" s="1"/>
  <c r="H24"/>
  <c r="K24" s="1"/>
  <c r="H22"/>
  <c r="K22" s="1"/>
  <c r="H21" l="1"/>
  <c r="K21" s="1"/>
  <c r="L20"/>
  <c r="M20" s="1"/>
  <c r="H25"/>
  <c r="K25" s="1"/>
  <c r="H23"/>
  <c r="K23" s="1"/>
  <c r="H27"/>
  <c r="K27" s="1"/>
</calcChain>
</file>

<file path=xl/sharedStrings.xml><?xml version="1.0" encoding="utf-8"?>
<sst xmlns="http://schemas.openxmlformats.org/spreadsheetml/2006/main" count="50" uniqueCount="49">
  <si>
    <t>RACUN BR.</t>
  </si>
  <si>
    <t xml:space="preserve">DATUM PROMETA DOBARA I USLUGA </t>
  </si>
  <si>
    <t>VRSTA DOBARA /USLUGA</t>
  </si>
  <si>
    <t>JEDINICA</t>
  </si>
  <si>
    <t>MERE</t>
  </si>
  <si>
    <t>BROJ</t>
  </si>
  <si>
    <t>OBRACUNAO</t>
  </si>
  <si>
    <t>m.p.</t>
  </si>
  <si>
    <t xml:space="preserve">ODGOVORNO LICE </t>
  </si>
  <si>
    <t>UKUPNO ZA UPLATU</t>
  </si>
  <si>
    <t>PIB</t>
  </si>
  <si>
    <t xml:space="preserve">ROK PLACANJA </t>
  </si>
  <si>
    <t>RED</t>
  </si>
  <si>
    <t xml:space="preserve">PIB </t>
  </si>
  <si>
    <t xml:space="preserve">KOD </t>
  </si>
  <si>
    <t xml:space="preserve">OTPREMNICA </t>
  </si>
  <si>
    <t xml:space="preserve">CENA </t>
  </si>
  <si>
    <t>DUZINA/cm</t>
  </si>
  <si>
    <t>7 dana</t>
  </si>
  <si>
    <t>BROJ L.K.___________________</t>
  </si>
  <si>
    <t>PRIMIO:___________________</t>
  </si>
  <si>
    <t>SIRINA/cm</t>
  </si>
  <si>
    <t>komada</t>
  </si>
  <si>
    <t>Kolicina metar kv.</t>
  </si>
  <si>
    <t>UKUPNA NAKNADA</t>
  </si>
  <si>
    <t>Vojislav Colic</t>
  </si>
  <si>
    <t>UKUPNO</t>
  </si>
  <si>
    <t>N.Sad,  .</t>
  </si>
  <si>
    <t xml:space="preserve">SFERA </t>
  </si>
  <si>
    <t>M. Colic pr</t>
  </si>
  <si>
    <t xml:space="preserve">Nikole Tesle 113 </t>
  </si>
  <si>
    <t xml:space="preserve">21230 Zabalj </t>
  </si>
  <si>
    <t>061 67 62 494</t>
  </si>
  <si>
    <t>T.RACUN             340-11407285-63</t>
  </si>
  <si>
    <t xml:space="preserve">ERSTE BANKE </t>
  </si>
  <si>
    <t xml:space="preserve">Br. Rešenja APR  BP 124797/2011 </t>
  </si>
  <si>
    <t>jednoclano</t>
  </si>
  <si>
    <t>mat br 62670215</t>
  </si>
  <si>
    <t xml:space="preserve">PRILIKOM UPLATE MOLIMO VAS POZOVITE SE NA BROJ </t>
  </si>
  <si>
    <t>KUCNI MAJSTOR</t>
  </si>
  <si>
    <t>AUGUSTA CESARCA 4</t>
  </si>
  <si>
    <t>Novi Sad</t>
  </si>
  <si>
    <t xml:space="preserve">Napomena o poreskom oslobođenju </t>
  </si>
  <si>
    <t xml:space="preserve">oslobođeno po članu 33 stav 1 zakona o PDV-u . Por . obveznik nije u sistemu PDV-a </t>
  </si>
  <si>
    <t xml:space="preserve">Agencija za održavanje objekata  </t>
  </si>
  <si>
    <t>TEL/</t>
  </si>
  <si>
    <t>šifra del 8110</t>
  </si>
  <si>
    <t>2017</t>
  </si>
  <si>
    <t>719-10-17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</si>
</sst>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mmmm"/>
  </numFmts>
  <fonts count="13">
    <font>
      <sz val="10"/>
      <name val="Arial"/>
    </font>
    <font>
      <u/>
      <sz val="10"/>
      <color indexed="12"/>
      <name val="Arial"/>
      <family val="2"/>
      <charset val="238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0"/>
      <name val="Impact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1" fillId="0" borderId="0" xfId="1" applyAlignment="1" applyProtection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8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4" fillId="0" borderId="0" xfId="0" applyFont="1" applyBorder="1"/>
    <xf numFmtId="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applyFont="1" applyFill="1" applyBorder="1"/>
    <xf numFmtId="4" fontId="5" fillId="0" borderId="1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2" fontId="5" fillId="0" borderId="0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" fontId="0" fillId="0" borderId="0" xfId="0" applyNumberFormat="1" applyBorder="1"/>
    <xf numFmtId="4" fontId="5" fillId="0" borderId="5" xfId="0" applyNumberFormat="1" applyFont="1" applyBorder="1" applyAlignment="1">
      <alignment horizontal="center"/>
    </xf>
    <xf numFmtId="0" fontId="9" fillId="0" borderId="0" xfId="0" applyFont="1" applyBorder="1"/>
    <xf numFmtId="4" fontId="0" fillId="0" borderId="0" xfId="0" applyNumberFormat="1" applyBorder="1" applyAlignment="1">
      <alignment horizontal="right"/>
    </xf>
    <xf numFmtId="2" fontId="0" fillId="0" borderId="0" xfId="0" applyNumberFormat="1" applyBorder="1"/>
    <xf numFmtId="4" fontId="5" fillId="0" borderId="23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49" fontId="0" fillId="0" borderId="0" xfId="0" applyNumberForma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24" xfId="0" applyFont="1" applyBorder="1"/>
    <xf numFmtId="0" fontId="11" fillId="0" borderId="25" xfId="0" applyFont="1" applyBorder="1" applyAlignment="1">
      <alignment horizontal="center"/>
    </xf>
    <xf numFmtId="0" fontId="11" fillId="0" borderId="25" xfId="0" applyFont="1" applyBorder="1"/>
    <xf numFmtId="49" fontId="12" fillId="0" borderId="26" xfId="0" applyNumberFormat="1" applyFont="1" applyBorder="1"/>
    <xf numFmtId="0" fontId="12" fillId="0" borderId="27" xfId="0" applyFont="1" applyBorder="1"/>
    <xf numFmtId="165" fontId="10" fillId="0" borderId="0" xfId="0" applyNumberFormat="1" applyFont="1" applyBorder="1"/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0" fillId="0" borderId="31" xfId="0" applyBorder="1"/>
    <xf numFmtId="0" fontId="9" fillId="0" borderId="6" xfId="0" applyFont="1" applyBorder="1"/>
    <xf numFmtId="0" fontId="9" fillId="0" borderId="32" xfId="0" applyFont="1" applyBorder="1"/>
    <xf numFmtId="4" fontId="4" fillId="0" borderId="21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 wrapText="1"/>
    </xf>
    <xf numFmtId="2" fontId="2" fillId="0" borderId="22" xfId="0" applyNumberFormat="1" applyFont="1" applyBorder="1" applyAlignment="1"/>
    <xf numFmtId="2" fontId="2" fillId="0" borderId="31" xfId="0" applyNumberFormat="1" applyFont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28" xfId="0" applyNumberFormat="1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12</xdr:col>
      <xdr:colOff>438150</xdr:colOff>
      <xdr:row>37</xdr:row>
      <xdr:rowOff>76200</xdr:rowOff>
    </xdr:to>
    <xdr:pic>
      <xdr:nvPicPr>
        <xdr:cNvPr id="308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867275"/>
          <a:ext cx="28670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showZeros="0" tabSelected="1" workbookViewId="0">
      <selection activeCell="N12" sqref="N12"/>
    </sheetView>
  </sheetViews>
  <sheetFormatPr defaultRowHeight="12.75"/>
  <cols>
    <col min="1" max="1" width="4.5703125" customWidth="1"/>
    <col min="2" max="2" width="15.28515625" customWidth="1"/>
    <col min="3" max="3" width="6.140625" customWidth="1"/>
    <col min="4" max="4" width="5.5703125" customWidth="1"/>
    <col min="5" max="5" width="6.28515625" customWidth="1"/>
    <col min="6" max="6" width="7.85546875" customWidth="1"/>
    <col min="7" max="7" width="10.28515625" customWidth="1"/>
    <col min="8" max="8" width="10.85546875" customWidth="1"/>
    <col min="9" max="9" width="0.140625" customWidth="1"/>
    <col min="10" max="10" width="15.7109375" customWidth="1"/>
    <col min="11" max="11" width="12.28515625" customWidth="1"/>
    <col min="12" max="12" width="8.42578125" customWidth="1"/>
    <col min="13" max="13" width="10.7109375" customWidth="1"/>
  </cols>
  <sheetData>
    <row r="1" spans="1:13">
      <c r="B1" s="19" t="s">
        <v>28</v>
      </c>
    </row>
    <row r="2" spans="1:13" ht="27">
      <c r="A2" t="s">
        <v>44</v>
      </c>
      <c r="B2" s="52"/>
      <c r="C2" s="26"/>
      <c r="D2" s="26"/>
      <c r="H2" s="1"/>
      <c r="I2" s="2"/>
      <c r="J2" s="2"/>
      <c r="K2" s="2"/>
      <c r="L2" s="3"/>
    </row>
    <row r="3" spans="1:13" ht="15">
      <c r="A3" t="s">
        <v>29</v>
      </c>
      <c r="G3" s="24"/>
      <c r="H3" s="60" t="s">
        <v>39</v>
      </c>
      <c r="I3" s="61"/>
      <c r="J3" s="61"/>
      <c r="K3" s="61"/>
      <c r="L3" s="62"/>
    </row>
    <row r="4" spans="1:13" ht="15">
      <c r="B4" s="24" t="s">
        <v>30</v>
      </c>
      <c r="C4" s="26"/>
      <c r="D4" s="26"/>
      <c r="H4" s="60" t="s">
        <v>40</v>
      </c>
      <c r="I4" s="61"/>
      <c r="J4" s="61"/>
      <c r="K4" s="61"/>
      <c r="L4" s="62"/>
    </row>
    <row r="5" spans="1:13">
      <c r="B5" t="s">
        <v>31</v>
      </c>
      <c r="H5" s="63" t="s">
        <v>41</v>
      </c>
      <c r="I5" s="64"/>
      <c r="J5" s="64"/>
      <c r="K5" s="64"/>
      <c r="L5" s="65"/>
    </row>
    <row r="6" spans="1:13">
      <c r="H6" s="4"/>
      <c r="I6" s="5"/>
      <c r="J6" s="5"/>
      <c r="K6" s="5"/>
      <c r="L6" s="6"/>
    </row>
    <row r="7" spans="1:13">
      <c r="H7" s="27" t="s">
        <v>10</v>
      </c>
      <c r="I7" s="87">
        <v>107570017</v>
      </c>
      <c r="J7" s="87"/>
      <c r="K7" s="8"/>
      <c r="L7" s="9"/>
    </row>
    <row r="8" spans="1:13">
      <c r="A8" t="s">
        <v>45</v>
      </c>
      <c r="E8" t="s">
        <v>32</v>
      </c>
    </row>
    <row r="9" spans="1:13">
      <c r="A9" t="s">
        <v>13</v>
      </c>
      <c r="B9" s="14">
        <v>107334750</v>
      </c>
      <c r="C9" s="14"/>
      <c r="D9" s="14"/>
    </row>
    <row r="10" spans="1:13">
      <c r="A10" t="s">
        <v>33</v>
      </c>
      <c r="B10" s="24"/>
      <c r="C10" s="14"/>
      <c r="D10" s="14"/>
    </row>
    <row r="11" spans="1:13">
      <c r="A11" s="19"/>
      <c r="B11" s="19"/>
      <c r="C11" s="19"/>
      <c r="D11" s="19"/>
    </row>
    <row r="12" spans="1:13">
      <c r="A12" t="s">
        <v>14</v>
      </c>
      <c r="B12" s="24" t="s">
        <v>34</v>
      </c>
      <c r="C12" s="14"/>
      <c r="D12" s="14"/>
      <c r="F12" s="1" t="s">
        <v>15</v>
      </c>
      <c r="G12" s="2"/>
      <c r="H12" s="3"/>
      <c r="M12" s="31"/>
    </row>
    <row r="13" spans="1:13">
      <c r="F13" s="4" t="s">
        <v>0</v>
      </c>
      <c r="G13" s="5"/>
      <c r="H13" s="53" t="s">
        <v>48</v>
      </c>
      <c r="M13" s="31"/>
    </row>
    <row r="14" spans="1:13">
      <c r="B14" s="11"/>
      <c r="C14" s="11"/>
      <c r="D14" s="11"/>
      <c r="F14" s="7"/>
      <c r="G14" s="8"/>
      <c r="H14" s="9"/>
      <c r="M14" s="31"/>
    </row>
    <row r="16" spans="1:13">
      <c r="B16" t="s">
        <v>1</v>
      </c>
      <c r="G16" s="50" t="s">
        <v>47</v>
      </c>
      <c r="H16" s="59">
        <f ca="1">TODAY()</f>
        <v>43040</v>
      </c>
      <c r="I16" s="5"/>
    </row>
    <row r="17" spans="1:13" ht="13.5" thickBot="1">
      <c r="B17" t="s">
        <v>42</v>
      </c>
      <c r="F17" s="10" t="s">
        <v>43</v>
      </c>
      <c r="G17" s="10"/>
      <c r="H17" s="10"/>
      <c r="I17" s="5"/>
      <c r="J17" s="5"/>
    </row>
    <row r="18" spans="1:13">
      <c r="A18" s="36" t="s">
        <v>12</v>
      </c>
      <c r="B18" s="75" t="s">
        <v>2</v>
      </c>
      <c r="C18" s="75" t="s">
        <v>17</v>
      </c>
      <c r="D18" s="75" t="s">
        <v>21</v>
      </c>
      <c r="E18" s="21" t="s">
        <v>3</v>
      </c>
      <c r="F18" s="85" t="s">
        <v>23</v>
      </c>
      <c r="G18" s="88" t="s">
        <v>16</v>
      </c>
      <c r="H18" s="101" t="s">
        <v>22</v>
      </c>
      <c r="I18" s="81" t="s">
        <v>26</v>
      </c>
      <c r="J18" s="82"/>
      <c r="K18" s="77" t="s">
        <v>24</v>
      </c>
      <c r="L18" s="79"/>
    </row>
    <row r="19" spans="1:13" ht="15.75" customHeight="1">
      <c r="A19" s="40" t="s">
        <v>5</v>
      </c>
      <c r="B19" s="76"/>
      <c r="C19" s="76"/>
      <c r="D19" s="76"/>
      <c r="E19" s="22" t="s">
        <v>4</v>
      </c>
      <c r="F19" s="86"/>
      <c r="G19" s="89"/>
      <c r="H19" s="102"/>
      <c r="I19" s="83"/>
      <c r="J19" s="84"/>
      <c r="K19" s="78"/>
      <c r="L19" s="80"/>
    </row>
    <row r="20" spans="1:13" ht="0.75" customHeight="1">
      <c r="A20" s="41"/>
      <c r="B20" s="38"/>
      <c r="C20" s="37"/>
      <c r="D20" s="37"/>
      <c r="E20" s="37"/>
      <c r="F20" s="35">
        <f t="shared" ref="F20:F27" si="0">C20*D20/10000</f>
        <v>0</v>
      </c>
      <c r="G20" s="39"/>
      <c r="H20" s="16"/>
      <c r="I20" s="98">
        <f>F20*G20</f>
        <v>0</v>
      </c>
      <c r="J20" s="98"/>
      <c r="K20" s="48"/>
      <c r="L20" s="43">
        <f>I20*K20</f>
        <v>0</v>
      </c>
      <c r="M20" s="25">
        <f>I20+L20</f>
        <v>0</v>
      </c>
    </row>
    <row r="21" spans="1:13" ht="0.75" hidden="1" customHeight="1" thickBot="1">
      <c r="A21" s="18"/>
      <c r="B21" s="17"/>
      <c r="C21" s="17"/>
      <c r="D21" s="17"/>
      <c r="E21" s="17"/>
      <c r="F21" s="32">
        <f t="shared" si="0"/>
        <v>0</v>
      </c>
      <c r="G21" s="17"/>
      <c r="H21" s="16">
        <f t="shared" ref="H21:H27" si="1">F21*G21</f>
        <v>0</v>
      </c>
      <c r="I21" s="99">
        <f t="shared" ref="I21:I27" si="2">F21*G21</f>
        <v>0</v>
      </c>
      <c r="J21" s="100"/>
      <c r="K21" s="49">
        <f t="shared" ref="K21:K27" si="3">H21+J21</f>
        <v>0</v>
      </c>
      <c r="L21" s="47">
        <f t="shared" ref="L21:L27" si="4">I13*18%</f>
        <v>0</v>
      </c>
      <c r="M21" s="25"/>
    </row>
    <row r="22" spans="1:13" ht="13.5" hidden="1" thickBot="1">
      <c r="A22" s="18"/>
      <c r="B22" s="17"/>
      <c r="C22" s="17"/>
      <c r="D22" s="17"/>
      <c r="E22" s="17"/>
      <c r="F22" s="33">
        <f t="shared" si="0"/>
        <v>0</v>
      </c>
      <c r="G22" s="17"/>
      <c r="H22" s="16">
        <f t="shared" si="1"/>
        <v>0</v>
      </c>
      <c r="I22" s="99">
        <f t="shared" si="2"/>
        <v>0</v>
      </c>
      <c r="J22" s="100"/>
      <c r="K22" s="49">
        <f t="shared" si="3"/>
        <v>0</v>
      </c>
      <c r="L22" s="47">
        <f t="shared" si="4"/>
        <v>0</v>
      </c>
      <c r="M22" s="25"/>
    </row>
    <row r="23" spans="1:13" ht="13.5" hidden="1" thickBot="1">
      <c r="A23" s="18"/>
      <c r="B23" s="17"/>
      <c r="C23" s="17"/>
      <c r="D23" s="17"/>
      <c r="E23" s="17"/>
      <c r="F23" s="33">
        <f t="shared" si="0"/>
        <v>0</v>
      </c>
      <c r="G23" s="17"/>
      <c r="H23" s="16">
        <f t="shared" si="1"/>
        <v>0</v>
      </c>
      <c r="I23" s="99">
        <f t="shared" si="2"/>
        <v>0</v>
      </c>
      <c r="J23" s="100"/>
      <c r="K23" s="49">
        <f t="shared" si="3"/>
        <v>0</v>
      </c>
      <c r="L23" s="47">
        <f t="shared" si="4"/>
        <v>0</v>
      </c>
      <c r="M23" s="25"/>
    </row>
    <row r="24" spans="1:13" ht="13.5" hidden="1" thickBot="1">
      <c r="A24" s="18"/>
      <c r="B24" s="17"/>
      <c r="C24" s="17"/>
      <c r="D24" s="17"/>
      <c r="E24" s="17"/>
      <c r="F24" s="33">
        <f t="shared" si="0"/>
        <v>0</v>
      </c>
      <c r="G24" s="17"/>
      <c r="H24" s="16">
        <f t="shared" si="1"/>
        <v>0</v>
      </c>
      <c r="I24" s="99">
        <f t="shared" si="2"/>
        <v>0</v>
      </c>
      <c r="J24" s="100"/>
      <c r="K24" s="49">
        <f t="shared" si="3"/>
        <v>0</v>
      </c>
      <c r="L24" s="47">
        <f t="shared" si="4"/>
        <v>0</v>
      </c>
      <c r="M24" s="25"/>
    </row>
    <row r="25" spans="1:13" ht="13.5" hidden="1" thickBot="1">
      <c r="A25" s="18"/>
      <c r="B25" s="17"/>
      <c r="C25" s="17"/>
      <c r="D25" s="17"/>
      <c r="E25" s="17"/>
      <c r="F25" s="33">
        <f t="shared" si="0"/>
        <v>0</v>
      </c>
      <c r="G25" s="17"/>
      <c r="H25" s="16">
        <f t="shared" si="1"/>
        <v>0</v>
      </c>
      <c r="I25" s="99">
        <f t="shared" si="2"/>
        <v>0</v>
      </c>
      <c r="J25" s="100"/>
      <c r="K25" s="49">
        <f t="shared" si="3"/>
        <v>0</v>
      </c>
      <c r="L25" s="47">
        <f t="shared" si="4"/>
        <v>0</v>
      </c>
      <c r="M25" s="25"/>
    </row>
    <row r="26" spans="1:13" ht="13.5" hidden="1" thickBot="1">
      <c r="A26" s="18"/>
      <c r="B26" s="17"/>
      <c r="C26" s="17"/>
      <c r="D26" s="17"/>
      <c r="E26" s="17"/>
      <c r="F26" s="33">
        <f t="shared" si="0"/>
        <v>0</v>
      </c>
      <c r="G26" s="17"/>
      <c r="H26" s="16">
        <f t="shared" si="1"/>
        <v>0</v>
      </c>
      <c r="I26" s="99">
        <f t="shared" si="2"/>
        <v>0</v>
      </c>
      <c r="J26" s="100"/>
      <c r="K26" s="49">
        <f t="shared" si="3"/>
        <v>0</v>
      </c>
      <c r="L26" s="47" t="e">
        <f t="shared" si="4"/>
        <v>#VALUE!</v>
      </c>
      <c r="M26" s="25"/>
    </row>
    <row r="27" spans="1:13" hidden="1">
      <c r="A27" s="18"/>
      <c r="B27" s="17"/>
      <c r="C27" s="17"/>
      <c r="D27" s="17"/>
      <c r="E27" s="17"/>
      <c r="F27" s="34">
        <f t="shared" si="0"/>
        <v>0</v>
      </c>
      <c r="G27" s="17"/>
      <c r="H27" s="16">
        <f t="shared" si="1"/>
        <v>0</v>
      </c>
      <c r="I27" s="97">
        <f t="shared" si="2"/>
        <v>0</v>
      </c>
      <c r="J27" s="98"/>
      <c r="K27" s="49">
        <f t="shared" si="3"/>
        <v>0</v>
      </c>
      <c r="L27" s="43">
        <f t="shared" si="4"/>
        <v>0</v>
      </c>
      <c r="M27" s="25"/>
    </row>
    <row r="28" spans="1:13">
      <c r="A28" s="71">
        <v>1</v>
      </c>
      <c r="B28" s="72"/>
      <c r="C28" s="71"/>
      <c r="D28" s="71"/>
      <c r="E28" s="66"/>
      <c r="F28" s="66"/>
      <c r="G28" s="66"/>
      <c r="H28" s="66"/>
      <c r="I28" s="73"/>
      <c r="J28" s="74"/>
      <c r="K28" s="74"/>
      <c r="L28" s="46"/>
      <c r="M28" s="42"/>
    </row>
    <row r="29" spans="1:13" ht="13.5" thickBot="1">
      <c r="A29" s="13"/>
      <c r="B29" s="17"/>
      <c r="C29" s="12"/>
      <c r="D29" s="12"/>
      <c r="E29" s="12"/>
      <c r="F29" s="12"/>
      <c r="H29" s="67" t="s">
        <v>9</v>
      </c>
      <c r="I29" s="68"/>
      <c r="J29" s="69">
        <v>674.69</v>
      </c>
      <c r="K29" s="70"/>
      <c r="L29" s="5"/>
      <c r="M29" s="5"/>
    </row>
    <row r="30" spans="1:13" ht="13.5" thickBot="1">
      <c r="B30" s="54"/>
      <c r="C30" s="55" t="s">
        <v>38</v>
      </c>
      <c r="D30" s="56"/>
      <c r="E30" s="56"/>
      <c r="F30" s="56"/>
      <c r="G30" s="57" t="str">
        <f>H13</f>
        <v>719-10-17</v>
      </c>
      <c r="I30" s="44"/>
      <c r="J30" s="44"/>
      <c r="K30" s="45"/>
      <c r="L30" s="45"/>
      <c r="M30" s="5"/>
    </row>
    <row r="31" spans="1:13">
      <c r="B31" s="17"/>
      <c r="H31" t="s">
        <v>11</v>
      </c>
      <c r="J31" t="s">
        <v>18</v>
      </c>
    </row>
    <row r="32" spans="1:13">
      <c r="B32" s="17"/>
      <c r="K32" s="28"/>
      <c r="L32" s="29"/>
      <c r="M32" s="30"/>
    </row>
    <row r="33" spans="2:13">
      <c r="B33" t="s">
        <v>35</v>
      </c>
      <c r="F33" t="s">
        <v>36</v>
      </c>
    </row>
    <row r="34" spans="2:13">
      <c r="B34" t="s">
        <v>46</v>
      </c>
      <c r="F34" t="s">
        <v>37</v>
      </c>
      <c r="K34" s="5"/>
    </row>
    <row r="35" spans="2:13">
      <c r="B35" s="17"/>
      <c r="K35" s="31"/>
      <c r="L35" s="28"/>
      <c r="M35" s="30"/>
    </row>
    <row r="36" spans="2:13">
      <c r="K36" s="28"/>
      <c r="L36" s="28"/>
      <c r="M36" s="28"/>
    </row>
    <row r="37" spans="2:13">
      <c r="B37" s="23" t="s">
        <v>25</v>
      </c>
      <c r="C37" s="5"/>
      <c r="D37" s="5"/>
      <c r="G37" s="14"/>
      <c r="I37" s="92"/>
      <c r="J37" s="92"/>
      <c r="K37" s="92"/>
    </row>
    <row r="38" spans="2:13">
      <c r="B38" s="24" t="s">
        <v>6</v>
      </c>
      <c r="I38" s="5"/>
      <c r="J38" s="20"/>
      <c r="K38" s="20"/>
    </row>
    <row r="39" spans="2:13">
      <c r="F39" s="14" t="s">
        <v>7</v>
      </c>
      <c r="I39" s="94" t="s">
        <v>25</v>
      </c>
      <c r="J39" s="94"/>
      <c r="K39" s="94"/>
    </row>
    <row r="40" spans="2:13">
      <c r="B40" s="51"/>
      <c r="I40" s="5"/>
      <c r="J40" s="20" t="s">
        <v>8</v>
      </c>
      <c r="K40" s="20"/>
    </row>
    <row r="41" spans="2:13" ht="13.5" thickBot="1">
      <c r="B41" s="93" t="s">
        <v>27</v>
      </c>
      <c r="C41" s="93"/>
      <c r="D41" s="26"/>
      <c r="E41" s="26"/>
    </row>
    <row r="42" spans="2:13" ht="13.5" thickBot="1">
      <c r="M42" s="58"/>
    </row>
    <row r="43" spans="2:13">
      <c r="B43" t="s">
        <v>20</v>
      </c>
      <c r="F43" s="93" t="s">
        <v>19</v>
      </c>
      <c r="G43" s="93"/>
      <c r="H43" s="93"/>
      <c r="J43" s="5"/>
    </row>
    <row r="51" spans="1:11">
      <c r="B51" s="5"/>
      <c r="C51" s="5"/>
      <c r="D51" s="5"/>
      <c r="I51" s="20"/>
      <c r="J51" s="20"/>
      <c r="K51" s="15"/>
    </row>
    <row r="52" spans="1:11">
      <c r="G52" s="14"/>
      <c r="J52" s="15"/>
      <c r="K52" s="15"/>
    </row>
    <row r="54" spans="1:11">
      <c r="B54" s="5"/>
      <c r="C54" s="5"/>
      <c r="D54" s="5"/>
    </row>
    <row r="55" spans="1:11">
      <c r="F55" s="11"/>
    </row>
    <row r="58" spans="1:11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1:11">
      <c r="A59" s="90"/>
      <c r="B59" s="90"/>
      <c r="C59" s="90"/>
      <c r="D59" s="90"/>
      <c r="E59" s="90"/>
      <c r="F59" s="90"/>
      <c r="G59" s="5"/>
      <c r="H59" s="91"/>
      <c r="I59" s="91"/>
      <c r="J59" s="91"/>
      <c r="K59" s="91"/>
    </row>
  </sheetData>
  <mergeCells count="25">
    <mergeCell ref="I20:J20"/>
    <mergeCell ref="I21:J21"/>
    <mergeCell ref="I7:J7"/>
    <mergeCell ref="G18:G19"/>
    <mergeCell ref="A59:F59"/>
    <mergeCell ref="H59:K59"/>
    <mergeCell ref="I37:K37"/>
    <mergeCell ref="B41:C41"/>
    <mergeCell ref="I39:K39"/>
    <mergeCell ref="A58:K58"/>
    <mergeCell ref="F43:H43"/>
    <mergeCell ref="I27:J27"/>
    <mergeCell ref="I26:J26"/>
    <mergeCell ref="I23:J23"/>
    <mergeCell ref="I24:J24"/>
    <mergeCell ref="I25:J25"/>
    <mergeCell ref="I22:J22"/>
    <mergeCell ref="H18:H19"/>
    <mergeCell ref="C18:C19"/>
    <mergeCell ref="B18:B19"/>
    <mergeCell ref="K18:K19"/>
    <mergeCell ref="L18:L19"/>
    <mergeCell ref="I18:J19"/>
    <mergeCell ref="D18:D19"/>
    <mergeCell ref="F18:F19"/>
  </mergeCells>
  <phoneticPr fontId="0" type="noConversion"/>
  <pageMargins left="0.59055118110236227" right="0" top="0.39370078740157483" bottom="0.39370078740157483" header="0.51181102362204722" footer="0.51181102362204722"/>
  <pageSetup paperSize="9" orientation="landscape" copies="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 PDV A-4)</vt:lpstr>
      <vt:lpstr>'FAKTURA PDV A-4)'!Print_Area</vt:lpstr>
    </vt:vector>
  </TitlesOfParts>
  <Company>"Vmv"  "Siesta"  "Lenex"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Voja Colic</dc:creator>
  <cp:lastModifiedBy>Lazar Stijakovic</cp:lastModifiedBy>
  <cp:lastPrinted>2017-10-02T08:01:44Z</cp:lastPrinted>
  <dcterms:created xsi:type="dcterms:W3CDTF">2004-12-30T13:17:03Z</dcterms:created>
  <dcterms:modified xsi:type="dcterms:W3CDTF">2017-11-01T01:25:23Z</dcterms:modified>
</cp:coreProperties>
</file>