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35" documentId="8_{2114F237-51E3-4E1C-B900-ECC1FF81D625}" xr6:coauthVersionLast="47" xr6:coauthVersionMax="47" xr10:uidLastSave="{147DCF36-DD14-46A4-B64D-48310F0566E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3" i="1"/>
  <c r="L4" i="1"/>
  <c r="L5" i="1"/>
  <c r="L6" i="1"/>
  <c r="L7" i="1"/>
  <c r="L8" i="1"/>
  <c r="L9" i="1"/>
  <c r="L10" i="1"/>
  <c r="L11" i="1"/>
  <c r="L12" i="1"/>
  <c r="L13" i="1"/>
  <c r="L14" i="1"/>
  <c r="L3" i="1"/>
</calcChain>
</file>

<file path=xl/sharedStrings.xml><?xml version="1.0" encoding="utf-8"?>
<sst xmlns="http://schemas.openxmlformats.org/spreadsheetml/2006/main" count="12" uniqueCount="8">
  <si>
    <t>bits</t>
  </si>
  <si>
    <t>Fmax(Mhz)</t>
  </si>
  <si>
    <t>Setup(ns)</t>
  </si>
  <si>
    <t>Hold(ns)</t>
  </si>
  <si>
    <t>T(ns)</t>
  </si>
  <si>
    <t>TEORICO</t>
  </si>
  <si>
    <t>Practicos</t>
  </si>
  <si>
    <t>f(Mhz)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</si>
</sst>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 m</a:t>
            </a:r>
            <a:r>
              <a:rPr lang="es-419"/>
              <a:t>á</a:t>
            </a:r>
            <a:r>
              <a:rPr lang="en-US"/>
              <a:t>xima practica(MHz) Vs bits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16</c:v>
                </c:pt>
                <c:pt idx="8">
                  <c:v>19</c:v>
                </c:pt>
                <c:pt idx="9">
                  <c:v>25</c:v>
                </c:pt>
                <c:pt idx="10">
                  <c:v>29</c:v>
                </c:pt>
                <c:pt idx="11">
                  <c:v>32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192.53</c:v>
                </c:pt>
                <c:pt idx="1">
                  <c:v>96.84</c:v>
                </c:pt>
                <c:pt idx="2">
                  <c:v>72.63</c:v>
                </c:pt>
                <c:pt idx="3">
                  <c:v>55.29</c:v>
                </c:pt>
                <c:pt idx="4">
                  <c:v>49.77</c:v>
                </c:pt>
                <c:pt idx="5">
                  <c:v>36.31</c:v>
                </c:pt>
                <c:pt idx="6">
                  <c:v>31.39</c:v>
                </c:pt>
                <c:pt idx="7">
                  <c:v>25.19</c:v>
                </c:pt>
                <c:pt idx="8">
                  <c:v>21.33</c:v>
                </c:pt>
                <c:pt idx="9">
                  <c:v>15.89</c:v>
                </c:pt>
                <c:pt idx="10">
                  <c:v>13.03</c:v>
                </c:pt>
                <c:pt idx="11">
                  <c:v>11.76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92-4A81-9EEC-FE8ABD138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000559"/>
        <c:axId val="702821503"/>
      </c:scatterChart>
      <c:valAx>
        <c:axId val="70500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821503"/>
        <c:crosses val="autoZero"/>
        <c:crossBetween val="midCat"/>
      </c:valAx>
      <c:valAx>
        <c:axId val="70282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maxima(MHz)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0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Setup(ns) vs bits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Sheet1!$D$3:$D$14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16</c:v>
                </c:pt>
                <c:pt idx="8">
                  <c:v>19</c:v>
                </c:pt>
                <c:pt idx="9">
                  <c:v>25</c:v>
                </c:pt>
                <c:pt idx="10">
                  <c:v>29</c:v>
                </c:pt>
                <c:pt idx="11">
                  <c:v>32</c:v>
                </c:pt>
              </c:numCache>
            </c:numRef>
          </c:xVal>
          <c:yVal>
            <c:numRef>
              <c:f>Sheet1!$E$3:$E$14</c:f>
              <c:numCache>
                <c:formatCode>General</c:formatCode>
                <c:ptCount val="12"/>
                <c:pt idx="0">
                  <c:v>7.4029999999999996</c:v>
                </c:pt>
                <c:pt idx="1">
                  <c:v>4.8369999999999997</c:v>
                </c:pt>
                <c:pt idx="2">
                  <c:v>3.1160000000000001</c:v>
                </c:pt>
                <c:pt idx="3">
                  <c:v>0.95699999999999996</c:v>
                </c:pt>
                <c:pt idx="4">
                  <c:v>-4.5999999999999999E-2</c:v>
                </c:pt>
                <c:pt idx="5">
                  <c:v>-3.7709999999999999</c:v>
                </c:pt>
                <c:pt idx="6">
                  <c:v>-5.9290000000000003</c:v>
                </c:pt>
                <c:pt idx="7">
                  <c:v>-9.8469999999999995</c:v>
                </c:pt>
                <c:pt idx="8">
                  <c:v>-13.441000000000001</c:v>
                </c:pt>
                <c:pt idx="9">
                  <c:v>-21.468</c:v>
                </c:pt>
                <c:pt idx="10">
                  <c:v>-28.364000000000001</c:v>
                </c:pt>
                <c:pt idx="11">
                  <c:v>-32.523000000000003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F0-4FEA-A705-5F165B12D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366559"/>
        <c:axId val="716804383"/>
      </c:scatterChart>
      <c:valAx>
        <c:axId val="71836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04383"/>
        <c:crosses val="autoZero"/>
        <c:crossBetween val="midCat"/>
      </c:valAx>
      <c:valAx>
        <c:axId val="71680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366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Hold(ns) vs Bits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Sheet1!$G$3:$G$14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16</c:v>
                </c:pt>
                <c:pt idx="8">
                  <c:v>19</c:v>
                </c:pt>
                <c:pt idx="9">
                  <c:v>25</c:v>
                </c:pt>
                <c:pt idx="10">
                  <c:v>29</c:v>
                </c:pt>
                <c:pt idx="11">
                  <c:v>32</c:v>
                </c:pt>
              </c:numCache>
            </c:numRef>
          </c:xVal>
          <c:yVal>
            <c:numRef>
              <c:f>Sheet1!$H$3:$H$14</c:f>
              <c:numCache>
                <c:formatCode>General</c:formatCode>
                <c:ptCount val="12"/>
                <c:pt idx="0">
                  <c:v>9.7449999999999992</c:v>
                </c:pt>
                <c:pt idx="1">
                  <c:v>9.8320000000000007</c:v>
                </c:pt>
                <c:pt idx="2">
                  <c:v>9.9619999999999997</c:v>
                </c:pt>
                <c:pt idx="3">
                  <c:v>9.9420000000000002</c:v>
                </c:pt>
                <c:pt idx="4">
                  <c:v>9.7349999999999994</c:v>
                </c:pt>
                <c:pt idx="5">
                  <c:v>9.7260000000000009</c:v>
                </c:pt>
                <c:pt idx="6">
                  <c:v>9.9160000000000004</c:v>
                </c:pt>
                <c:pt idx="7">
                  <c:v>9.67</c:v>
                </c:pt>
                <c:pt idx="8">
                  <c:v>9.9440000000000008</c:v>
                </c:pt>
                <c:pt idx="9">
                  <c:v>9.8030000000000008</c:v>
                </c:pt>
                <c:pt idx="10">
                  <c:v>9.7439999999999998</c:v>
                </c:pt>
                <c:pt idx="11">
                  <c:v>9.7690000000000001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E2-42BB-8BC2-FEF36767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124143"/>
        <c:axId val="716837663"/>
      </c:scatterChart>
      <c:valAx>
        <c:axId val="72312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7663"/>
        <c:crosses val="autoZero"/>
        <c:crossBetween val="midCat"/>
      </c:valAx>
      <c:valAx>
        <c:axId val="71683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12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 m</a:t>
            </a:r>
            <a:r>
              <a:rPr lang="es-419"/>
              <a:t>á</a:t>
            </a:r>
            <a:r>
              <a:rPr lang="en-US"/>
              <a:t>xima te</a:t>
            </a:r>
            <a:r>
              <a:rPr lang="es-419"/>
              <a:t>ó</a:t>
            </a:r>
            <a:r>
              <a:rPr lang="en-US"/>
              <a:t>rica(Mhz) Vs bits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Sheet1!$N$3:$N$14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16</c:v>
                </c:pt>
                <c:pt idx="8">
                  <c:v>19</c:v>
                </c:pt>
                <c:pt idx="9">
                  <c:v>25</c:v>
                </c:pt>
                <c:pt idx="10">
                  <c:v>29</c:v>
                </c:pt>
                <c:pt idx="11">
                  <c:v>32</c:v>
                </c:pt>
              </c:numCache>
            </c:numRef>
          </c:xVal>
          <c:yVal>
            <c:numRef>
              <c:f>Sheet1!$O$3:$O$14</c:f>
              <c:numCache>
                <c:formatCode>General</c:formatCode>
                <c:ptCount val="12"/>
                <c:pt idx="0">
                  <c:v>20</c:v>
                </c:pt>
                <c:pt idx="1">
                  <c:v>7.6923076923076925</c:v>
                </c:pt>
                <c:pt idx="2">
                  <c:v>5.8823529411764701</c:v>
                </c:pt>
                <c:pt idx="3">
                  <c:v>4</c:v>
                </c:pt>
                <c:pt idx="4">
                  <c:v>3.4482758620689653</c:v>
                </c:pt>
                <c:pt idx="5">
                  <c:v>2.4390243902439024</c:v>
                </c:pt>
                <c:pt idx="6">
                  <c:v>2.0408163265306123</c:v>
                </c:pt>
                <c:pt idx="7">
                  <c:v>1.639344262295082</c:v>
                </c:pt>
                <c:pt idx="8">
                  <c:v>1.3698630136986301</c:v>
                </c:pt>
                <c:pt idx="9">
                  <c:v>1.0309278350515465</c:v>
                </c:pt>
                <c:pt idx="10">
                  <c:v>0.88495575221238942</c:v>
                </c:pt>
                <c:pt idx="11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A8-4C21-A1EF-A8BF3375B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740479"/>
        <c:axId val="911928607"/>
      </c:scatterChart>
      <c:valAx>
        <c:axId val="90174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928607"/>
        <c:crosses val="autoZero"/>
        <c:crossBetween val="midCat"/>
      </c:valAx>
      <c:valAx>
        <c:axId val="91192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74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163830</xdr:rowOff>
    </xdr:from>
    <xdr:to>
      <xdr:col>7</xdr:col>
      <xdr:colOff>228600</xdr:colOff>
      <xdr:row>29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9D0DA9-E6AF-4D25-A501-4F77FCC3A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14</xdr:row>
      <xdr:rowOff>171450</xdr:rowOff>
    </xdr:from>
    <xdr:to>
      <xdr:col>15</xdr:col>
      <xdr:colOff>38100</xdr:colOff>
      <xdr:row>29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627939-A67C-4366-ADAC-5A0C5C8F40A9}"/>
            </a:ext>
            <a:ext uri="{147F2762-F138-4A5C-976F-8EAC2B608ADB}">
              <a16:predDERef xmlns:a16="http://schemas.microsoft.com/office/drawing/2014/main" pred="{5A9D0DA9-E6AF-4D25-A501-4F77FCC3A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510540</xdr:colOff>
      <xdr:row>15</xdr:row>
      <xdr:rowOff>22860</xdr:rowOff>
    </xdr:from>
    <xdr:to>
      <xdr:col>23</xdr:col>
      <xdr:colOff>205740</xdr:colOff>
      <xdr:row>29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894361-C26F-4994-8E12-6C506BC97015}"/>
            </a:ext>
            <a:ext uri="{147F2762-F138-4A5C-976F-8EAC2B608ADB}">
              <a16:predDERef xmlns:a16="http://schemas.microsoft.com/office/drawing/2014/main" pred="{E5627939-A67C-4366-ADAC-5A0C5C8F4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236220</xdr:colOff>
      <xdr:row>14</xdr:row>
      <xdr:rowOff>163830</xdr:rowOff>
    </xdr:from>
    <xdr:to>
      <xdr:col>14</xdr:col>
      <xdr:colOff>541020</xdr:colOff>
      <xdr:row>29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DFB0A-2CF1-453D-99BC-31566C006D93}"/>
            </a:ext>
            <a:ext uri="{147F2762-F138-4A5C-976F-8EAC2B608ADB}">
              <a16:predDERef xmlns:a16="http://schemas.microsoft.com/office/drawing/2014/main" pred="{12894361-C26F-4994-8E12-6C506BC97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D8E5-A4D4-4D66-9003-DFD7F2E93BC3}">
  <dimension ref="A1:U14"/>
  <sheetViews>
    <sheetView tabSelected="1" zoomScaleNormal="125" zoomScaleSheetLayoutView="100" workbookViewId="0">
      <selection activeCell="M4" sqref="M4"/>
    </sheetView>
  </sheetViews>
  <sheetFormatPr defaultRowHeight="15" x14ac:dyDescent="0.2"/>
  <cols>
    <col min="2" max="2" width="9.68359375" bestFit="1" customWidth="1"/>
  </cols>
  <sheetData>
    <row r="1" spans="1:21" x14ac:dyDescent="0.2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1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t="s">
        <v>0</v>
      </c>
      <c r="B2" t="s">
        <v>1</v>
      </c>
      <c r="D2" t="s">
        <v>0</v>
      </c>
      <c r="E2" t="s">
        <v>2</v>
      </c>
      <c r="G2" t="s">
        <v>0</v>
      </c>
      <c r="H2" t="s">
        <v>3</v>
      </c>
      <c r="K2" t="s">
        <v>0</v>
      </c>
      <c r="L2" t="s">
        <v>4</v>
      </c>
      <c r="N2" t="s">
        <v>0</v>
      </c>
      <c r="O2" t="s">
        <v>7</v>
      </c>
    </row>
    <row r="3" spans="1:21" x14ac:dyDescent="0.2">
      <c r="A3">
        <v>2</v>
      </c>
      <c r="B3">
        <v>192.53</v>
      </c>
      <c r="D3">
        <v>2</v>
      </c>
      <c r="E3">
        <v>7.4029999999999996</v>
      </c>
      <c r="G3">
        <v>2</v>
      </c>
      <c r="H3">
        <v>9.7449999999999992</v>
      </c>
      <c r="K3">
        <v>2</v>
      </c>
      <c r="L3">
        <f>3*10*(K3-1)+K3*10</f>
        <v>50</v>
      </c>
      <c r="N3">
        <v>2</v>
      </c>
      <c r="O3">
        <f>(1/L3)*1000</f>
        <v>20</v>
      </c>
    </row>
    <row r="4" spans="1:21" x14ac:dyDescent="0.2">
      <c r="A4">
        <v>4</v>
      </c>
      <c r="B4">
        <v>96.84</v>
      </c>
      <c r="D4">
        <v>4</v>
      </c>
      <c r="E4">
        <v>4.8369999999999997</v>
      </c>
      <c r="G4">
        <v>4</v>
      </c>
      <c r="H4">
        <v>9.8320000000000007</v>
      </c>
      <c r="K4">
        <v>4</v>
      </c>
      <c r="L4">
        <f t="shared" ref="L4:L14" si="0">3*10*(K4-1)+K4*10</f>
        <v>130</v>
      </c>
      <c r="N4">
        <v>4</v>
      </c>
      <c r="O4">
        <f t="shared" ref="O4:O14" si="1">(1/L4)*1000</f>
        <v>7.6923076923076925</v>
      </c>
    </row>
    <row r="5" spans="1:21" x14ac:dyDescent="0.2">
      <c r="A5">
        <v>5</v>
      </c>
      <c r="B5">
        <v>72.63</v>
      </c>
      <c r="D5">
        <v>5</v>
      </c>
      <c r="E5">
        <v>3.1160000000000001</v>
      </c>
      <c r="G5">
        <v>5</v>
      </c>
      <c r="H5">
        <v>9.9619999999999997</v>
      </c>
      <c r="K5">
        <v>5</v>
      </c>
      <c r="L5">
        <f t="shared" si="0"/>
        <v>170</v>
      </c>
      <c r="N5">
        <v>5</v>
      </c>
      <c r="O5">
        <f t="shared" si="1"/>
        <v>5.8823529411764701</v>
      </c>
    </row>
    <row r="6" spans="1:21" x14ac:dyDescent="0.2">
      <c r="A6">
        <v>7</v>
      </c>
      <c r="B6">
        <v>55.29</v>
      </c>
      <c r="D6">
        <v>7</v>
      </c>
      <c r="E6">
        <v>0.95699999999999996</v>
      </c>
      <c r="G6">
        <v>7</v>
      </c>
      <c r="H6">
        <v>9.9420000000000002</v>
      </c>
      <c r="K6">
        <v>7</v>
      </c>
      <c r="L6">
        <f t="shared" si="0"/>
        <v>250</v>
      </c>
      <c r="N6">
        <v>7</v>
      </c>
      <c r="O6">
        <f t="shared" si="1"/>
        <v>4</v>
      </c>
    </row>
    <row r="7" spans="1:21" x14ac:dyDescent="0.2">
      <c r="A7">
        <v>8</v>
      </c>
      <c r="B7">
        <v>49.77</v>
      </c>
      <c r="D7">
        <v>8</v>
      </c>
      <c r="E7">
        <v>-4.5999999999999999E-2</v>
      </c>
      <c r="G7">
        <v>8</v>
      </c>
      <c r="H7">
        <v>9.7349999999999994</v>
      </c>
      <c r="K7">
        <v>8</v>
      </c>
      <c r="L7">
        <f t="shared" si="0"/>
        <v>290</v>
      </c>
      <c r="N7">
        <v>8</v>
      </c>
      <c r="O7">
        <f t="shared" si="1"/>
        <v>3.4482758620689653</v>
      </c>
    </row>
    <row r="8" spans="1:21" x14ac:dyDescent="0.2">
      <c r="A8">
        <v>11</v>
      </c>
      <c r="B8">
        <v>36.31</v>
      </c>
      <c r="D8">
        <v>11</v>
      </c>
      <c r="E8">
        <v>-3.7709999999999999</v>
      </c>
      <c r="G8">
        <v>11</v>
      </c>
      <c r="H8">
        <v>9.7260000000000009</v>
      </c>
      <c r="K8">
        <v>11</v>
      </c>
      <c r="L8">
        <f t="shared" si="0"/>
        <v>410</v>
      </c>
      <c r="N8">
        <v>11</v>
      </c>
      <c r="O8">
        <f t="shared" si="1"/>
        <v>2.4390243902439024</v>
      </c>
    </row>
    <row r="9" spans="1:21" x14ac:dyDescent="0.2">
      <c r="A9">
        <v>13</v>
      </c>
      <c r="B9">
        <v>31.39</v>
      </c>
      <c r="D9">
        <v>13</v>
      </c>
      <c r="E9">
        <v>-5.9290000000000003</v>
      </c>
      <c r="G9">
        <v>13</v>
      </c>
      <c r="H9">
        <v>9.9160000000000004</v>
      </c>
      <c r="K9">
        <v>13</v>
      </c>
      <c r="L9">
        <f t="shared" si="0"/>
        <v>490</v>
      </c>
      <c r="N9">
        <v>13</v>
      </c>
      <c r="O9">
        <f t="shared" si="1"/>
        <v>2.0408163265306123</v>
      </c>
    </row>
    <row r="10" spans="1:21" x14ac:dyDescent="0.2">
      <c r="A10">
        <v>16</v>
      </c>
      <c r="B10">
        <v>25.19</v>
      </c>
      <c r="D10">
        <v>16</v>
      </c>
      <c r="E10">
        <v>-9.8469999999999995</v>
      </c>
      <c r="G10">
        <v>16</v>
      </c>
      <c r="H10">
        <v>9.67</v>
      </c>
      <c r="K10">
        <v>16</v>
      </c>
      <c r="L10">
        <f t="shared" si="0"/>
        <v>610</v>
      </c>
      <c r="N10">
        <v>16</v>
      </c>
      <c r="O10">
        <f t="shared" si="1"/>
        <v>1.639344262295082</v>
      </c>
    </row>
    <row r="11" spans="1:21" x14ac:dyDescent="0.2">
      <c r="A11">
        <v>19</v>
      </c>
      <c r="B11">
        <v>21.33</v>
      </c>
      <c r="D11">
        <v>19</v>
      </c>
      <c r="E11">
        <v>-13.441000000000001</v>
      </c>
      <c r="G11">
        <v>19</v>
      </c>
      <c r="H11">
        <v>9.9440000000000008</v>
      </c>
      <c r="K11">
        <v>19</v>
      </c>
      <c r="L11">
        <f t="shared" si="0"/>
        <v>730</v>
      </c>
      <c r="N11">
        <v>19</v>
      </c>
      <c r="O11">
        <f t="shared" si="1"/>
        <v>1.3698630136986301</v>
      </c>
    </row>
    <row r="12" spans="1:21" x14ac:dyDescent="0.2">
      <c r="A12">
        <v>25</v>
      </c>
      <c r="B12">
        <v>15.89</v>
      </c>
      <c r="D12">
        <v>25</v>
      </c>
      <c r="E12">
        <v>-21.468</v>
      </c>
      <c r="G12">
        <v>25</v>
      </c>
      <c r="H12">
        <v>9.8030000000000008</v>
      </c>
      <c r="K12">
        <v>25</v>
      </c>
      <c r="L12">
        <f t="shared" si="0"/>
        <v>970</v>
      </c>
      <c r="N12">
        <v>25</v>
      </c>
      <c r="O12">
        <f t="shared" si="1"/>
        <v>1.0309278350515465</v>
      </c>
    </row>
    <row r="13" spans="1:21" x14ac:dyDescent="0.2">
      <c r="A13">
        <v>29</v>
      </c>
      <c r="B13">
        <v>13.03</v>
      </c>
      <c r="D13">
        <v>29</v>
      </c>
      <c r="E13">
        <v>-28.364000000000001</v>
      </c>
      <c r="G13">
        <v>29</v>
      </c>
      <c r="H13">
        <v>9.7439999999999998</v>
      </c>
      <c r="K13">
        <v>29</v>
      </c>
      <c r="L13">
        <f t="shared" si="0"/>
        <v>1130</v>
      </c>
      <c r="N13">
        <v>29</v>
      </c>
      <c r="O13">
        <f t="shared" si="1"/>
        <v>0.88495575221238942</v>
      </c>
    </row>
    <row r="14" spans="1:21" x14ac:dyDescent="0.2">
      <c r="A14">
        <v>32</v>
      </c>
      <c r="B14">
        <v>11.76</v>
      </c>
      <c r="D14">
        <v>32</v>
      </c>
      <c r="E14">
        <v>-32.523000000000003</v>
      </c>
      <c r="G14">
        <v>32</v>
      </c>
      <c r="H14">
        <v>9.7690000000000001</v>
      </c>
      <c r="K14">
        <v>32</v>
      </c>
      <c r="L14">
        <f t="shared" si="0"/>
        <v>1250</v>
      </c>
      <c r="N14">
        <v>32</v>
      </c>
      <c r="O14">
        <f t="shared" si="1"/>
        <v>0.8</v>
      </c>
    </row>
  </sheetData>
  <mergeCells count="2">
    <mergeCell ref="K1:U1"/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WAGEMANS ALVARADO BRIAN</dc:creator>
  <dcterms:created xsi:type="dcterms:W3CDTF">2022-09-06T21:35:35Z</dcterms:created>
</cp:coreProperties>
</file>