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1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438\AC\Temp\"/>
    </mc:Choice>
  </mc:AlternateContent>
  <xr:revisionPtr revIDLastSave="443" documentId="11_91594EE21CD72D0513AB51B7F1FA2014BFDA855E" xr6:coauthVersionLast="43" xr6:coauthVersionMax="43" xr10:uidLastSave="{D427482B-4FEE-4A19-9182-9210493B3438}"/>
  <bookViews>
    <workbookView xWindow="10365" yWindow="10995" windowWidth="33240" windowHeight="26115" tabRatio="500" firstSheet="8" activeTab="1" xr2:uid="{00000000-000D-0000-FFFF-FFFF00000000}"/>
  </bookViews>
  <sheets>
    <sheet name="Team" sheetId="1" r:id="rId1"/>
    <sheet name="Backlog" sheetId="2" r:id="rId2"/>
    <sheet name="Burndown" sheetId="7" r:id="rId3"/>
    <sheet name="Burndown README" sheetId="13" r:id="rId4"/>
    <sheet name="Sprint1" sheetId="3" r:id="rId5"/>
    <sheet name="Sprint 2" sheetId="14" r:id="rId6"/>
    <sheet name="Sprint 3" sheetId="15" r:id="rId7"/>
    <sheet name="Sprint 4" sheetId="16" r:id="rId8"/>
    <sheet name="Stories" sheetId="11" r:id="rId9"/>
  </sheets>
  <calcPr calcId="191028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7" l="1"/>
  <c r="E2" i="7"/>
  <c r="F2" i="7"/>
  <c r="G17" i="13"/>
  <c r="G18" i="13"/>
  <c r="G19" i="13"/>
  <c r="D17" i="13"/>
  <c r="D18" i="13"/>
  <c r="D19" i="13"/>
  <c r="G16" i="13"/>
  <c r="D16" i="13"/>
</calcChain>
</file>

<file path=xl/sharedStrings.xml><?xml version="1.0" encoding="utf-8"?>
<sst xmlns="http://schemas.openxmlformats.org/spreadsheetml/2006/main" count="325" uniqueCount="132">
  <si>
    <t>Initials</t>
    <phoneticPr fontId="1" type="noConversion"/>
  </si>
  <si>
    <t>First</t>
    <phoneticPr fontId="1" type="noConversion"/>
  </si>
  <si>
    <t>Last</t>
    <phoneticPr fontId="1" type="noConversion"/>
  </si>
  <si>
    <t>Email</t>
    <phoneticPr fontId="1" type="noConversion"/>
  </si>
  <si>
    <t>GitHub Username</t>
  </si>
  <si>
    <t>TM</t>
  </si>
  <si>
    <t>Trevor</t>
  </si>
  <si>
    <t>Miranda</t>
  </si>
  <si>
    <t>tmiranda@stevens.edu</t>
  </si>
  <si>
    <t>lazorgator</t>
  </si>
  <si>
    <t>VG</t>
  </si>
  <si>
    <t>Vaishnavi</t>
  </si>
  <si>
    <t>Gopalakrishnan</t>
  </si>
  <si>
    <t>vgopalak@stevens.edu</t>
  </si>
  <si>
    <t>vaishnavimecit</t>
  </si>
  <si>
    <t>AS</t>
  </si>
  <si>
    <t>Amr</t>
  </si>
  <si>
    <t>Saleh</t>
  </si>
  <si>
    <t>amrsaleh129@gmail.com</t>
  </si>
  <si>
    <t>amrnator</t>
  </si>
  <si>
    <t>GitHub Repository:</t>
  </si>
  <si>
    <t>https://github.com/lazorgator/ssw555-gedcom</t>
  </si>
  <si>
    <t>Sprint</t>
    <phoneticPr fontId="1" type="noConversion"/>
  </si>
  <si>
    <t>Story ID</t>
    <phoneticPr fontId="1" type="noConversion"/>
  </si>
  <si>
    <t>Story Name</t>
    <phoneticPr fontId="1" type="noConversion"/>
  </si>
  <si>
    <t>Owner</t>
    <phoneticPr fontId="1" type="noConversion"/>
  </si>
  <si>
    <t>Status</t>
    <phoneticPr fontId="1" type="noConversion"/>
  </si>
  <si>
    <t>US01</t>
  </si>
  <si>
    <t>Parse GEDCOM files into objects</t>
  </si>
  <si>
    <t>Done</t>
  </si>
  <si>
    <t>US02</t>
  </si>
  <si>
    <t>Output information as tables</t>
  </si>
  <si>
    <t>US03</t>
  </si>
  <si>
    <t>Death before birth</t>
  </si>
  <si>
    <t>US04</t>
  </si>
  <si>
    <t>Marriage after death</t>
  </si>
  <si>
    <t>US05</t>
  </si>
  <si>
    <t>Marriage before birth</t>
  </si>
  <si>
    <t>US06</t>
  </si>
  <si>
    <t>Divorce after death</t>
  </si>
  <si>
    <t>US07</t>
  </si>
  <si>
    <t>Divorce before birth</t>
  </si>
  <si>
    <t>US08</t>
  </si>
  <si>
    <t>Less than 130 years old</t>
  </si>
  <si>
    <t>US09</t>
  </si>
  <si>
    <t>Birth before marriage of parents</t>
  </si>
  <si>
    <t>US10</t>
  </si>
  <si>
    <t>Birth before death of parents</t>
  </si>
  <si>
    <t>US11</t>
  </si>
  <si>
    <t>Marriage after 14</t>
  </si>
  <si>
    <t>US12</t>
  </si>
  <si>
    <t>No bigamy</t>
  </si>
  <si>
    <t>US13</t>
  </si>
  <si>
    <t>Correct gender for role</t>
  </si>
  <si>
    <t>US14</t>
  </si>
  <si>
    <t>List deceased</t>
  </si>
  <si>
    <t>US15</t>
  </si>
  <si>
    <t>List living married</t>
  </si>
  <si>
    <t>US16</t>
  </si>
  <si>
    <t>Reject illegitimate dates</t>
  </si>
  <si>
    <t>US17</t>
  </si>
  <si>
    <t>List all families</t>
  </si>
  <si>
    <t>US18</t>
  </si>
  <si>
    <t>Note gay marriage</t>
  </si>
  <si>
    <t>US19</t>
  </si>
  <si>
    <t>No Polygamy</t>
  </si>
  <si>
    <t>US20</t>
  </si>
  <si>
    <t>No incest</t>
  </si>
  <si>
    <t>US21</t>
  </si>
  <si>
    <t>No Cousin marraige</t>
  </si>
  <si>
    <t>US22</t>
  </si>
  <si>
    <t>Note Levirate marriage</t>
  </si>
  <si>
    <t>US23</t>
  </si>
  <si>
    <t>Note infidelity</t>
  </si>
  <si>
    <t>US24</t>
  </si>
  <si>
    <t>Note long engagements</t>
  </si>
  <si>
    <t>Date</t>
    <phoneticPr fontId="1" type="noConversion"/>
  </si>
  <si>
    <t>Remaining Stories</t>
    <phoneticPr fontId="1" type="noConversion"/>
  </si>
  <si>
    <t>Story Velocity</t>
    <phoneticPr fontId="1" type="noConversion"/>
  </si>
  <si>
    <t>LOC</t>
    <phoneticPr fontId="1" type="noConversion"/>
  </si>
  <si>
    <t>Min</t>
    <phoneticPr fontId="1" type="noConversion"/>
  </si>
  <si>
    <t>Code Velocity</t>
    <phoneticPr fontId="1" type="noConversion"/>
  </si>
  <si>
    <t>The goal of the burndown chart is to help the agile team and customer to understand how the developers are doing</t>
  </si>
  <si>
    <t>to deliver the product.  Burndown charts can be done daily, weekly, at the end of a sprint, or at whatever time interval makes sense.</t>
  </si>
  <si>
    <t>We'll update our burndown chart for the GEDCOM project at the end of each sprint.</t>
  </si>
  <si>
    <t>At the end of each sprint, you should update the number of remaining stories, the LOC written to implement the user stories</t>
  </si>
  <si>
    <t>implemented in this sprint, and the minutes needed to write those lines of code.</t>
  </si>
  <si>
    <t>Here's a sample burndown chart for a team of three:</t>
  </si>
  <si>
    <t>Sprint</t>
  </si>
  <si>
    <t>Start</t>
  </si>
  <si>
    <t>Sprint 1</t>
  </si>
  <si>
    <t>Sprint 2</t>
  </si>
  <si>
    <t>Sprint 3</t>
  </si>
  <si>
    <t>Sprint 4</t>
  </si>
  <si>
    <t>Est Size</t>
    <phoneticPr fontId="1" type="noConversion"/>
  </si>
  <si>
    <t>Est Time</t>
    <phoneticPr fontId="1" type="noConversion"/>
  </si>
  <si>
    <t>Act Size</t>
    <phoneticPr fontId="1" type="noConversion"/>
  </si>
  <si>
    <t>Act Time</t>
    <phoneticPr fontId="1" type="noConversion"/>
  </si>
  <si>
    <t>Completed</t>
    <phoneticPr fontId="1" type="noConversion"/>
  </si>
  <si>
    <t>Yes</t>
  </si>
  <si>
    <t>Review Results:</t>
  </si>
  <si>
    <t>Need a group chat program</t>
  </si>
  <si>
    <t>Keep doing:</t>
  </si>
  <si>
    <t>Avoid:</t>
  </si>
  <si>
    <t>note infidelity</t>
  </si>
  <si>
    <t>Story ID</t>
  </si>
  <si>
    <t>Story Name</t>
  </si>
  <si>
    <t>Story Description</t>
  </si>
  <si>
    <t>Parse the GEDCOM file into objects so that we can programmatically access the information in a structured way.</t>
  </si>
  <si>
    <t>Output the GEDCOM information as tables.</t>
  </si>
  <si>
    <t>Notify if someone's death occurs before their birth.</t>
  </si>
  <si>
    <t>Notify if a marriage occurs after a spouse's death.</t>
  </si>
  <si>
    <t>Notify if a marriage occurs before a spouse's birth.</t>
  </si>
  <si>
    <t>Notify if a divorce occurs after a spouse's death.</t>
  </si>
  <si>
    <t>Notify if a divorce occurs before a spouse's birth.</t>
  </si>
  <si>
    <t>Notify if a person is older than 130 years when they die, which is oldler than anyone has ever lived.</t>
  </si>
  <si>
    <t>Children should be born after marriage of parents (and not more than 9 months after their divorce)</t>
  </si>
  <si>
    <t>Child should be born before death of mother and before 9 months after death of father</t>
  </si>
  <si>
    <t>Marriage should be at least 14 years after birth of both spouses (parents must be at least 14 years old)</t>
  </si>
  <si>
    <t>Marriage should not occur during marriage to another spouse</t>
  </si>
  <si>
    <t>Husband in family should be male and wife in family should be female</t>
  </si>
  <si>
    <t>List all deceased individuals in a GEDCOM file</t>
  </si>
  <si>
    <t>List all living married people in a GEDCOM file</t>
  </si>
  <si>
    <t>All dates should be legitimate dates for the months specified (e.g., 2/30/2015 is not legitimate)</t>
  </si>
  <si>
    <t>As a user I can see a list of all families in a GEDCOM file</t>
  </si>
  <si>
    <t>matrimony between members of the same gender will be noted, but not discouraged</t>
  </si>
  <si>
    <t>marriage of multiple spouses will be noted</t>
  </si>
  <si>
    <t>Notify if siblings are married</t>
  </si>
  <si>
    <t>Notify if cousins are married</t>
  </si>
  <si>
    <t>Notify if a brother of a deceased man marries his widow</t>
  </si>
  <si>
    <t>Notify if a married person has a child with someone other than their spouse after marriage.</t>
  </si>
  <si>
    <t>Notify if an engagement has gone on for 5 years or more. Just get married already!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</si>
</sst>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"/>
    <numFmt numFmtId="165" formatCode="0.0"/>
  </numFmts>
  <fonts count="9">
    <font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b/>
      <sz val="11"/>
      <name val="Arial"/>
    </font>
    <font>
      <sz val="11"/>
      <name val="Arial"/>
    </font>
    <font>
      <u/>
      <sz val="11"/>
      <color theme="10"/>
      <name val="Arial"/>
    </font>
    <font>
      <sz val="12"/>
      <name val="Arial"/>
    </font>
    <font>
      <b/>
      <sz val="12"/>
      <name val="Arial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6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65" applyFont="1"/>
    <xf numFmtId="164" fontId="5" fillId="0" borderId="0" xfId="0" applyNumberFormat="1" applyFont="1"/>
    <xf numFmtId="165" fontId="5" fillId="0" borderId="0" xfId="0" applyNumberFormat="1" applyFont="1"/>
    <xf numFmtId="164" fontId="4" fillId="0" borderId="0" xfId="0" applyNumberFormat="1" applyFont="1"/>
    <xf numFmtId="165" fontId="4" fillId="0" borderId="0" xfId="0" applyNumberFormat="1" applyFont="1"/>
    <xf numFmtId="164" fontId="7" fillId="0" borderId="0" xfId="0" applyNumberFormat="1" applyFont="1"/>
    <xf numFmtId="0" fontId="7" fillId="0" borderId="0" xfId="0" applyFont="1"/>
    <xf numFmtId="165" fontId="7" fillId="0" borderId="0" xfId="0" applyNumberFormat="1" applyFont="1"/>
    <xf numFmtId="0" fontId="8" fillId="0" borderId="0" xfId="0" applyFont="1"/>
    <xf numFmtId="164" fontId="8" fillId="0" borderId="0" xfId="0" applyNumberFormat="1" applyFont="1"/>
    <xf numFmtId="165" fontId="8" fillId="0" borderId="0" xfId="0" applyNumberFormat="1" applyFont="1"/>
    <xf numFmtId="14" fontId="7" fillId="0" borderId="0" xfId="0" applyNumberFormat="1" applyFont="1"/>
    <xf numFmtId="0" fontId="7" fillId="2" borderId="0" xfId="0" applyFont="1" applyFill="1"/>
    <xf numFmtId="165" fontId="7" fillId="2" borderId="0" xfId="0" applyNumberFormat="1" applyFont="1" applyFill="1"/>
    <xf numFmtId="49" fontId="8" fillId="0" borderId="0" xfId="0" applyNumberFormat="1" applyFont="1" applyAlignment="1">
      <alignment wrapText="1"/>
    </xf>
    <xf numFmtId="0" fontId="8" fillId="0" borderId="0" xfId="0" applyFont="1" applyAlignment="1">
      <alignment horizontal="right"/>
    </xf>
    <xf numFmtId="164" fontId="8" fillId="0" borderId="0" xfId="0" applyNumberFormat="1" applyFont="1" applyAlignment="1">
      <alignment horizontal="right"/>
    </xf>
    <xf numFmtId="49" fontId="7" fillId="0" borderId="0" xfId="0" applyNumberFormat="1" applyFont="1" applyAlignment="1">
      <alignment wrapText="1"/>
    </xf>
    <xf numFmtId="0" fontId="8" fillId="0" borderId="0" xfId="0" applyFont="1" applyAlignment="1">
      <alignment vertical="center"/>
    </xf>
    <xf numFmtId="49" fontId="8" fillId="0" borderId="0" xfId="0" applyNumberFormat="1" applyFont="1" applyAlignment="1">
      <alignment vertical="center" wrapText="1"/>
    </xf>
    <xf numFmtId="0" fontId="7" fillId="0" borderId="0" xfId="0" applyFont="1" applyAlignment="1">
      <alignment vertical="center"/>
    </xf>
    <xf numFmtId="49" fontId="7" fillId="0" borderId="0" xfId="0" applyNumberFormat="1" applyFont="1" applyAlignment="1">
      <alignment horizontal="left" vertical="center" wrapText="1"/>
    </xf>
    <xf numFmtId="49" fontId="7" fillId="0" borderId="0" xfId="0" applyNumberFormat="1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2" fillId="0" borderId="0" xfId="65"/>
  </cellXfs>
  <cellStyles count="66">
    <cellStyle name="Followed Hyperlink" xfId="16" builtinId="9" hidden="1"/>
    <cellStyle name="Followed Hyperlink" xfId="10" builtinId="9" hidden="1"/>
    <cellStyle name="Followed Hyperlink" xfId="28" builtinId="9" hidden="1"/>
    <cellStyle name="Followed Hyperlink" xfId="44" builtinId="9" hidden="1"/>
    <cellStyle name="Followed Hyperlink" xfId="40" builtinId="9" hidden="1"/>
    <cellStyle name="Followed Hyperlink" xfId="54" builtinId="9" hidden="1"/>
    <cellStyle name="Followed Hyperlink" xfId="4" builtinId="9" hidden="1"/>
    <cellStyle name="Followed Hyperlink" xfId="2" builtinId="9" hidden="1"/>
    <cellStyle name="Followed Hyperlink" xfId="60" builtinId="9" hidden="1"/>
    <cellStyle name="Followed Hyperlink" xfId="12" builtinId="9" hidden="1"/>
    <cellStyle name="Followed Hyperlink" xfId="32" builtinId="9" hidden="1"/>
    <cellStyle name="Followed Hyperlink" xfId="42" builtinId="9" hidden="1"/>
    <cellStyle name="Followed Hyperlink" xfId="34" builtinId="9" hidden="1"/>
    <cellStyle name="Followed Hyperlink" xfId="58" builtinId="9" hidden="1"/>
    <cellStyle name="Followed Hyperlink" xfId="52" builtinId="9" hidden="1"/>
    <cellStyle name="Followed Hyperlink" xfId="22" builtinId="9" hidden="1"/>
    <cellStyle name="Followed Hyperlink" xfId="38" builtinId="9" hidden="1"/>
    <cellStyle name="Followed Hyperlink" xfId="20" builtinId="9" hidden="1"/>
    <cellStyle name="Followed Hyperlink" xfId="56" builtinId="9" hidden="1"/>
    <cellStyle name="Followed Hyperlink" xfId="26" builtinId="9" hidden="1"/>
    <cellStyle name="Followed Hyperlink" xfId="24" builtinId="9" hidden="1"/>
    <cellStyle name="Followed Hyperlink" xfId="8" builtinId="9" hidden="1"/>
    <cellStyle name="Followed Hyperlink" xfId="14" builtinId="9" hidden="1"/>
    <cellStyle name="Followed Hyperlink" xfId="36" builtinId="9" hidden="1"/>
    <cellStyle name="Followed Hyperlink" xfId="64" builtinId="9" hidden="1"/>
    <cellStyle name="Followed Hyperlink" xfId="30" builtinId="9" hidden="1"/>
    <cellStyle name="Followed Hyperlink" xfId="48" builtinId="9" hidden="1"/>
    <cellStyle name="Followed Hyperlink" xfId="62" builtinId="9" hidden="1"/>
    <cellStyle name="Followed Hyperlink" xfId="6" builtinId="9" hidden="1"/>
    <cellStyle name="Followed Hyperlink" xfId="18" builtinId="9" hidden="1"/>
    <cellStyle name="Followed Hyperlink" xfId="46" builtinId="9" hidden="1"/>
    <cellStyle name="Followed Hyperlink" xfId="50" builtinId="9" hidden="1"/>
    <cellStyle name="Hyperlink" xfId="57" builtinId="8" hidden="1"/>
    <cellStyle name="Hyperlink" xfId="21" builtinId="8" hidden="1"/>
    <cellStyle name="Hyperlink" xfId="29" builtinId="8" hidden="1"/>
    <cellStyle name="Hyperlink" xfId="47" builtinId="8" hidden="1"/>
    <cellStyle name="Hyperlink" xfId="63" builtinId="8" hidden="1"/>
    <cellStyle name="Hyperlink" xfId="53" builtinId="8" hidden="1"/>
    <cellStyle name="Hyperlink" xfId="51" builtinId="8" hidden="1"/>
    <cellStyle name="Hyperlink" xfId="25" builtinId="8" hidden="1"/>
    <cellStyle name="Hyperlink" xfId="61" builtinId="8" hidden="1"/>
    <cellStyle name="Hyperlink" xfId="35" builtinId="8" hidden="1"/>
    <cellStyle name="Hyperlink" xfId="39" builtinId="8" hidden="1"/>
    <cellStyle name="Hyperlink" xfId="43" builtinId="8" hidden="1"/>
    <cellStyle name="Hyperlink" xfId="33" builtinId="8" hidden="1"/>
    <cellStyle name="Hyperlink" xfId="37" builtinId="8" hidden="1"/>
    <cellStyle name="Hyperlink" xfId="41" builtinId="8" hidden="1"/>
    <cellStyle name="Hyperlink" xfId="45" builtinId="8" hidden="1"/>
    <cellStyle name="Hyperlink" xfId="55" builtinId="8" hidden="1"/>
    <cellStyle name="Hyperlink" xfId="9" builtinId="8" hidden="1"/>
    <cellStyle name="Hyperlink" xfId="17" builtinId="8" hidden="1"/>
    <cellStyle name="Hyperlink" xfId="59" builtinId="8" hidden="1"/>
    <cellStyle name="Hyperlink" xfId="49" builtinId="8" hidden="1"/>
    <cellStyle name="Hyperlink" xfId="7" builtinId="8" hidden="1"/>
    <cellStyle name="Hyperlink" xfId="13" builtinId="8" hidden="1"/>
    <cellStyle name="Hyperlink" xfId="5" builtinId="8" hidden="1"/>
    <cellStyle name="Hyperlink" xfId="3" builtinId="8" hidden="1"/>
    <cellStyle name="Hyperlink" xfId="23" builtinId="8" hidden="1"/>
    <cellStyle name="Hyperlink" xfId="31" builtinId="8" hidden="1"/>
    <cellStyle name="Hyperlink" xfId="11" builtinId="8" hidden="1"/>
    <cellStyle name="Hyperlink" xfId="27" builtinId="8" hidden="1"/>
    <cellStyle name="Hyperlink" xfId="1" builtinId="8" hidden="1"/>
    <cellStyle name="Hyperlink" xfId="19" builtinId="8" hidden="1"/>
    <cellStyle name="Hyperlink" xfId="15" builtinId="8" hidden="1"/>
    <cellStyle name="Hyperlink" xfId="6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Burndown!$A$2:$A$7</c:f>
              <c:numCache>
                <c:formatCode>m/d</c:formatCode>
                <c:ptCount val="6"/>
                <c:pt idx="0">
                  <c:v>42054</c:v>
                </c:pt>
              </c:numCache>
            </c:numRef>
          </c:cat>
          <c:val>
            <c:numRef>
              <c:f>Burndown!$B$2:$B$7</c:f>
              <c:numCache>
                <c:formatCode>General</c:formatCode>
                <c:ptCount val="6"/>
                <c:pt idx="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89-4F19-A65A-F0C0EAD4A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67596544"/>
        <c:axId val="-467594224"/>
      </c:lineChart>
      <c:dateAx>
        <c:axId val="-467596544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-467594224"/>
        <c:crosses val="autoZero"/>
        <c:auto val="1"/>
        <c:lblOffset val="100"/>
        <c:baseTimeUnit val="days"/>
      </c:dateAx>
      <c:valAx>
        <c:axId val="-467594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67596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'Burndown README'!$B$15:$B$20</c:f>
              <c:numCache>
                <c:formatCode>m/d/yyyy</c:formatCode>
                <c:ptCount val="6"/>
                <c:pt idx="0">
                  <c:v>41065</c:v>
                </c:pt>
                <c:pt idx="1">
                  <c:v>41078</c:v>
                </c:pt>
                <c:pt idx="2">
                  <c:v>41092</c:v>
                </c:pt>
                <c:pt idx="3">
                  <c:v>41106</c:v>
                </c:pt>
                <c:pt idx="4">
                  <c:v>41120</c:v>
                </c:pt>
              </c:numCache>
            </c:numRef>
          </c:cat>
          <c:val>
            <c:numRef>
              <c:f>'Burndown README'!$C$15:$C$20</c:f>
              <c:numCache>
                <c:formatCode>General</c:formatCode>
                <c:ptCount val="6"/>
                <c:pt idx="0">
                  <c:v>24</c:v>
                </c:pt>
                <c:pt idx="1">
                  <c:v>18</c:v>
                </c:pt>
                <c:pt idx="2">
                  <c:v>12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B5-44B0-A453-E2F947C2E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69478512"/>
        <c:axId val="-469476192"/>
      </c:lineChart>
      <c:dateAx>
        <c:axId val="-4694785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-469476192"/>
        <c:crosses val="autoZero"/>
        <c:auto val="1"/>
        <c:lblOffset val="100"/>
        <c:baseTimeUnit val="days"/>
      </c:dateAx>
      <c:valAx>
        <c:axId val="-469476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69478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948267</xdr:colOff>
      <xdr:row>8</xdr:row>
      <xdr:rowOff>160867</xdr:rowOff>
    </xdr:from>
    <xdr:to>
      <xdr:col>6</xdr:col>
      <xdr:colOff>397934</xdr:colOff>
      <xdr:row>25</xdr:row>
      <xdr:rowOff>25401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948267</xdr:colOff>
      <xdr:row>21</xdr:row>
      <xdr:rowOff>160867</xdr:rowOff>
    </xdr:from>
    <xdr:to>
      <xdr:col>6</xdr:col>
      <xdr:colOff>397934</xdr:colOff>
      <xdr:row>38</xdr:row>
      <xdr:rowOff>25401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571500</xdr:colOff>
      <xdr:row>8</xdr:row>
      <xdr:rowOff>19050</xdr:rowOff>
    </xdr:from>
    <xdr:to>
      <xdr:col>2</xdr:col>
      <xdr:colOff>733425</xdr:colOff>
      <xdr:row>12</xdr:row>
      <xdr:rowOff>104775</xdr:rowOff>
    </xdr:to>
    <xdr:sp macro="" textlink="">
      <xdr:nvSpPr>
        <xdr:cNvPr id="3" name="Rectangular Callout 2">
          <a:extLst>
            <a:ext uri="{FF2B5EF4-FFF2-40B4-BE49-F238E27FC236}">
              <a16:creationId xmlns:a16="http://schemas.microsoft.com/office/drawing/2014/main" id="{00000000-0008-0000-0200-000003000000}"/>
            </a:ext>
            <a:ext uri="{147F2762-F138-4A5C-976F-8EAC2B608ADB}">
              <a16:predDERef xmlns:a16="http://schemas.microsoft.com/office/drawing/2014/main" pred="{00000000-0008-0000-0200-000002000000}"/>
            </a:ext>
          </a:extLst>
        </xdr:cNvPr>
        <xdr:cNvSpPr/>
      </xdr:nvSpPr>
      <xdr:spPr>
        <a:xfrm>
          <a:off x="571500" y="1485900"/>
          <a:ext cx="1714500" cy="733425"/>
        </a:xfrm>
        <a:prstGeom prst="wedgeRectCallout">
          <a:avLst>
            <a:gd name="adj1" fmla="val 63937"/>
            <a:gd name="adj2" fmla="val 85744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/>
            <a:t>=</a:t>
          </a:r>
          <a:r>
            <a:rPr lang="en-US" baseline="0"/>
            <a:t> # team members * 4 sprints * </a:t>
          </a:r>
        </a:p>
        <a:p>
          <a:r>
            <a:rPr lang="en-US" baseline="0"/>
            <a:t>2 stories per sprint</a:t>
          </a:r>
          <a:endParaRPr lang="en-US"/>
        </a:p>
      </xdr:txBody>
    </xdr:sp>
    <xdr:clientData/>
  </xdr:twoCellAnchor>
  <xdr:twoCellAnchor>
    <xdr:from>
      <xdr:col>6</xdr:col>
      <xdr:colOff>94401</xdr:colOff>
      <xdr:row>8</xdr:row>
      <xdr:rowOff>104775</xdr:rowOff>
    </xdr:from>
    <xdr:to>
      <xdr:col>7</xdr:col>
      <xdr:colOff>480483</xdr:colOff>
      <xdr:row>11</xdr:row>
      <xdr:rowOff>147108</xdr:rowOff>
    </xdr:to>
    <xdr:sp macro="" textlink="">
      <xdr:nvSpPr>
        <xdr:cNvPr id="4" name="Rectangular Callout 3">
          <a:extLst>
            <a:ext uri="{FF2B5EF4-FFF2-40B4-BE49-F238E27FC236}">
              <a16:creationId xmlns:a16="http://schemas.microsoft.com/office/drawing/2014/main" id="{00000000-0008-0000-0200-000004000000}"/>
            </a:ext>
            <a:ext uri="{147F2762-F138-4A5C-976F-8EAC2B608ADB}">
              <a16:predDERef xmlns:a16="http://schemas.microsoft.com/office/drawing/2014/main" pred="{00000000-0008-0000-0200-000003000000}"/>
            </a:ext>
          </a:extLst>
        </xdr:cNvPr>
        <xdr:cNvSpPr/>
      </xdr:nvSpPr>
      <xdr:spPr>
        <a:xfrm>
          <a:off x="5276001" y="1571625"/>
          <a:ext cx="1224282" cy="528108"/>
        </a:xfrm>
        <a:prstGeom prst="wedgeRectCallout">
          <a:avLst>
            <a:gd name="adj1" fmla="val -8539"/>
            <a:gd name="adj2" fmla="val 66736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baseline="0"/>
            <a:t>lines of code per hour is calcuated by Excel</a:t>
          </a:r>
          <a:endParaRPr lang="en-US"/>
        </a:p>
      </xdr:txBody>
    </xdr:sp>
    <xdr:clientData/>
  </xdr:twoCellAnchor>
  <xdr:twoCellAnchor>
    <xdr:from>
      <xdr:col>3</xdr:col>
      <xdr:colOff>1270</xdr:colOff>
      <xdr:row>7</xdr:row>
      <xdr:rowOff>75143</xdr:rowOff>
    </xdr:from>
    <xdr:to>
      <xdr:col>4</xdr:col>
      <xdr:colOff>1058</xdr:colOff>
      <xdr:row>12</xdr:row>
      <xdr:rowOff>49742</xdr:rowOff>
    </xdr:to>
    <xdr:sp macro="" textlink="">
      <xdr:nvSpPr>
        <xdr:cNvPr id="5" name="Rectangular Callout 4">
          <a:extLst>
            <a:ext uri="{FF2B5EF4-FFF2-40B4-BE49-F238E27FC236}">
              <a16:creationId xmlns:a16="http://schemas.microsoft.com/office/drawing/2014/main" id="{00000000-0008-0000-0200-000005000000}"/>
            </a:ext>
            <a:ext uri="{147F2762-F138-4A5C-976F-8EAC2B608ADB}">
              <a16:predDERef xmlns:a16="http://schemas.microsoft.com/office/drawing/2014/main" pred="{00000000-0008-0000-0200-000004000000}"/>
            </a:ext>
          </a:extLst>
        </xdr:cNvPr>
        <xdr:cNvSpPr/>
      </xdr:nvSpPr>
      <xdr:spPr>
        <a:xfrm>
          <a:off x="2763520" y="1351493"/>
          <a:ext cx="942763" cy="812799"/>
        </a:xfrm>
        <a:prstGeom prst="wedgeRectCallout">
          <a:avLst>
            <a:gd name="adj1" fmla="val 18748"/>
            <a:gd name="adj2" fmla="val 58438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/>
            <a:t>Velocity of</a:t>
          </a:r>
          <a:r>
            <a:rPr lang="en-US" baseline="0"/>
            <a:t> completing user stories (calculated)</a:t>
          </a:r>
          <a:endParaRPr lang="en-US"/>
        </a:p>
      </xdr:txBody>
    </xdr:sp>
    <xdr:clientData/>
  </xdr:twoCellAnchor>
  <xdr:twoCellAnchor>
    <xdr:from>
      <xdr:col>4</xdr:col>
      <xdr:colOff>6349</xdr:colOff>
      <xdr:row>9</xdr:row>
      <xdr:rowOff>161924</xdr:rowOff>
    </xdr:from>
    <xdr:to>
      <xdr:col>4</xdr:col>
      <xdr:colOff>517525</xdr:colOff>
      <xdr:row>12</xdr:row>
      <xdr:rowOff>94191</xdr:rowOff>
    </xdr:to>
    <xdr:sp macro="" textlink="">
      <xdr:nvSpPr>
        <xdr:cNvPr id="6" name="Rectangular Callout 5">
          <a:extLst>
            <a:ext uri="{FF2B5EF4-FFF2-40B4-BE49-F238E27FC236}">
              <a16:creationId xmlns:a16="http://schemas.microsoft.com/office/drawing/2014/main" id="{00000000-0008-0000-0200-000006000000}"/>
            </a:ext>
            <a:ext uri="{147F2762-F138-4A5C-976F-8EAC2B608ADB}">
              <a16:predDERef xmlns:a16="http://schemas.microsoft.com/office/drawing/2014/main" pred="{00000000-0008-0000-0200-000005000000}"/>
            </a:ext>
          </a:extLst>
        </xdr:cNvPr>
        <xdr:cNvSpPr/>
      </xdr:nvSpPr>
      <xdr:spPr>
        <a:xfrm>
          <a:off x="3711574" y="1790699"/>
          <a:ext cx="511176" cy="418042"/>
        </a:xfrm>
        <a:prstGeom prst="wedgeRectCallout">
          <a:avLst>
            <a:gd name="adj1" fmla="val -19786"/>
            <a:gd name="adj2" fmla="val 63376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/>
            <a:t>Total </a:t>
          </a:r>
        </a:p>
        <a:p>
          <a:r>
            <a:rPr lang="en-US"/>
            <a:t>LOC</a:t>
          </a:r>
        </a:p>
      </xdr:txBody>
    </xdr:sp>
    <xdr:clientData/>
  </xdr:twoCellAnchor>
  <xdr:twoCellAnchor>
    <xdr:from>
      <xdr:col>5</xdr:col>
      <xdr:colOff>76200</xdr:colOff>
      <xdr:row>6</xdr:row>
      <xdr:rowOff>47625</xdr:rowOff>
    </xdr:from>
    <xdr:to>
      <xdr:col>6</xdr:col>
      <xdr:colOff>57150</xdr:colOff>
      <xdr:row>11</xdr:row>
      <xdr:rowOff>152400</xdr:rowOff>
    </xdr:to>
    <xdr:sp macro="" textlink="">
      <xdr:nvSpPr>
        <xdr:cNvPr id="7" name="Rectangular Callout 6">
          <a:extLst>
            <a:ext uri="{FF2B5EF4-FFF2-40B4-BE49-F238E27FC236}">
              <a16:creationId xmlns:a16="http://schemas.microsoft.com/office/drawing/2014/main" id="{00000000-0008-0000-0200-000007000000}"/>
            </a:ext>
            <a:ext uri="{147F2762-F138-4A5C-976F-8EAC2B608ADB}">
              <a16:predDERef xmlns:a16="http://schemas.microsoft.com/office/drawing/2014/main" pred="{00000000-0008-0000-0200-000006000000}"/>
            </a:ext>
          </a:extLst>
        </xdr:cNvPr>
        <xdr:cNvSpPr/>
      </xdr:nvSpPr>
      <xdr:spPr>
        <a:xfrm>
          <a:off x="4305300" y="1162050"/>
          <a:ext cx="933450" cy="942975"/>
        </a:xfrm>
        <a:prstGeom prst="wedgeRectCallout">
          <a:avLst>
            <a:gd name="adj1" fmla="val 11880"/>
            <a:gd name="adj2" fmla="val 73902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/>
            <a:t>How long to</a:t>
          </a:r>
          <a:r>
            <a:rPr lang="en-US" baseline="0"/>
            <a:t> implement the user stories in this sprint</a:t>
          </a:r>
          <a:endParaRPr lang="en-US"/>
        </a:p>
      </xdr:txBody>
    </xdr:sp>
    <xdr:clientData/>
  </xdr:twoCellAnchor>
  <xdr:twoCellAnchor>
    <xdr:from>
      <xdr:col>6</xdr:col>
      <xdr:colOff>265851</xdr:colOff>
      <xdr:row>31</xdr:row>
      <xdr:rowOff>8466</xdr:rowOff>
    </xdr:from>
    <xdr:to>
      <xdr:col>7</xdr:col>
      <xdr:colOff>626531</xdr:colOff>
      <xdr:row>34</xdr:row>
      <xdr:rowOff>143932</xdr:rowOff>
    </xdr:to>
    <xdr:sp macro="" textlink="">
      <xdr:nvSpPr>
        <xdr:cNvPr id="8" name="Rectangular Callou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6294118" y="4919133"/>
          <a:ext cx="1317413" cy="643466"/>
        </a:xfrm>
        <a:prstGeom prst="wedgeRectCallout">
          <a:avLst>
            <a:gd name="adj1" fmla="val -51744"/>
            <a:gd name="adj2" fmla="val 81797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baseline="0"/>
            <a:t>When we expect to complete all user stories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vgopalak@stevens.edu" TargetMode="External"/><Relationship Id="rId2" Type="http://schemas.openxmlformats.org/officeDocument/2006/relationships/hyperlink" Target="https://github.com/lazorgator/ssw555-gedcom" TargetMode="External"/><Relationship Id="rId1" Type="http://schemas.openxmlformats.org/officeDocument/2006/relationships/hyperlink" Target="mailto:tmiranda@stevens.edu" TargetMode="External"/><Relationship Id="rId4" Type="http://schemas.openxmlformats.org/officeDocument/2006/relationships/hyperlink" Target="mailto:amrsaleh129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zoomScale="150" workbookViewId="0" xr3:uid="{AEA406A1-0E4B-5B11-9CD5-51D6E497D94C}">
      <selection activeCell="E6" sqref="E6"/>
    </sheetView>
  </sheetViews>
  <sheetFormatPr defaultColWidth="11" defaultRowHeight="12.95"/>
  <cols>
    <col min="1" max="1" width="6.75" style="2" bestFit="1" customWidth="1"/>
    <col min="2" max="2" width="13.375" style="2" customWidth="1"/>
    <col min="3" max="3" width="17.375" style="2" customWidth="1"/>
    <col min="4" max="4" width="20.125" style="2" bestFit="1" customWidth="1"/>
    <col min="5" max="5" width="39.125" style="2" bestFit="1" customWidth="1"/>
    <col min="6" max="16384" width="11" style="2"/>
  </cols>
  <sheetData>
    <row r="1" spans="1:5" s="1" customFormat="1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3" spans="1:5" ht="14.25">
      <c r="A3" s="2" t="s">
        <v>5</v>
      </c>
      <c r="B3" s="2" t="s">
        <v>6</v>
      </c>
      <c r="C3" s="2" t="s">
        <v>7</v>
      </c>
      <c r="D3" s="3" t="s">
        <v>8</v>
      </c>
      <c r="E3" s="2" t="s">
        <v>9</v>
      </c>
    </row>
    <row r="4" spans="1:5" ht="14.25">
      <c r="A4" s="2" t="s">
        <v>10</v>
      </c>
      <c r="B4" s="2" t="s">
        <v>11</v>
      </c>
      <c r="C4" s="2" t="s">
        <v>12</v>
      </c>
      <c r="D4" s="28" t="s">
        <v>13</v>
      </c>
      <c r="E4" s="2" t="s">
        <v>14</v>
      </c>
    </row>
    <row r="5" spans="1:5" ht="14.25">
      <c r="A5" s="2" t="s">
        <v>15</v>
      </c>
      <c r="B5" s="2" t="s">
        <v>16</v>
      </c>
      <c r="C5" s="2" t="s">
        <v>17</v>
      </c>
      <c r="D5" s="28" t="s">
        <v>18</v>
      </c>
      <c r="E5" s="2" t="s">
        <v>19</v>
      </c>
    </row>
    <row r="9" spans="1:5" ht="15">
      <c r="D9" s="1" t="s">
        <v>20</v>
      </c>
      <c r="E9" s="3" t="s">
        <v>21</v>
      </c>
    </row>
  </sheetData>
  <sortState ref="A3:D5">
    <sortCondition ref="C3:C5"/>
  </sortState>
  <phoneticPr fontId="1" type="noConversion"/>
  <hyperlinks>
    <hyperlink ref="D3" r:id="rId1" xr:uid="{3E1DCBBD-38B6-4631-8006-C7FE13D0A136}"/>
    <hyperlink ref="E9" r:id="rId2" xr:uid="{E5BC3300-089D-4A16-82EA-A125C0146CD0}"/>
    <hyperlink ref="D4" r:id="rId3" xr:uid="{61B5E821-C7A6-4AB6-B3D2-C553EA04841C}"/>
    <hyperlink ref="D5" r:id="rId4" xr:uid="{129B76F2-9DE1-4601-B0EC-F82D80294B49}"/>
  </hyperlink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tabSelected="1" topLeftCell="A5" zoomScale="150" workbookViewId="0" xr3:uid="{958C4451-9541-5A59-BF78-D2F731DF1C81}">
      <selection activeCell="C18" sqref="C18"/>
    </sheetView>
  </sheetViews>
  <sheetFormatPr defaultColWidth="11" defaultRowHeight="12.95"/>
  <cols>
    <col min="1" max="1" width="7.75" style="9" bestFit="1" customWidth="1"/>
    <col min="2" max="2" width="10.375" style="9" bestFit="1" customWidth="1"/>
    <col min="3" max="3" width="30.875" style="9" bestFit="1" customWidth="1"/>
    <col min="4" max="4" width="8.75" style="9" bestFit="1" customWidth="1"/>
    <col min="5" max="5" width="8.25" style="9" bestFit="1" customWidth="1"/>
    <col min="6" max="16384" width="11" style="9"/>
  </cols>
  <sheetData>
    <row r="1" spans="1:5" s="11" customFormat="1" ht="15.75">
      <c r="A1" s="11" t="s">
        <v>22</v>
      </c>
      <c r="B1" s="11" t="s">
        <v>23</v>
      </c>
      <c r="C1" s="11" t="s">
        <v>24</v>
      </c>
      <c r="D1" s="11" t="s">
        <v>25</v>
      </c>
      <c r="E1" s="11" t="s">
        <v>26</v>
      </c>
    </row>
    <row r="2" spans="1:5" ht="15">
      <c r="A2" s="9">
        <v>1</v>
      </c>
      <c r="B2" s="27" t="s">
        <v>27</v>
      </c>
      <c r="C2" s="27" t="s">
        <v>28</v>
      </c>
      <c r="D2" s="9" t="s">
        <v>5</v>
      </c>
      <c r="E2" s="9" t="s">
        <v>29</v>
      </c>
    </row>
    <row r="3" spans="1:5" ht="15">
      <c r="A3" s="9">
        <v>1</v>
      </c>
      <c r="B3" s="27" t="s">
        <v>30</v>
      </c>
      <c r="C3" s="27" t="s">
        <v>31</v>
      </c>
      <c r="D3" s="9" t="s">
        <v>5</v>
      </c>
      <c r="E3" s="9" t="s">
        <v>29</v>
      </c>
    </row>
    <row r="4" spans="1:5" ht="15">
      <c r="A4" s="9">
        <v>2</v>
      </c>
      <c r="B4" s="27" t="s">
        <v>32</v>
      </c>
      <c r="C4" s="27" t="s">
        <v>33</v>
      </c>
      <c r="D4" s="9" t="s">
        <v>5</v>
      </c>
    </row>
    <row r="5" spans="1:5" ht="15">
      <c r="A5" s="9">
        <v>2</v>
      </c>
      <c r="B5" s="27" t="s">
        <v>34</v>
      </c>
      <c r="C5" s="27" t="s">
        <v>35</v>
      </c>
      <c r="D5" s="9" t="s">
        <v>5</v>
      </c>
    </row>
    <row r="6" spans="1:5" ht="15">
      <c r="A6" s="9">
        <v>3</v>
      </c>
      <c r="B6" s="27" t="s">
        <v>36</v>
      </c>
      <c r="C6" s="27" t="s">
        <v>37</v>
      </c>
      <c r="D6" s="9" t="s">
        <v>5</v>
      </c>
    </row>
    <row r="7" spans="1:5" ht="15">
      <c r="A7" s="9">
        <v>3</v>
      </c>
      <c r="B7" s="27" t="s">
        <v>38</v>
      </c>
      <c r="C7" s="27" t="s">
        <v>39</v>
      </c>
      <c r="D7" s="9" t="s">
        <v>5</v>
      </c>
    </row>
    <row r="8" spans="1:5" ht="15">
      <c r="A8" s="9">
        <v>4</v>
      </c>
      <c r="B8" s="27" t="s">
        <v>40</v>
      </c>
      <c r="C8" s="27" t="s">
        <v>41</v>
      </c>
      <c r="D8" s="9" t="s">
        <v>5</v>
      </c>
    </row>
    <row r="9" spans="1:5" ht="15">
      <c r="A9" s="9">
        <v>4</v>
      </c>
      <c r="B9" s="27" t="s">
        <v>42</v>
      </c>
      <c r="C9" s="27" t="s">
        <v>43</v>
      </c>
      <c r="D9" s="9" t="s">
        <v>5</v>
      </c>
    </row>
    <row r="10" spans="1:5" ht="15">
      <c r="A10" s="9">
        <v>1</v>
      </c>
      <c r="B10" s="27" t="s">
        <v>44</v>
      </c>
      <c r="C10" s="27" t="s">
        <v>45</v>
      </c>
      <c r="D10" s="9" t="s">
        <v>10</v>
      </c>
    </row>
    <row r="11" spans="1:5" ht="15">
      <c r="A11" s="9">
        <v>1</v>
      </c>
      <c r="B11" s="27" t="s">
        <v>46</v>
      </c>
      <c r="C11" s="27" t="s">
        <v>47</v>
      </c>
      <c r="D11" s="9" t="s">
        <v>10</v>
      </c>
    </row>
    <row r="12" spans="1:5" ht="15">
      <c r="A12" s="9">
        <v>2</v>
      </c>
      <c r="B12" s="27" t="s">
        <v>48</v>
      </c>
      <c r="C12" s="27" t="s">
        <v>49</v>
      </c>
      <c r="D12" s="9" t="s">
        <v>10</v>
      </c>
    </row>
    <row r="13" spans="1:5" ht="15">
      <c r="A13" s="9">
        <v>2</v>
      </c>
      <c r="B13" s="27" t="s">
        <v>50</v>
      </c>
      <c r="C13" s="27" t="s">
        <v>51</v>
      </c>
      <c r="D13" s="9" t="s">
        <v>10</v>
      </c>
    </row>
    <row r="14" spans="1:5" ht="15">
      <c r="A14" s="9">
        <v>3</v>
      </c>
      <c r="B14" s="27" t="s">
        <v>52</v>
      </c>
      <c r="C14" s="27" t="s">
        <v>53</v>
      </c>
      <c r="D14" s="9" t="s">
        <v>10</v>
      </c>
    </row>
    <row r="15" spans="1:5" ht="15">
      <c r="A15" s="9">
        <v>3</v>
      </c>
      <c r="B15" s="27" t="s">
        <v>54</v>
      </c>
      <c r="C15" s="27" t="s">
        <v>55</v>
      </c>
      <c r="D15" s="9" t="s">
        <v>10</v>
      </c>
    </row>
    <row r="16" spans="1:5" ht="15">
      <c r="A16" s="9">
        <v>4</v>
      </c>
      <c r="B16" s="27" t="s">
        <v>56</v>
      </c>
      <c r="C16" s="27" t="s">
        <v>57</v>
      </c>
      <c r="D16" s="9" t="s">
        <v>10</v>
      </c>
    </row>
    <row r="17" spans="1:4" ht="15">
      <c r="A17" s="9">
        <v>4</v>
      </c>
      <c r="B17" s="27" t="s">
        <v>58</v>
      </c>
      <c r="C17" s="27" t="s">
        <v>59</v>
      </c>
      <c r="D17" s="9" t="s">
        <v>10</v>
      </c>
    </row>
    <row r="18" spans="1:4" ht="15">
      <c r="A18" s="9">
        <v>1</v>
      </c>
      <c r="B18" s="27" t="s">
        <v>60</v>
      </c>
      <c r="C18" s="27" t="s">
        <v>61</v>
      </c>
      <c r="D18" s="9" t="s">
        <v>15</v>
      </c>
    </row>
    <row r="19" spans="1:4" ht="15">
      <c r="A19" s="9">
        <v>1</v>
      </c>
      <c r="B19" s="27" t="s">
        <v>62</v>
      </c>
      <c r="C19" s="27" t="s">
        <v>63</v>
      </c>
      <c r="D19" s="9" t="s">
        <v>15</v>
      </c>
    </row>
    <row r="20" spans="1:4" ht="15">
      <c r="A20" s="9">
        <v>2</v>
      </c>
      <c r="B20" s="27" t="s">
        <v>64</v>
      </c>
      <c r="C20" s="27" t="s">
        <v>65</v>
      </c>
      <c r="D20" s="9" t="s">
        <v>15</v>
      </c>
    </row>
    <row r="21" spans="1:4" ht="15">
      <c r="A21" s="9">
        <v>2</v>
      </c>
      <c r="B21" s="27" t="s">
        <v>66</v>
      </c>
      <c r="C21" s="27" t="s">
        <v>67</v>
      </c>
      <c r="D21" s="9" t="s">
        <v>15</v>
      </c>
    </row>
    <row r="22" spans="1:4" ht="15">
      <c r="A22" s="9">
        <v>3</v>
      </c>
      <c r="B22" s="27" t="s">
        <v>68</v>
      </c>
      <c r="C22" s="27" t="s">
        <v>69</v>
      </c>
      <c r="D22" s="9" t="s">
        <v>15</v>
      </c>
    </row>
    <row r="23" spans="1:4" ht="15">
      <c r="A23" s="9">
        <v>3</v>
      </c>
      <c r="B23" s="27" t="s">
        <v>70</v>
      </c>
      <c r="C23" s="27" t="s">
        <v>71</v>
      </c>
      <c r="D23" s="9" t="s">
        <v>15</v>
      </c>
    </row>
    <row r="24" spans="1:4" ht="15">
      <c r="A24" s="9">
        <v>4</v>
      </c>
      <c r="B24" s="27" t="s">
        <v>72</v>
      </c>
      <c r="C24" s="27" t="s">
        <v>73</v>
      </c>
      <c r="D24" s="9" t="s">
        <v>15</v>
      </c>
    </row>
    <row r="25" spans="1:4" ht="15">
      <c r="A25" s="9">
        <v>4</v>
      </c>
      <c r="B25" s="27" t="s">
        <v>74</v>
      </c>
      <c r="C25" s="27" t="s">
        <v>75</v>
      </c>
      <c r="D25" s="9" t="s">
        <v>15</v>
      </c>
    </row>
  </sheetData>
  <phoneticPr fontId="1" type="noConversion"/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zoomScale="150" workbookViewId="0" xr3:uid="{51F8DEE0-4D01-5F28-A812-FC0BD7CAC4A5}"/>
  </sheetViews>
  <sheetFormatPr defaultColWidth="11" defaultRowHeight="12.95"/>
  <cols>
    <col min="1" max="1" width="5.125" style="4" bestFit="1" customWidth="1"/>
    <col min="2" max="2" width="17.5" style="2" bestFit="1" customWidth="1"/>
    <col min="3" max="3" width="13.125" style="2" bestFit="1" customWidth="1"/>
    <col min="4" max="4" width="5" style="2" bestFit="1" customWidth="1"/>
    <col min="5" max="5" width="4.25" style="2" bestFit="1" customWidth="1"/>
    <col min="6" max="6" width="13.25" style="5" bestFit="1" customWidth="1"/>
    <col min="7" max="16384" width="11" style="2"/>
  </cols>
  <sheetData>
    <row r="1" spans="1:6" s="1" customFormat="1" ht="15">
      <c r="A1" s="6" t="s">
        <v>76</v>
      </c>
      <c r="B1" s="1" t="s">
        <v>77</v>
      </c>
      <c r="C1" s="1" t="s">
        <v>78</v>
      </c>
      <c r="D1" s="1" t="s">
        <v>79</v>
      </c>
      <c r="E1" s="1" t="s">
        <v>80</v>
      </c>
      <c r="F1" s="7" t="s">
        <v>81</v>
      </c>
    </row>
    <row r="2" spans="1:6" ht="14.25">
      <c r="A2" s="4">
        <v>42054</v>
      </c>
      <c r="B2" s="2">
        <v>22</v>
      </c>
      <c r="C2" s="2">
        <v>0</v>
      </c>
      <c r="D2" s="2">
        <f>SUM(Sprint1!G:G)</f>
        <v>552</v>
      </c>
      <c r="E2" s="2">
        <f>SUM(Sprint1!H:H)</f>
        <v>6</v>
      </c>
      <c r="F2" s="5">
        <f>(D2)/E2*60</f>
        <v>5520</v>
      </c>
    </row>
    <row r="3" spans="1:6" ht="14.25"/>
  </sheetData>
  <phoneticPr fontId="1" type="noConversion"/>
  <pageMargins left="0.75" right="0.75" top="1" bottom="1" header="0.5" footer="0.5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"/>
  <sheetViews>
    <sheetView zoomScale="150" workbookViewId="0" xr3:uid="{842E5F09-E766-5B8D-85AF-A39847EA96FD}"/>
  </sheetViews>
  <sheetFormatPr defaultColWidth="11" defaultRowHeight="12.95"/>
  <cols>
    <col min="1" max="1" width="10.875" style="8"/>
    <col min="2" max="2" width="10.125" style="9" bestFit="1" customWidth="1"/>
    <col min="3" max="3" width="18.875" style="9" bestFit="1" customWidth="1"/>
    <col min="4" max="4" width="14.5" style="9" bestFit="1" customWidth="1"/>
    <col min="5" max="5" width="5.75" style="9" bestFit="1" customWidth="1"/>
    <col min="6" max="6" width="6.25" style="10" bestFit="1" customWidth="1"/>
    <col min="7" max="7" width="14.5" style="9" bestFit="1" customWidth="1"/>
    <col min="8" max="16384" width="11" style="9"/>
  </cols>
  <sheetData>
    <row r="1" spans="1:7" ht="15">
      <c r="A1" s="8" t="s">
        <v>82</v>
      </c>
    </row>
    <row r="2" spans="1:7" ht="15">
      <c r="A2" s="8" t="s">
        <v>83</v>
      </c>
    </row>
    <row r="3" spans="1:7" ht="15">
      <c r="A3" s="8" t="s">
        <v>84</v>
      </c>
    </row>
    <row r="5" spans="1:7" ht="15">
      <c r="A5" s="8" t="s">
        <v>85</v>
      </c>
    </row>
    <row r="6" spans="1:7" ht="15">
      <c r="A6" s="8" t="s">
        <v>86</v>
      </c>
    </row>
    <row r="8" spans="1:7" ht="15">
      <c r="A8" s="8" t="s">
        <v>87</v>
      </c>
    </row>
    <row r="14" spans="1:7" s="11" customFormat="1" ht="15.75">
      <c r="A14" s="11" t="s">
        <v>88</v>
      </c>
      <c r="B14" s="12" t="s">
        <v>76</v>
      </c>
      <c r="C14" s="11" t="s">
        <v>77</v>
      </c>
      <c r="D14" s="11" t="s">
        <v>78</v>
      </c>
      <c r="E14" s="11" t="s">
        <v>79</v>
      </c>
      <c r="F14" s="11" t="s">
        <v>80</v>
      </c>
      <c r="G14" s="13" t="s">
        <v>81</v>
      </c>
    </row>
    <row r="15" spans="1:7" ht="15">
      <c r="A15" s="9" t="s">
        <v>89</v>
      </c>
      <c r="B15" s="14">
        <v>41065</v>
      </c>
      <c r="C15" s="15">
        <v>24</v>
      </c>
      <c r="E15" s="15">
        <v>0</v>
      </c>
      <c r="F15" s="15"/>
      <c r="G15" s="10"/>
    </row>
    <row r="16" spans="1:7" ht="15">
      <c r="A16" s="9" t="s">
        <v>90</v>
      </c>
      <c r="B16" s="14">
        <v>41078</v>
      </c>
      <c r="C16" s="15">
        <v>18</v>
      </c>
      <c r="D16" s="9">
        <f>C15-C16</f>
        <v>6</v>
      </c>
      <c r="E16" s="15">
        <v>250</v>
      </c>
      <c r="F16" s="15">
        <v>120</v>
      </c>
      <c r="G16" s="10">
        <f>(E16-E15)/F16*60</f>
        <v>125.00000000000001</v>
      </c>
    </row>
    <row r="17" spans="1:7" ht="15">
      <c r="A17" s="8" t="s">
        <v>91</v>
      </c>
      <c r="B17" s="14">
        <v>41092</v>
      </c>
      <c r="C17" s="15">
        <v>12</v>
      </c>
      <c r="D17" s="9">
        <f t="shared" ref="D17:D19" si="0">C16-C17</f>
        <v>6</v>
      </c>
      <c r="E17" s="15">
        <v>480</v>
      </c>
      <c r="F17" s="16">
        <v>135</v>
      </c>
      <c r="G17" s="10">
        <f t="shared" ref="G17:G19" si="1">(E17-E16)/F17*60</f>
        <v>102.22222222222223</v>
      </c>
    </row>
    <row r="18" spans="1:7" ht="15">
      <c r="A18" s="8" t="s">
        <v>92</v>
      </c>
      <c r="B18" s="14">
        <v>41106</v>
      </c>
      <c r="C18" s="15">
        <v>6</v>
      </c>
      <c r="D18" s="9">
        <f t="shared" si="0"/>
        <v>6</v>
      </c>
      <c r="E18" s="15">
        <v>740</v>
      </c>
      <c r="F18" s="16">
        <v>160</v>
      </c>
      <c r="G18" s="10">
        <f t="shared" si="1"/>
        <v>97.5</v>
      </c>
    </row>
    <row r="19" spans="1:7" ht="15">
      <c r="A19" s="8" t="s">
        <v>93</v>
      </c>
      <c r="B19" s="14">
        <v>41120</v>
      </c>
      <c r="C19" s="15">
        <v>0</v>
      </c>
      <c r="D19" s="9">
        <f t="shared" si="0"/>
        <v>6</v>
      </c>
      <c r="E19" s="15">
        <v>1100</v>
      </c>
      <c r="F19" s="16">
        <v>145</v>
      </c>
      <c r="G19" s="10">
        <f t="shared" si="1"/>
        <v>148.9655172413793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2"/>
  <sheetViews>
    <sheetView zoomScale="150" workbookViewId="0" xr3:uid="{F9CF3CF3-643B-5BE6-8B46-32C596A47465}">
      <selection activeCell="B18" sqref="B18"/>
    </sheetView>
  </sheetViews>
  <sheetFormatPr defaultColWidth="11" defaultRowHeight="12.95"/>
  <cols>
    <col min="1" max="1" width="8.875" style="9" bestFit="1" customWidth="1"/>
    <col min="2" max="2" width="30.875" style="20" bestFit="1" customWidth="1"/>
    <col min="3" max="3" width="7.5" style="9" bestFit="1" customWidth="1"/>
    <col min="4" max="4" width="7.375" style="9" bestFit="1" customWidth="1"/>
    <col min="5" max="5" width="9" style="9" bestFit="1" customWidth="1"/>
    <col min="6" max="6" width="9.5" style="9" bestFit="1" customWidth="1"/>
    <col min="7" max="7" width="9" style="9" bestFit="1" customWidth="1"/>
    <col min="8" max="8" width="9.5" style="9" bestFit="1" customWidth="1"/>
    <col min="9" max="9" width="11.625" style="8" bestFit="1" customWidth="1"/>
    <col min="10" max="16384" width="11" style="9"/>
  </cols>
  <sheetData>
    <row r="1" spans="1:9" ht="15.75">
      <c r="A1" s="11" t="s">
        <v>23</v>
      </c>
      <c r="B1" s="17" t="s">
        <v>24</v>
      </c>
      <c r="C1" s="11" t="s">
        <v>25</v>
      </c>
      <c r="D1" s="11" t="s">
        <v>26</v>
      </c>
      <c r="E1" s="18" t="s">
        <v>94</v>
      </c>
      <c r="F1" s="18" t="s">
        <v>95</v>
      </c>
      <c r="G1" s="18" t="s">
        <v>96</v>
      </c>
      <c r="H1" s="18" t="s">
        <v>97</v>
      </c>
      <c r="I1" s="19" t="s">
        <v>98</v>
      </c>
    </row>
    <row r="2" spans="1:9" ht="15">
      <c r="A2" s="9" t="s">
        <v>27</v>
      </c>
      <c r="B2" s="9" t="s">
        <v>28</v>
      </c>
      <c r="C2" s="9" t="s">
        <v>5</v>
      </c>
      <c r="D2" s="9" t="s">
        <v>29</v>
      </c>
      <c r="E2" s="9">
        <v>276</v>
      </c>
      <c r="F2" s="9">
        <v>3</v>
      </c>
      <c r="G2" s="9">
        <v>276</v>
      </c>
      <c r="H2" s="9">
        <v>3</v>
      </c>
      <c r="I2" s="8" t="s">
        <v>99</v>
      </c>
    </row>
    <row r="3" spans="1:9" ht="15">
      <c r="A3" s="9" t="s">
        <v>30</v>
      </c>
      <c r="B3" s="9" t="s">
        <v>31</v>
      </c>
      <c r="C3" s="9" t="s">
        <v>5</v>
      </c>
      <c r="D3" s="9" t="s">
        <v>29</v>
      </c>
      <c r="E3" s="9">
        <v>276</v>
      </c>
      <c r="F3" s="9">
        <v>3</v>
      </c>
      <c r="G3" s="9">
        <v>276</v>
      </c>
      <c r="H3" s="9">
        <v>3</v>
      </c>
      <c r="I3" s="8" t="s">
        <v>99</v>
      </c>
    </row>
    <row r="4" spans="1:9" ht="15">
      <c r="A4" s="27" t="s">
        <v>44</v>
      </c>
      <c r="B4" s="27" t="s">
        <v>45</v>
      </c>
      <c r="C4" s="9" t="s">
        <v>10</v>
      </c>
    </row>
    <row r="5" spans="1:9" ht="15">
      <c r="A5" s="27" t="s">
        <v>46</v>
      </c>
      <c r="B5" s="27" t="s">
        <v>47</v>
      </c>
      <c r="C5" s="9" t="s">
        <v>10</v>
      </c>
    </row>
    <row r="6" spans="1:9" ht="15">
      <c r="A6" s="9" t="s">
        <v>60</v>
      </c>
      <c r="B6" s="27" t="s">
        <v>61</v>
      </c>
      <c r="C6" s="9" t="s">
        <v>15</v>
      </c>
    </row>
    <row r="7" spans="1:9" ht="15">
      <c r="A7" s="9" t="s">
        <v>62</v>
      </c>
      <c r="B7" s="27" t="s">
        <v>63</v>
      </c>
      <c r="C7" s="9" t="s">
        <v>15</v>
      </c>
    </row>
    <row r="8" spans="1:9" ht="15"/>
    <row r="10" spans="1:9" ht="15"/>
    <row r="11" spans="1:9" ht="15"/>
    <row r="12" spans="1:9" ht="15"/>
    <row r="14" spans="1:9" ht="15.75">
      <c r="B14" s="17" t="s">
        <v>100</v>
      </c>
    </row>
    <row r="15" spans="1:9" ht="15">
      <c r="B15" s="20" t="s">
        <v>101</v>
      </c>
    </row>
    <row r="16" spans="1:9" ht="15.75">
      <c r="B16" s="17"/>
    </row>
    <row r="17" spans="2:2" ht="15.75">
      <c r="B17" s="17" t="s">
        <v>102</v>
      </c>
    </row>
    <row r="18" spans="2:2" ht="15"/>
    <row r="19" spans="2:2" ht="15"/>
    <row r="20" spans="2:2" ht="15.75">
      <c r="B20" s="17" t="s">
        <v>103</v>
      </c>
    </row>
    <row r="21" spans="2:2" ht="15"/>
    <row r="22" spans="2:2" ht="15"/>
  </sheetData>
  <phoneticPr fontId="1" type="noConversion"/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8207F-DC15-4CFB-9222-45113286EED5}">
  <dimension ref="A1:I21"/>
  <sheetViews>
    <sheetView zoomScale="150" workbookViewId="0" xr3:uid="{AF982EA5-479F-5D5D-8588-6710C6F13E6F}">
      <selection activeCell="B7" sqref="B7"/>
    </sheetView>
  </sheetViews>
  <sheetFormatPr defaultColWidth="11" defaultRowHeight="12.95"/>
  <cols>
    <col min="1" max="1" width="8.875" style="9" bestFit="1" customWidth="1"/>
    <col min="2" max="2" width="19" style="20" bestFit="1" customWidth="1"/>
    <col min="3" max="3" width="7.5" style="9" bestFit="1" customWidth="1"/>
    <col min="4" max="4" width="7.375" style="9" bestFit="1" customWidth="1"/>
    <col min="5" max="5" width="9" style="9" bestFit="1" customWidth="1"/>
    <col min="6" max="6" width="9.5" style="9" bestFit="1" customWidth="1"/>
    <col min="7" max="7" width="9" style="9" bestFit="1" customWidth="1"/>
    <col min="8" max="8" width="9.5" style="9" bestFit="1" customWidth="1"/>
    <col min="9" max="9" width="11.625" style="8" bestFit="1" customWidth="1"/>
    <col min="10" max="16384" width="11" style="9"/>
  </cols>
  <sheetData>
    <row r="1" spans="1:9" ht="15.75">
      <c r="A1" s="11" t="s">
        <v>23</v>
      </c>
      <c r="B1" s="17" t="s">
        <v>24</v>
      </c>
      <c r="C1" s="11" t="s">
        <v>25</v>
      </c>
      <c r="D1" s="11" t="s">
        <v>26</v>
      </c>
      <c r="E1" s="18" t="s">
        <v>94</v>
      </c>
      <c r="F1" s="18" t="s">
        <v>95</v>
      </c>
      <c r="G1" s="18" t="s">
        <v>96</v>
      </c>
      <c r="H1" s="18" t="s">
        <v>97</v>
      </c>
      <c r="I1" s="19" t="s">
        <v>98</v>
      </c>
    </row>
    <row r="2" spans="1:9" ht="15">
      <c r="A2" s="27" t="s">
        <v>32</v>
      </c>
      <c r="B2" s="27" t="s">
        <v>33</v>
      </c>
      <c r="C2" s="9" t="s">
        <v>5</v>
      </c>
    </row>
    <row r="3" spans="1:9" ht="15">
      <c r="A3" s="27" t="s">
        <v>34</v>
      </c>
      <c r="B3" s="27" t="s">
        <v>35</v>
      </c>
      <c r="C3" s="9" t="s">
        <v>5</v>
      </c>
    </row>
    <row r="4" spans="1:9" ht="15">
      <c r="A4" s="27" t="s">
        <v>48</v>
      </c>
      <c r="B4" s="27" t="s">
        <v>49</v>
      </c>
      <c r="C4" s="9" t="s">
        <v>10</v>
      </c>
    </row>
    <row r="5" spans="1:9" ht="15">
      <c r="A5" s="27" t="s">
        <v>50</v>
      </c>
      <c r="B5" s="27" t="s">
        <v>51</v>
      </c>
      <c r="C5" s="9" t="s">
        <v>10</v>
      </c>
    </row>
    <row r="6" spans="1:9" ht="15">
      <c r="A6" s="9" t="s">
        <v>64</v>
      </c>
      <c r="B6" s="27" t="s">
        <v>65</v>
      </c>
      <c r="C6" s="9" t="s">
        <v>15</v>
      </c>
    </row>
    <row r="7" spans="1:9" ht="15">
      <c r="A7" s="9" t="s">
        <v>66</v>
      </c>
      <c r="B7" s="27" t="s">
        <v>67</v>
      </c>
      <c r="C7" s="9" t="s">
        <v>15</v>
      </c>
    </row>
    <row r="8" spans="1:9" ht="15"/>
    <row r="9" spans="1:9" ht="15"/>
    <row r="10" spans="1:9" ht="15"/>
    <row r="12" spans="1:9" ht="15.75">
      <c r="B12" s="17" t="s">
        <v>100</v>
      </c>
    </row>
    <row r="13" spans="1:9" ht="15.75">
      <c r="B13" s="17"/>
    </row>
    <row r="14" spans="1:9" ht="15.75">
      <c r="B14" s="17"/>
    </row>
    <row r="15" spans="1:9" ht="15.75">
      <c r="B15" s="17" t="s">
        <v>102</v>
      </c>
    </row>
    <row r="16" spans="1:9" ht="15"/>
    <row r="17" spans="2:2" ht="15"/>
    <row r="18" spans="2:2" ht="15.75">
      <c r="B18" s="17" t="s">
        <v>103</v>
      </c>
    </row>
    <row r="19" spans="2:2" ht="15"/>
    <row r="20" spans="2:2" ht="15"/>
    <row r="21" spans="2:2" ht="15"/>
  </sheetData>
  <phoneticPr fontId="1" type="noConversion"/>
  <pageMargins left="0.75" right="0.75" top="1" bottom="1" header="0.5" footer="0.5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4F6BB-9AB0-4415-BD3F-6C3E076C3F67}">
  <dimension ref="A1:I22"/>
  <sheetViews>
    <sheetView zoomScale="150" workbookViewId="0" xr3:uid="{0CC4C4F3-8939-59A2-B747-0233FA900EBE}"/>
  </sheetViews>
  <sheetFormatPr defaultColWidth="11" defaultRowHeight="12.95"/>
  <cols>
    <col min="1" max="1" width="8.875" style="9" bestFit="1" customWidth="1"/>
    <col min="2" max="2" width="21.375" style="20" customWidth="1"/>
    <col min="3" max="3" width="7.5" style="9" bestFit="1" customWidth="1"/>
    <col min="4" max="4" width="7.375" style="9" bestFit="1" customWidth="1"/>
    <col min="5" max="5" width="9" style="9" bestFit="1" customWidth="1"/>
    <col min="6" max="6" width="9.5" style="9" bestFit="1" customWidth="1"/>
    <col min="7" max="7" width="9" style="9" bestFit="1" customWidth="1"/>
    <col min="8" max="8" width="9.5" style="9" bestFit="1" customWidth="1"/>
    <col min="9" max="9" width="11.625" style="8" bestFit="1" customWidth="1"/>
    <col min="10" max="16384" width="11" style="9"/>
  </cols>
  <sheetData>
    <row r="1" spans="1:9" ht="15.75">
      <c r="A1" s="11" t="s">
        <v>23</v>
      </c>
      <c r="B1" s="17" t="s">
        <v>24</v>
      </c>
      <c r="C1" s="11" t="s">
        <v>25</v>
      </c>
      <c r="D1" s="11" t="s">
        <v>26</v>
      </c>
      <c r="E1" s="18" t="s">
        <v>94</v>
      </c>
      <c r="F1" s="18" t="s">
        <v>95</v>
      </c>
      <c r="G1" s="18" t="s">
        <v>96</v>
      </c>
      <c r="H1" s="18" t="s">
        <v>97</v>
      </c>
      <c r="I1" s="19" t="s">
        <v>98</v>
      </c>
    </row>
    <row r="2" spans="1:9" ht="15">
      <c r="A2" s="27" t="s">
        <v>36</v>
      </c>
      <c r="B2" s="27" t="s">
        <v>37</v>
      </c>
      <c r="C2" s="9" t="s">
        <v>5</v>
      </c>
    </row>
    <row r="3" spans="1:9" ht="15">
      <c r="A3" s="27" t="s">
        <v>38</v>
      </c>
      <c r="B3" s="27" t="s">
        <v>39</v>
      </c>
      <c r="C3" s="9" t="s">
        <v>5</v>
      </c>
    </row>
    <row r="4" spans="1:9" ht="15">
      <c r="A4" s="27" t="s">
        <v>52</v>
      </c>
      <c r="B4" s="27" t="s">
        <v>53</v>
      </c>
      <c r="C4" s="9" t="s">
        <v>10</v>
      </c>
    </row>
    <row r="5" spans="1:9" ht="15">
      <c r="A5" s="27" t="s">
        <v>54</v>
      </c>
      <c r="B5" s="27" t="s">
        <v>55</v>
      </c>
      <c r="C5" s="9" t="s">
        <v>10</v>
      </c>
    </row>
    <row r="6" spans="1:9" ht="15">
      <c r="A6" s="9" t="s">
        <v>68</v>
      </c>
      <c r="B6" s="27" t="s">
        <v>69</v>
      </c>
      <c r="C6" s="9" t="s">
        <v>15</v>
      </c>
    </row>
    <row r="7" spans="1:9" ht="15">
      <c r="A7" s="9" t="s">
        <v>70</v>
      </c>
      <c r="B7" s="27" t="s">
        <v>71</v>
      </c>
      <c r="C7" s="9" t="s">
        <v>15</v>
      </c>
    </row>
    <row r="8" spans="1:9" ht="15"/>
    <row r="10" spans="1:9" ht="15"/>
    <row r="11" spans="1:9" ht="15"/>
    <row r="12" spans="1:9" ht="15"/>
    <row r="14" spans="1:9" ht="15.75">
      <c r="B14" s="17" t="s">
        <v>100</v>
      </c>
    </row>
    <row r="15" spans="1:9" ht="15.75">
      <c r="B15" s="17"/>
    </row>
    <row r="16" spans="1:9" ht="15.75">
      <c r="B16" s="17"/>
    </row>
    <row r="17" spans="2:2" ht="15.75">
      <c r="B17" s="17" t="s">
        <v>102</v>
      </c>
    </row>
    <row r="18" spans="2:2" ht="15"/>
    <row r="19" spans="2:2" ht="15"/>
    <row r="20" spans="2:2" ht="15.75">
      <c r="B20" s="17" t="s">
        <v>103</v>
      </c>
    </row>
    <row r="21" spans="2:2" ht="15"/>
    <row r="22" spans="2:2" ht="15"/>
  </sheetData>
  <phoneticPr fontId="1" type="noConversion"/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72C09-6258-48F4-9D00-D2D623CFD7FC}">
  <dimension ref="A1:I22"/>
  <sheetViews>
    <sheetView zoomScale="150" workbookViewId="0" xr3:uid="{3BAC507E-ED33-5A72-AAB9-3BC119112C04}"/>
  </sheetViews>
  <sheetFormatPr defaultColWidth="11" defaultRowHeight="12.95"/>
  <cols>
    <col min="1" max="1" width="8.875" style="9" bestFit="1" customWidth="1"/>
    <col min="2" max="2" width="22.25" style="20" bestFit="1" customWidth="1"/>
    <col min="3" max="3" width="7.5" style="9" bestFit="1" customWidth="1"/>
    <col min="4" max="4" width="7.375" style="9" bestFit="1" customWidth="1"/>
    <col min="5" max="5" width="9" style="9" bestFit="1" customWidth="1"/>
    <col min="6" max="6" width="9.5" style="9" bestFit="1" customWidth="1"/>
    <col min="7" max="7" width="9" style="9" bestFit="1" customWidth="1"/>
    <col min="8" max="8" width="9.5" style="9" bestFit="1" customWidth="1"/>
    <col min="9" max="9" width="11.625" style="8" bestFit="1" customWidth="1"/>
    <col min="10" max="16384" width="11" style="9"/>
  </cols>
  <sheetData>
    <row r="1" spans="1:9" ht="15.75">
      <c r="A1" s="11" t="s">
        <v>23</v>
      </c>
      <c r="B1" s="17" t="s">
        <v>24</v>
      </c>
      <c r="C1" s="11" t="s">
        <v>25</v>
      </c>
      <c r="D1" s="11" t="s">
        <v>26</v>
      </c>
      <c r="E1" s="18" t="s">
        <v>94</v>
      </c>
      <c r="F1" s="18" t="s">
        <v>95</v>
      </c>
      <c r="G1" s="18" t="s">
        <v>96</v>
      </c>
      <c r="H1" s="18" t="s">
        <v>97</v>
      </c>
      <c r="I1" s="19" t="s">
        <v>98</v>
      </c>
    </row>
    <row r="2" spans="1:9" ht="15">
      <c r="A2" s="27" t="s">
        <v>40</v>
      </c>
      <c r="B2" s="27" t="s">
        <v>41</v>
      </c>
      <c r="C2" s="9" t="s">
        <v>5</v>
      </c>
    </row>
    <row r="3" spans="1:9" ht="15">
      <c r="A3" s="27" t="s">
        <v>42</v>
      </c>
      <c r="B3" s="27" t="s">
        <v>43</v>
      </c>
      <c r="C3" s="9" t="s">
        <v>5</v>
      </c>
    </row>
    <row r="4" spans="1:9" ht="15">
      <c r="A4" s="27" t="s">
        <v>56</v>
      </c>
      <c r="B4" s="27" t="s">
        <v>57</v>
      </c>
      <c r="C4" s="9" t="s">
        <v>10</v>
      </c>
    </row>
    <row r="5" spans="1:9" ht="15">
      <c r="A5" s="27" t="s">
        <v>58</v>
      </c>
      <c r="B5" s="27" t="s">
        <v>59</v>
      </c>
      <c r="C5" s="9" t="s">
        <v>10</v>
      </c>
    </row>
    <row r="6" spans="1:9" ht="15">
      <c r="A6" s="9" t="s">
        <v>72</v>
      </c>
      <c r="B6" s="27" t="s">
        <v>104</v>
      </c>
      <c r="C6" s="9" t="s">
        <v>15</v>
      </c>
    </row>
    <row r="7" spans="1:9" ht="15">
      <c r="A7" s="9" t="s">
        <v>74</v>
      </c>
      <c r="B7" s="27" t="s">
        <v>75</v>
      </c>
      <c r="C7" s="9" t="s">
        <v>15</v>
      </c>
    </row>
    <row r="8" spans="1:9" ht="15"/>
    <row r="10" spans="1:9" ht="15"/>
    <row r="11" spans="1:9" ht="15"/>
    <row r="12" spans="1:9" ht="15"/>
    <row r="14" spans="1:9" ht="15.75">
      <c r="B14" s="17" t="s">
        <v>100</v>
      </c>
    </row>
    <row r="15" spans="1:9" ht="15.75">
      <c r="B15" s="17"/>
    </row>
    <row r="16" spans="1:9" ht="15.75">
      <c r="B16" s="17"/>
    </row>
    <row r="17" spans="2:2" ht="15.75">
      <c r="B17" s="17" t="s">
        <v>102</v>
      </c>
    </row>
    <row r="18" spans="2:2" ht="15"/>
    <row r="19" spans="2:2" ht="15"/>
    <row r="20" spans="2:2" ht="15.75">
      <c r="B20" s="17" t="s">
        <v>103</v>
      </c>
    </row>
    <row r="21" spans="2:2" ht="15"/>
    <row r="22" spans="2:2" ht="15"/>
  </sheetData>
  <phoneticPr fontId="1" type="noConversion"/>
  <pageMargins left="0.75" right="0.75" top="1" bottom="1" header="0.5" footer="0.5"/>
  <pageSetup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00"/>
  <sheetViews>
    <sheetView zoomScale="150" zoomScaleNormal="150" zoomScalePageLayoutView="150" workbookViewId="0" xr3:uid="{44B22561-5205-5C8A-B808-2C70100D228F}"/>
  </sheetViews>
  <sheetFormatPr defaultColWidth="11" defaultRowHeight="12.95"/>
  <cols>
    <col min="1" max="1" width="8.875" style="23" bestFit="1" customWidth="1"/>
    <col min="2" max="2" width="30.875" style="23" bestFit="1" customWidth="1"/>
    <col min="3" max="3" width="60.375" style="25" customWidth="1"/>
    <col min="4" max="16384" width="11" style="23"/>
  </cols>
  <sheetData>
    <row r="1" spans="1:3" s="21" customFormat="1" ht="15.75">
      <c r="A1" s="26" t="s">
        <v>105</v>
      </c>
      <c r="B1" s="26" t="s">
        <v>106</v>
      </c>
      <c r="C1" s="22" t="s">
        <v>107</v>
      </c>
    </row>
    <row r="2" spans="1:3" ht="30">
      <c r="A2" s="27" t="s">
        <v>27</v>
      </c>
      <c r="B2" s="27" t="s">
        <v>28</v>
      </c>
      <c r="C2" s="27" t="s">
        <v>108</v>
      </c>
    </row>
    <row r="3" spans="1:3" ht="15">
      <c r="A3" s="27" t="s">
        <v>30</v>
      </c>
      <c r="B3" s="27" t="s">
        <v>31</v>
      </c>
      <c r="C3" s="24" t="s">
        <v>109</v>
      </c>
    </row>
    <row r="4" spans="1:3" ht="15">
      <c r="A4" s="27" t="s">
        <v>32</v>
      </c>
      <c r="B4" s="27" t="s">
        <v>33</v>
      </c>
      <c r="C4" s="27" t="s">
        <v>110</v>
      </c>
    </row>
    <row r="5" spans="1:3" ht="15">
      <c r="A5" s="27" t="s">
        <v>34</v>
      </c>
      <c r="B5" s="27" t="s">
        <v>35</v>
      </c>
      <c r="C5" s="24" t="s">
        <v>111</v>
      </c>
    </row>
    <row r="6" spans="1:3" ht="15">
      <c r="A6" s="27" t="s">
        <v>36</v>
      </c>
      <c r="B6" s="27" t="s">
        <v>37</v>
      </c>
      <c r="C6" s="24" t="s">
        <v>112</v>
      </c>
    </row>
    <row r="7" spans="1:3" ht="15">
      <c r="A7" s="27" t="s">
        <v>38</v>
      </c>
      <c r="B7" s="27" t="s">
        <v>39</v>
      </c>
      <c r="C7" s="24" t="s">
        <v>113</v>
      </c>
    </row>
    <row r="8" spans="1:3" ht="15">
      <c r="A8" s="27" t="s">
        <v>40</v>
      </c>
      <c r="B8" s="27" t="s">
        <v>41</v>
      </c>
      <c r="C8" s="24" t="s">
        <v>114</v>
      </c>
    </row>
    <row r="9" spans="1:3" ht="30">
      <c r="A9" s="27" t="s">
        <v>42</v>
      </c>
      <c r="B9" s="27" t="s">
        <v>43</v>
      </c>
      <c r="C9" s="24" t="s">
        <v>115</v>
      </c>
    </row>
    <row r="10" spans="1:3" ht="30">
      <c r="A10" s="27" t="s">
        <v>44</v>
      </c>
      <c r="B10" s="27" t="s">
        <v>45</v>
      </c>
      <c r="C10" s="24" t="s">
        <v>116</v>
      </c>
    </row>
    <row r="11" spans="1:3" ht="30">
      <c r="A11" s="27" t="s">
        <v>46</v>
      </c>
      <c r="B11" s="27" t="s">
        <v>47</v>
      </c>
      <c r="C11" s="24" t="s">
        <v>117</v>
      </c>
    </row>
    <row r="12" spans="1:3" ht="30">
      <c r="A12" s="27" t="s">
        <v>48</v>
      </c>
      <c r="B12" s="27" t="s">
        <v>49</v>
      </c>
      <c r="C12" s="24" t="s">
        <v>118</v>
      </c>
    </row>
    <row r="13" spans="1:3" ht="15">
      <c r="A13" s="27" t="s">
        <v>50</v>
      </c>
      <c r="B13" s="27" t="s">
        <v>51</v>
      </c>
      <c r="C13" s="24" t="s">
        <v>119</v>
      </c>
    </row>
    <row r="14" spans="1:3" ht="30">
      <c r="A14" s="27" t="s">
        <v>52</v>
      </c>
      <c r="B14" s="27" t="s">
        <v>53</v>
      </c>
      <c r="C14" s="24" t="s">
        <v>120</v>
      </c>
    </row>
    <row r="15" spans="1:3" ht="15">
      <c r="A15" s="27" t="s">
        <v>54</v>
      </c>
      <c r="B15" s="27" t="s">
        <v>55</v>
      </c>
      <c r="C15" s="24" t="s">
        <v>121</v>
      </c>
    </row>
    <row r="16" spans="1:3" ht="15">
      <c r="A16" s="27" t="s">
        <v>56</v>
      </c>
      <c r="B16" s="27" t="s">
        <v>57</v>
      </c>
      <c r="C16" s="24" t="s">
        <v>122</v>
      </c>
    </row>
    <row r="17" spans="1:3" ht="30">
      <c r="A17" s="27" t="s">
        <v>58</v>
      </c>
      <c r="B17" s="27" t="s">
        <v>59</v>
      </c>
      <c r="C17" s="24" t="s">
        <v>123</v>
      </c>
    </row>
    <row r="18" spans="1:3" ht="15">
      <c r="A18" s="27" t="s">
        <v>60</v>
      </c>
      <c r="B18" s="27" t="s">
        <v>61</v>
      </c>
      <c r="C18" s="24" t="s">
        <v>124</v>
      </c>
    </row>
    <row r="19" spans="1:3" ht="30">
      <c r="A19" s="27" t="s">
        <v>62</v>
      </c>
      <c r="B19" s="27" t="s">
        <v>63</v>
      </c>
      <c r="C19" s="24" t="s">
        <v>125</v>
      </c>
    </row>
    <row r="20" spans="1:3" ht="15">
      <c r="A20" s="27" t="s">
        <v>64</v>
      </c>
      <c r="B20" s="27" t="s">
        <v>65</v>
      </c>
      <c r="C20" s="24" t="s">
        <v>126</v>
      </c>
    </row>
    <row r="21" spans="1:3" ht="15">
      <c r="A21" s="27" t="s">
        <v>66</v>
      </c>
      <c r="B21" s="27" t="s">
        <v>67</v>
      </c>
      <c r="C21" s="24" t="s">
        <v>127</v>
      </c>
    </row>
    <row r="22" spans="1:3" ht="15">
      <c r="A22" s="27" t="s">
        <v>68</v>
      </c>
      <c r="B22" s="27" t="s">
        <v>69</v>
      </c>
      <c r="C22" s="24" t="s">
        <v>128</v>
      </c>
    </row>
    <row r="23" spans="1:3" ht="15">
      <c r="A23" s="27" t="s">
        <v>70</v>
      </c>
      <c r="B23" s="27" t="s">
        <v>71</v>
      </c>
      <c r="C23" s="24" t="s">
        <v>129</v>
      </c>
    </row>
    <row r="24" spans="1:3" ht="30">
      <c r="A24" s="27" t="s">
        <v>72</v>
      </c>
      <c r="B24" s="27" t="s">
        <v>73</v>
      </c>
      <c r="C24" s="24" t="s">
        <v>130</v>
      </c>
    </row>
    <row r="25" spans="1:3" ht="30">
      <c r="A25" s="27" t="s">
        <v>74</v>
      </c>
      <c r="B25" s="27" t="s">
        <v>75</v>
      </c>
      <c r="C25" s="24" t="s">
        <v>131</v>
      </c>
    </row>
    <row r="26" spans="1:3" ht="15">
      <c r="A26" s="27"/>
      <c r="B26" s="27"/>
      <c r="C26" s="24"/>
    </row>
    <row r="27" spans="1:3" ht="15">
      <c r="A27" s="27"/>
      <c r="B27" s="27"/>
      <c r="C27" s="24"/>
    </row>
    <row r="28" spans="1:3" ht="15">
      <c r="A28" s="27"/>
      <c r="B28" s="27"/>
      <c r="C28" s="24"/>
    </row>
    <row r="29" spans="1:3" ht="15">
      <c r="A29" s="27"/>
      <c r="B29" s="27"/>
      <c r="C29" s="24"/>
    </row>
    <row r="30" spans="1:3" ht="15">
      <c r="A30" s="27"/>
      <c r="B30" s="27"/>
      <c r="C30" s="24"/>
    </row>
    <row r="31" spans="1:3" ht="15">
      <c r="A31" s="27"/>
      <c r="B31" s="27"/>
      <c r="C31" s="24"/>
    </row>
    <row r="32" spans="1:3" ht="15">
      <c r="A32" s="27"/>
      <c r="B32" s="27"/>
      <c r="C32" s="24"/>
    </row>
    <row r="33" spans="1:3" ht="15">
      <c r="A33" s="27"/>
      <c r="B33" s="27"/>
      <c r="C33" s="24"/>
    </row>
    <row r="34" spans="1:3" ht="15">
      <c r="A34" s="27"/>
      <c r="B34" s="27"/>
      <c r="C34" s="24"/>
    </row>
    <row r="35" spans="1:3" ht="15">
      <c r="A35" s="27"/>
      <c r="B35" s="27"/>
      <c r="C35" s="24"/>
    </row>
    <row r="36" spans="1:3" ht="15">
      <c r="A36" s="27"/>
      <c r="B36" s="27"/>
      <c r="C36" s="24"/>
    </row>
    <row r="37" spans="1:3" ht="15">
      <c r="A37" s="27"/>
      <c r="B37" s="27"/>
      <c r="C37" s="24"/>
    </row>
    <row r="38" spans="1:3" ht="15">
      <c r="A38" s="27"/>
      <c r="B38" s="27"/>
      <c r="C38" s="24"/>
    </row>
    <row r="39" spans="1:3" ht="15">
      <c r="A39" s="27"/>
      <c r="B39" s="27"/>
      <c r="C39" s="24"/>
    </row>
    <row r="40" spans="1:3" ht="15">
      <c r="A40" s="27"/>
      <c r="B40" s="27"/>
      <c r="C40" s="24"/>
    </row>
    <row r="41" spans="1:3" ht="15">
      <c r="A41" s="27"/>
      <c r="B41" s="27"/>
      <c r="C41" s="24"/>
    </row>
    <row r="42" spans="1:3" ht="15">
      <c r="A42" s="27"/>
      <c r="B42" s="27"/>
      <c r="C42" s="24"/>
    </row>
    <row r="43" spans="1:3" ht="15">
      <c r="A43" s="27"/>
      <c r="B43" s="27"/>
      <c r="C43" s="24"/>
    </row>
    <row r="44" spans="1:3" ht="15">
      <c r="A44" s="27"/>
      <c r="B44" s="27"/>
    </row>
    <row r="45" spans="1:3" ht="15">
      <c r="A45" s="27"/>
      <c r="B45" s="27"/>
    </row>
    <row r="46" spans="1:3" ht="15">
      <c r="A46" s="27"/>
      <c r="B46" s="27"/>
    </row>
    <row r="47" spans="1:3" ht="15">
      <c r="A47" s="27"/>
      <c r="B47" s="27"/>
    </row>
    <row r="48" spans="1:3" ht="15">
      <c r="A48" s="27"/>
      <c r="B48" s="27"/>
    </row>
    <row r="49" spans="1:2" ht="15">
      <c r="A49" s="27"/>
      <c r="B49" s="27"/>
    </row>
    <row r="50" spans="1:2" ht="15">
      <c r="A50" s="27"/>
      <c r="B50" s="27"/>
    </row>
    <row r="51" spans="1:2" ht="15">
      <c r="A51" s="27"/>
      <c r="B51" s="27"/>
    </row>
    <row r="52" spans="1:2" ht="15">
      <c r="A52" s="27"/>
      <c r="B52" s="27"/>
    </row>
    <row r="53" spans="1:2" ht="15">
      <c r="A53" s="27"/>
      <c r="B53" s="27"/>
    </row>
    <row r="54" spans="1:2" ht="15">
      <c r="A54" s="27"/>
      <c r="B54" s="27"/>
    </row>
    <row r="55" spans="1:2" ht="15">
      <c r="A55" s="27"/>
      <c r="B55" s="27"/>
    </row>
    <row r="56" spans="1:2" ht="15">
      <c r="A56" s="27"/>
      <c r="B56" s="27"/>
    </row>
    <row r="57" spans="1:2" ht="15">
      <c r="A57" s="27"/>
      <c r="B57" s="27"/>
    </row>
    <row r="58" spans="1:2" ht="15">
      <c r="A58" s="27"/>
      <c r="B58" s="27"/>
    </row>
    <row r="59" spans="1:2" ht="15">
      <c r="A59" s="27"/>
      <c r="B59" s="27"/>
    </row>
    <row r="60" spans="1:2" ht="15">
      <c r="A60" s="27"/>
      <c r="B60" s="27"/>
    </row>
    <row r="61" spans="1:2" ht="15">
      <c r="A61" s="27"/>
      <c r="B61" s="27"/>
    </row>
    <row r="62" spans="1:2" ht="15">
      <c r="A62" s="27"/>
      <c r="B62" s="27"/>
    </row>
    <row r="63" spans="1:2" ht="15">
      <c r="A63" s="27"/>
      <c r="B63" s="27"/>
    </row>
    <row r="64" spans="1:2" ht="15">
      <c r="A64" s="27"/>
      <c r="B64" s="27"/>
    </row>
    <row r="65" spans="1:2" ht="15">
      <c r="A65" s="27"/>
      <c r="B65" s="27"/>
    </row>
    <row r="66" spans="1:2" ht="15">
      <c r="A66" s="27"/>
      <c r="B66" s="27"/>
    </row>
    <row r="67" spans="1:2" ht="15">
      <c r="A67" s="27"/>
      <c r="B67" s="27"/>
    </row>
    <row r="68" spans="1:2" ht="15">
      <c r="A68" s="27"/>
      <c r="B68" s="27"/>
    </row>
    <row r="69" spans="1:2" ht="15">
      <c r="A69" s="27"/>
      <c r="B69" s="27"/>
    </row>
    <row r="70" spans="1:2" ht="15">
      <c r="A70" s="27"/>
      <c r="B70" s="27"/>
    </row>
    <row r="71" spans="1:2" ht="15">
      <c r="A71" s="27"/>
      <c r="B71" s="27"/>
    </row>
    <row r="72" spans="1:2" ht="15">
      <c r="A72" s="27"/>
      <c r="B72" s="27"/>
    </row>
    <row r="73" spans="1:2" ht="15">
      <c r="A73" s="27"/>
      <c r="B73" s="27"/>
    </row>
    <row r="74" spans="1:2" ht="15">
      <c r="A74" s="27"/>
      <c r="B74" s="27"/>
    </row>
    <row r="75" spans="1:2" ht="15">
      <c r="A75" s="27"/>
      <c r="B75" s="27"/>
    </row>
    <row r="76" spans="1:2" ht="15"/>
    <row r="77" spans="1:2" ht="15"/>
    <row r="78" spans="1:2" ht="15"/>
    <row r="79" spans="1:2" ht="15"/>
    <row r="80" spans="1:2" ht="15"/>
    <row r="81" ht="15"/>
    <row r="82" ht="15"/>
    <row r="83" ht="15"/>
    <row r="84" ht="15"/>
    <row r="85" ht="15"/>
    <row r="86" ht="15"/>
    <row r="87" ht="15"/>
    <row r="88" ht="15"/>
    <row r="89" ht="15"/>
    <row r="90" ht="15"/>
    <row r="91" ht="15"/>
    <row r="92" ht="15"/>
    <row r="93" ht="15"/>
    <row r="94" ht="15"/>
    <row r="95" ht="15"/>
    <row r="96" ht="15"/>
    <row r="97" ht="15"/>
    <row r="98" ht="15"/>
    <row r="99" ht="15"/>
    <row r="100" ht="15"/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Stevens Institute of Technology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 Ardis</dc:creator>
  <cp:keywords/>
  <dc:description/>
  <cp:lastModifiedBy>Vaishnavi Gopalakrishnan</cp:lastModifiedBy>
  <cp:revision/>
  <dcterms:created xsi:type="dcterms:W3CDTF">2014-07-11T14:28:17Z</dcterms:created>
  <dcterms:modified xsi:type="dcterms:W3CDTF">2019-02-21T02:12:18Z</dcterms:modified>
  <cp:category/>
  <cp:contentStatus/>
</cp:coreProperties>
</file>