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960" windowHeight="13420" tabRatio="831" activeTab="1"/>
  </bookViews>
  <sheets>
    <sheet name="编制说明" sheetId="5" state="hidden" r:id="rId1"/>
    <sheet name="资产负债表" sheetId="1" r:id="rId2"/>
    <sheet name="利润表" sheetId="2" r:id="rId3"/>
    <sheet name="现金流量表" sheetId="3" r:id="rId4"/>
    <sheet name="所有者权益变动表" sheetId="4" r:id="rId5"/>
    <sheet name="编制说明！" sheetId="6" state="hidden" r:id="rId6"/>
  </sheets>
  <definedNames>
    <definedName name="_xlnm.Print_Area" localSheetId="2">利润表!$A$1:$E$35</definedName>
    <definedName name="_xlnm.Print_Area" localSheetId="4">所有者权益变动表!$A$1:$K$31</definedName>
    <definedName name="_xlnm.Print_Area" localSheetId="3">现金流量表!$A$1:$F$38</definedName>
    <definedName name="_xlnm.Print_Area" localSheetId="1">资产负债表!$A$1:$H$36</definedName>
  </definedNames>
  <calcPr calcId="144525" fullPrecision="0" concurrentCalc="0"/>
</workbook>
</file>

<file path=xl/sharedStrings.xml><?xml version="1.0" encoding="utf-8"?>
<sst xmlns="http://schemas.openxmlformats.org/spreadsheetml/2006/main" count="307" uniqueCount="250">
  <si>
    <t>资产负债表</t>
  </si>
  <si>
    <t>会小企01表</t>
  </si>
  <si>
    <t>编制单位：</t>
  </si>
  <si>
    <t>单位：元</t>
  </si>
  <si>
    <t>资产</t>
  </si>
  <si>
    <t>行次</t>
  </si>
  <si>
    <t>期末余额</t>
  </si>
  <si>
    <t>年初余额</t>
  </si>
  <si>
    <t>负债和所有者权益</t>
  </si>
  <si>
    <t>流动资产：</t>
  </si>
  <si>
    <t>流动负债：</t>
  </si>
  <si>
    <t>货币资金</t>
  </si>
  <si>
    <t>1</t>
  </si>
  <si>
    <t>短期借款</t>
  </si>
  <si>
    <t>31</t>
  </si>
  <si>
    <t>短期投资</t>
  </si>
  <si>
    <t>2</t>
  </si>
  <si>
    <t>应付票据</t>
  </si>
  <si>
    <t>32</t>
  </si>
  <si>
    <t>应收票据</t>
  </si>
  <si>
    <t>3</t>
  </si>
  <si>
    <t>应付账款</t>
  </si>
  <si>
    <t>33</t>
  </si>
  <si>
    <t>应收账款</t>
  </si>
  <si>
    <t>4</t>
  </si>
  <si>
    <t>预收账款</t>
  </si>
  <si>
    <t>34</t>
  </si>
  <si>
    <t>预付账款</t>
  </si>
  <si>
    <t>5</t>
  </si>
  <si>
    <t>应付职工薪酬</t>
  </si>
  <si>
    <t>35</t>
  </si>
  <si>
    <t>应收股利</t>
  </si>
  <si>
    <t>6</t>
  </si>
  <si>
    <t>应交税费</t>
  </si>
  <si>
    <t>36</t>
  </si>
  <si>
    <t>应收利息</t>
  </si>
  <si>
    <t>7</t>
  </si>
  <si>
    <t>应付利息</t>
  </si>
  <si>
    <t>37</t>
  </si>
  <si>
    <t>其他应收款</t>
  </si>
  <si>
    <t>8</t>
  </si>
  <si>
    <t>应付利润</t>
  </si>
  <si>
    <t>38</t>
  </si>
  <si>
    <t>存货</t>
  </si>
  <si>
    <t>9</t>
  </si>
  <si>
    <t>其他应付款</t>
  </si>
  <si>
    <t>39</t>
  </si>
  <si>
    <t>其中：原材料</t>
  </si>
  <si>
    <t>10</t>
  </si>
  <si>
    <t>在产品</t>
  </si>
  <si>
    <t>11</t>
  </si>
  <si>
    <t>库存商品</t>
  </si>
  <si>
    <t>12</t>
  </si>
  <si>
    <t>周转材料</t>
  </si>
  <si>
    <t>13</t>
  </si>
  <si>
    <t>其他流动资产</t>
  </si>
  <si>
    <t>14</t>
  </si>
  <si>
    <t>其他流动负债</t>
  </si>
  <si>
    <t>40</t>
  </si>
  <si>
    <t>流动资产合计</t>
  </si>
  <si>
    <t>15</t>
  </si>
  <si>
    <t>流动负债合计</t>
  </si>
  <si>
    <t>41</t>
  </si>
  <si>
    <t>非流动资产：</t>
  </si>
  <si>
    <t>非流动负债：</t>
  </si>
  <si>
    <t>长期债券投资</t>
  </si>
  <si>
    <t>16</t>
  </si>
  <si>
    <t>长期借款</t>
  </si>
  <si>
    <t>42</t>
  </si>
  <si>
    <t>长期股权投资</t>
  </si>
  <si>
    <t>17</t>
  </si>
  <si>
    <t>长期应付款</t>
  </si>
  <si>
    <t>43</t>
  </si>
  <si>
    <t>固定资产原价</t>
  </si>
  <si>
    <t>18</t>
  </si>
  <si>
    <t>递延收益</t>
  </si>
  <si>
    <t>44</t>
  </si>
  <si>
    <t>减：累计折旧</t>
  </si>
  <si>
    <t>19</t>
  </si>
  <si>
    <t>其他非流动负债</t>
  </si>
  <si>
    <t>45</t>
  </si>
  <si>
    <t>固定资产账面价值</t>
  </si>
  <si>
    <t>20</t>
  </si>
  <si>
    <t>非流动负债合计</t>
  </si>
  <si>
    <t>46</t>
  </si>
  <si>
    <t>在建工程</t>
  </si>
  <si>
    <t>21</t>
  </si>
  <si>
    <t>负债合计</t>
  </si>
  <si>
    <t>47</t>
  </si>
  <si>
    <t>工程物资</t>
  </si>
  <si>
    <t>22</t>
  </si>
  <si>
    <t>固定资产清理</t>
  </si>
  <si>
    <t>23</t>
  </si>
  <si>
    <t>生产性生物资产</t>
  </si>
  <si>
    <t>24</t>
  </si>
  <si>
    <t>所有者权益（或股东权 益）：</t>
  </si>
  <si>
    <t>无形资产</t>
  </si>
  <si>
    <t>25</t>
  </si>
  <si>
    <t>实收资本（或股本）</t>
  </si>
  <si>
    <t>48</t>
  </si>
  <si>
    <t>开发支出</t>
  </si>
  <si>
    <t>26</t>
  </si>
  <si>
    <t>资本公积</t>
  </si>
  <si>
    <t>49</t>
  </si>
  <si>
    <t>长期待摊费用</t>
  </si>
  <si>
    <t>27</t>
  </si>
  <si>
    <t>盈余公积</t>
  </si>
  <si>
    <t>50</t>
  </si>
  <si>
    <t>其他非流动资产</t>
  </si>
  <si>
    <t>28</t>
  </si>
  <si>
    <t>未分配利润</t>
  </si>
  <si>
    <t>51</t>
  </si>
  <si>
    <t>非流动资产合计</t>
  </si>
  <si>
    <t>29</t>
  </si>
  <si>
    <t>所有者权益（或股东权益）合计</t>
  </si>
  <si>
    <t>52</t>
  </si>
  <si>
    <t>资产总计</t>
  </si>
  <si>
    <t>30</t>
  </si>
  <si>
    <t>负债和所有者权益（或股东权益）总计</t>
  </si>
  <si>
    <t>53</t>
  </si>
  <si>
    <t>利润表</t>
  </si>
  <si>
    <t>会小企02表</t>
  </si>
  <si>
    <t>2023年度</t>
  </si>
  <si>
    <t>项目</t>
  </si>
  <si>
    <t>本年累计金额</t>
  </si>
  <si>
    <t>上年累计金额</t>
  </si>
  <si>
    <t>一、营业收入</t>
  </si>
  <si>
    <t>减：营业成本</t>
  </si>
  <si>
    <t>税金及附加</t>
  </si>
  <si>
    <t>　其中：消费税</t>
  </si>
  <si>
    <t>　　　城市维护建设税</t>
  </si>
  <si>
    <t>　　　资源税</t>
  </si>
  <si>
    <t>　　　土地增值税</t>
  </si>
  <si>
    <t>　　　城镇土地使用税、房产税、车船税、印花税</t>
  </si>
  <si>
    <t>　　　教育费附加、矿产资源补偿费、排污费</t>
  </si>
  <si>
    <t>销售费用</t>
  </si>
  <si>
    <t>　其中：商品维修费</t>
  </si>
  <si>
    <t>　　　广告费和业务宣传费</t>
  </si>
  <si>
    <t>管理费用</t>
  </si>
  <si>
    <t>　其中：开办费</t>
  </si>
  <si>
    <t>　　　 业务招待费</t>
  </si>
  <si>
    <t>　　　 研发费用</t>
  </si>
  <si>
    <t>财务费用</t>
  </si>
  <si>
    <t>　其中：利息费用（收入以“-”号填列）</t>
  </si>
  <si>
    <t>加：投资收益（损失以“-”号填列）</t>
  </si>
  <si>
    <t>二、营业利润（亏损以“-”号填列）</t>
  </si>
  <si>
    <t>加：营业外收入</t>
  </si>
  <si>
    <t>　其中：政府补助</t>
  </si>
  <si>
    <t>减：营业外支出</t>
  </si>
  <si>
    <t>　其中：坏账损失</t>
  </si>
  <si>
    <t>　　　无法收回的长期债券投资损失</t>
  </si>
  <si>
    <t>　　　无法收回的长期股权投资损失</t>
  </si>
  <si>
    <t>　　　自然灾害等不可抗力因素造成的损失</t>
  </si>
  <si>
    <t>　　　税收滞纳金</t>
  </si>
  <si>
    <t>三、利润总额（亏损总额以“-”号填列）</t>
  </si>
  <si>
    <t>减：所得税费用</t>
  </si>
  <si>
    <t>四、净利润（净亏损以“-”号填列）</t>
  </si>
  <si>
    <r>
      <rPr>
        <b/>
        <sz val="20"/>
        <rFont val="宋体"/>
        <charset val="134"/>
      </rPr>
      <t>现</t>
    </r>
    <r>
      <rPr>
        <b/>
        <sz val="20"/>
        <rFont val="Arial"/>
        <charset val="134"/>
      </rPr>
      <t xml:space="preserve">    </t>
    </r>
    <r>
      <rPr>
        <b/>
        <sz val="20"/>
        <rFont val="宋体"/>
        <charset val="134"/>
      </rPr>
      <t>金</t>
    </r>
    <r>
      <rPr>
        <b/>
        <sz val="20"/>
        <rFont val="Arial"/>
        <charset val="134"/>
      </rPr>
      <t xml:space="preserve">    </t>
    </r>
    <r>
      <rPr>
        <b/>
        <sz val="20"/>
        <rFont val="宋体"/>
        <charset val="134"/>
      </rPr>
      <t>流</t>
    </r>
    <r>
      <rPr>
        <b/>
        <sz val="20"/>
        <rFont val="Arial"/>
        <charset val="134"/>
      </rPr>
      <t xml:space="preserve">    </t>
    </r>
    <r>
      <rPr>
        <b/>
        <sz val="20"/>
        <rFont val="宋体"/>
        <charset val="134"/>
      </rPr>
      <t>量</t>
    </r>
    <r>
      <rPr>
        <b/>
        <sz val="20"/>
        <rFont val="Arial"/>
        <charset val="134"/>
      </rPr>
      <t xml:space="preserve">    </t>
    </r>
    <r>
      <rPr>
        <b/>
        <sz val="20"/>
        <rFont val="宋体"/>
        <charset val="134"/>
      </rPr>
      <t>表</t>
    </r>
  </si>
  <si>
    <t>会小企03表</t>
  </si>
  <si>
    <t>项                     目</t>
  </si>
  <si>
    <t>金     额</t>
  </si>
  <si>
    <t>补  充  资  料</t>
  </si>
  <si>
    <t>金        额</t>
  </si>
  <si>
    <t>一、经营活动产生的现金流量：</t>
  </si>
  <si>
    <t>1、将净利润调节为经营活动现金流量：</t>
  </si>
  <si>
    <t>销售商品、提供劳务收到的现金</t>
  </si>
  <si>
    <t>净利润</t>
  </si>
  <si>
    <t>收到的税费返还</t>
  </si>
  <si>
    <t>加：计提的资产减值准备</t>
  </si>
  <si>
    <t>收到的其他与经营活动有关的现金</t>
  </si>
  <si>
    <t>固定资产折旧</t>
  </si>
  <si>
    <t>现金流入小计</t>
  </si>
  <si>
    <t>无形资产摊销</t>
  </si>
  <si>
    <t>购买商品、接受劳务支付的现金</t>
  </si>
  <si>
    <t>长期待摊费用摊销</t>
  </si>
  <si>
    <t>支付给职工以及为职工支付的现金</t>
  </si>
  <si>
    <t>待摊费用减少（减：增加）</t>
  </si>
  <si>
    <t>支付的各项税费</t>
  </si>
  <si>
    <t>预提费用增加（减：减少）</t>
  </si>
  <si>
    <t>支付的其他与经营活动有关的现金</t>
  </si>
  <si>
    <t>处置固定资产、无形资产和其他长期资产的损失（减：收益）</t>
  </si>
  <si>
    <t>现金流出小计</t>
  </si>
  <si>
    <t>固定资产报废损失</t>
  </si>
  <si>
    <t>经营活动产生的现金流量净额</t>
  </si>
  <si>
    <t>二、投资活动产生的现金流量：</t>
  </si>
  <si>
    <t>投资损失（减：收益）</t>
  </si>
  <si>
    <t>收回投资所收到的现金</t>
  </si>
  <si>
    <t>递延税款贷项（减：借项）</t>
  </si>
  <si>
    <t>取得投资收益所收到的现金</t>
  </si>
  <si>
    <t>存货的减少（减：增加）</t>
  </si>
  <si>
    <t>处置固定资产、无形资产和其他长期资产所收回的现金净额</t>
  </si>
  <si>
    <t>经营性应收项目的减少（减：增加）</t>
  </si>
  <si>
    <t>收到的其他与投资活动有关的现金</t>
  </si>
  <si>
    <t>经营性应付项目的增加（减：减少）</t>
  </si>
  <si>
    <t>其他</t>
  </si>
  <si>
    <t>购建固定资产、无形资产和其他长期资产所支付的现金</t>
  </si>
  <si>
    <t>投资所支付的现金</t>
  </si>
  <si>
    <t>支付的其他与投资活动有关的现金</t>
  </si>
  <si>
    <t>投资活动产生的现金流量净额</t>
  </si>
  <si>
    <t>2、不涉及现金收支的投资和筹资活动：</t>
  </si>
  <si>
    <t>三、筹资活动产生的现金流量：</t>
  </si>
  <si>
    <t>债务转为资本</t>
  </si>
  <si>
    <t>吸收投资所收到的现金</t>
  </si>
  <si>
    <t>一年内到期的可转换公司债券</t>
  </si>
  <si>
    <t>借款所收到的现金</t>
  </si>
  <si>
    <t>融资租入固定资产</t>
  </si>
  <si>
    <t>收到的其他与筹资活动有关的现金</t>
  </si>
  <si>
    <t>偿还债务所支付的现金</t>
  </si>
  <si>
    <t>分配股利、利润或偿付利息所支付的现金</t>
  </si>
  <si>
    <t>3、现金及现金等价物净增加情况：</t>
  </si>
  <si>
    <t>支付的其他与筹资活动有关的现金</t>
  </si>
  <si>
    <t>现金的期末余额</t>
  </si>
  <si>
    <t>减：现金的期初余额</t>
  </si>
  <si>
    <t>筹资活动产生的现金流量净额</t>
  </si>
  <si>
    <t>加：现金等价物的期末余额</t>
  </si>
  <si>
    <t>四、汇率变动对现金的影响</t>
  </si>
  <si>
    <t>减：现金等价物的期初余额</t>
  </si>
  <si>
    <t>五、现金及现金等价物净增加额</t>
  </si>
  <si>
    <t>现金及现金等价物净增加额</t>
  </si>
  <si>
    <t>所有者权益变动表</t>
  </si>
  <si>
    <t>会小企04表</t>
  </si>
  <si>
    <t>项       目</t>
  </si>
  <si>
    <t>本     年       金       额</t>
  </si>
  <si>
    <t>上      年       金       额</t>
  </si>
  <si>
    <t>所有者权益合计</t>
  </si>
  <si>
    <t>一、上年年末余额</t>
  </si>
  <si>
    <t>加：会计政策变更</t>
  </si>
  <si>
    <t>前期差错更正</t>
  </si>
  <si>
    <t>二、本年年初余额</t>
  </si>
  <si>
    <r>
      <rPr>
        <sz val="9"/>
        <rFont val="宋体"/>
        <charset val="134"/>
      </rPr>
      <t>三、本年增减变动金额（减少以“</t>
    </r>
    <r>
      <rPr>
        <sz val="9"/>
        <rFont val="Times New Roman"/>
        <charset val="134"/>
      </rPr>
      <t>-</t>
    </r>
    <r>
      <rPr>
        <sz val="9"/>
        <rFont val="宋体"/>
        <charset val="134"/>
      </rPr>
      <t>”号填列)</t>
    </r>
  </si>
  <si>
    <t>（一）净利润</t>
  </si>
  <si>
    <t>（二）直接计入所有者权益的利得和损失</t>
  </si>
  <si>
    <t>1.可供出售金融资产公允价值变动净额</t>
  </si>
  <si>
    <t>2.权益法下被投资单位其他所有者权益变动的影响</t>
  </si>
  <si>
    <t>3.与计入所有者权益项目有关的所得税影响</t>
  </si>
  <si>
    <t>4.其他</t>
  </si>
  <si>
    <t>上述（一）和（二）小计</t>
  </si>
  <si>
    <t>（三）所有者投入和减少资本</t>
  </si>
  <si>
    <t>1.所有者投入资本</t>
  </si>
  <si>
    <t>2.股份支付计入所有者权益的金额</t>
  </si>
  <si>
    <t>3.其他</t>
  </si>
  <si>
    <t>（四）利润分配</t>
  </si>
  <si>
    <t>1.提取盈余公积</t>
  </si>
  <si>
    <t>2.对所有者（或股东）的分配</t>
  </si>
  <si>
    <t>（五）所有者权益内部结转</t>
  </si>
  <si>
    <t>1.资本公积转增资本（或股本）</t>
  </si>
  <si>
    <t>2.盈余公积转增资本（或股本）</t>
  </si>
  <si>
    <t>3.盈余公积弥补亏损</t>
  </si>
  <si>
    <t>四、本年年末余额</t>
  </si>
  <si>
    <t>数据对照：</t>
  </si>
</sst>
</file>

<file path=xl/styles.xml><?xml version="1.0" encoding="utf-8"?>
<styleSheet xmlns="http://schemas.openxmlformats.org/spreadsheetml/2006/main" xmlns:mc="http://schemas.openxmlformats.org/markup-compatibility/2006" xmlns:xr9="http://schemas.microsoft.com/office/spreadsheetml/2016/revision9" mc:Ignorable="xr9">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_(* #,##0.00_);_(* \(#,##0.00\);_(* &quot;-&quot;??_);_(@_)"/>
    <numFmt numFmtId="177" formatCode="#,##0.00_ "/>
    <numFmt numFmtId="178" formatCode="0.00_ "/>
    <numFmt numFmtId="179" formatCode="h:mm:ss;@"/>
    <numFmt numFmtId="180" formatCode="yyyy&quot;年&quot;m&quot;月&quot;d&quot;日&quot;;@"/>
    <numFmt numFmtId="181" formatCode="#,##0.0000_ "/>
  </numFmts>
  <fonts count="54">
    <font>
      <sz val="10"/>
      <name val="Arial"/>
      <charset val="134"/>
    </font>
    <font>
      <sz val="12"/>
      <name val="宋体"/>
      <charset val="134"/>
    </font>
    <font>
      <sz val="20"/>
      <name val="Arial"/>
      <charset val="134"/>
    </font>
    <font>
      <sz val="9"/>
      <name val="Arial"/>
      <charset val="134"/>
    </font>
    <font>
      <sz val="8"/>
      <color rgb="FFFF0000"/>
      <name val="宋体"/>
      <charset val="134"/>
    </font>
    <font>
      <sz val="8"/>
      <name val="宋体"/>
      <charset val="134"/>
    </font>
    <font>
      <sz val="9"/>
      <name val="宋体"/>
      <charset val="134"/>
    </font>
    <font>
      <sz val="6"/>
      <name val="宋体"/>
      <charset val="134"/>
    </font>
    <font>
      <b/>
      <sz val="20"/>
      <name val="宋体"/>
      <charset val="134"/>
    </font>
    <font>
      <sz val="9"/>
      <color indexed="8"/>
      <name val="宋体"/>
      <charset val="134"/>
    </font>
    <font>
      <sz val="10"/>
      <name val="宋体"/>
      <charset val="134"/>
    </font>
    <font>
      <sz val="9"/>
      <name val="方正书宋_GBK"/>
      <charset val="134"/>
    </font>
    <font>
      <b/>
      <sz val="8"/>
      <color rgb="FFFF0000"/>
      <name val="宋体"/>
      <charset val="134"/>
    </font>
    <font>
      <sz val="12"/>
      <name val="Arial"/>
      <charset val="134"/>
    </font>
    <font>
      <sz val="9"/>
      <name val="宋体"/>
      <charset val="134"/>
      <scheme val="minor"/>
    </font>
    <font>
      <b/>
      <sz val="9"/>
      <name val="宋体"/>
      <charset val="134"/>
      <scheme val="minor"/>
    </font>
    <font>
      <sz val="8"/>
      <name val="宋体"/>
      <charset val="134"/>
      <scheme val="minor"/>
    </font>
    <font>
      <sz val="9"/>
      <color rgb="FF000000"/>
      <name val="宋体"/>
      <charset val="134"/>
    </font>
    <font>
      <sz val="10"/>
      <name val="宋体"/>
      <charset val="134"/>
      <scheme val="minor"/>
    </font>
    <font>
      <b/>
      <sz val="20"/>
      <color indexed="8"/>
      <name val="宋体"/>
      <charset val="134"/>
      <scheme val="minor"/>
    </font>
    <font>
      <sz val="9"/>
      <color indexed="8"/>
      <name val="宋体"/>
      <charset val="134"/>
      <scheme val="minor"/>
    </font>
    <font>
      <sz val="9"/>
      <color rgb="FF000000"/>
      <name val="宋体"/>
      <charset val="134"/>
      <scheme val="minor"/>
    </font>
    <font>
      <b/>
      <sz val="10"/>
      <color indexed="8"/>
      <name val="宋体"/>
      <charset val="134"/>
      <scheme val="minor"/>
    </font>
    <font>
      <sz val="8"/>
      <color indexed="8"/>
      <name val="宋体"/>
      <charset val="134"/>
      <scheme val="minor"/>
    </font>
    <font>
      <sz val="8"/>
      <color indexed="8"/>
      <name val="宋体"/>
      <charset val="134"/>
      <scheme val="major"/>
    </font>
    <font>
      <sz val="10"/>
      <name val="宋体"/>
      <charset val="134"/>
      <scheme val="major"/>
    </font>
    <font>
      <sz val="9"/>
      <name val="宋体"/>
      <charset val="134"/>
      <scheme val="major"/>
    </font>
    <font>
      <b/>
      <sz val="16"/>
      <color indexed="8"/>
      <name val="宋体"/>
      <charset val="134"/>
      <scheme val="major"/>
    </font>
    <font>
      <sz val="9"/>
      <color indexed="8"/>
      <name val="宋体"/>
      <charset val="134"/>
      <scheme val="major"/>
    </font>
    <font>
      <b/>
      <sz val="10"/>
      <color indexed="8"/>
      <name val="宋体"/>
      <charset val="134"/>
      <scheme val="major"/>
    </font>
    <font>
      <b/>
      <sz val="20"/>
      <color indexed="8"/>
      <name val="宋体"/>
      <charset val="134"/>
      <scheme val="major"/>
    </font>
    <font>
      <sz val="12"/>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9"/>
      <color indexed="8"/>
      <name val="新宋体"/>
      <charset val="0"/>
    </font>
    <font>
      <sz val="9"/>
      <name val="Times New Roman"/>
      <charset val="134"/>
    </font>
    <font>
      <b/>
      <sz val="20"/>
      <name val="Arial"/>
      <charset val="134"/>
    </font>
  </fonts>
  <fills count="34">
    <fill>
      <patternFill patternType="none"/>
    </fill>
    <fill>
      <patternFill patternType="gray125"/>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176" fontId="0" fillId="0" borderId="0" applyFont="0" applyFill="0" applyBorder="0" applyAlignment="0" applyProtection="0"/>
    <xf numFmtId="44" fontId="31" fillId="0" borderId="0" applyFont="0" applyFill="0" applyBorder="0" applyAlignment="0" applyProtection="0">
      <alignment vertical="center"/>
    </xf>
    <xf numFmtId="9" fontId="0" fillId="0" borderId="0" applyFont="0" applyFill="0" applyBorder="0" applyAlignment="0" applyProtection="0"/>
    <xf numFmtId="41" fontId="31" fillId="0" borderId="0" applyFont="0" applyFill="0" applyBorder="0" applyAlignment="0" applyProtection="0">
      <alignment vertical="center"/>
    </xf>
    <xf numFmtId="42" fontId="31" fillId="0" borderId="0" applyFont="0" applyFill="0" applyBorder="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1" fillId="3" borderId="3" applyNumberFormat="0" applyFont="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7" fillId="0" borderId="4" applyNumberFormat="0" applyFill="0" applyAlignment="0" applyProtection="0">
      <alignment vertical="center"/>
    </xf>
    <xf numFmtId="0" fontId="38" fillId="0" borderId="4" applyNumberFormat="0" applyFill="0" applyAlignment="0" applyProtection="0">
      <alignment vertical="center"/>
    </xf>
    <xf numFmtId="0" fontId="39" fillId="0" borderId="5" applyNumberFormat="0" applyFill="0" applyAlignment="0" applyProtection="0">
      <alignment vertical="center"/>
    </xf>
    <xf numFmtId="0" fontId="39" fillId="0" borderId="0" applyNumberFormat="0" applyFill="0" applyBorder="0" applyAlignment="0" applyProtection="0">
      <alignment vertical="center"/>
    </xf>
    <xf numFmtId="0" fontId="40" fillId="4" borderId="6" applyNumberFormat="0" applyAlignment="0" applyProtection="0">
      <alignment vertical="center"/>
    </xf>
    <xf numFmtId="0" fontId="41" fillId="5" borderId="7" applyNumberFormat="0" applyAlignment="0" applyProtection="0">
      <alignment vertical="center"/>
    </xf>
    <xf numFmtId="0" fontId="42" fillId="5" borderId="6" applyNumberFormat="0" applyAlignment="0" applyProtection="0">
      <alignment vertical="center"/>
    </xf>
    <xf numFmtId="0" fontId="43" fillId="6" borderId="8" applyNumberFormat="0" applyAlignment="0" applyProtection="0">
      <alignment vertical="center"/>
    </xf>
    <xf numFmtId="0" fontId="44" fillId="0" borderId="9" applyNumberFormat="0" applyFill="0" applyAlignment="0" applyProtection="0">
      <alignment vertical="center"/>
    </xf>
    <xf numFmtId="0" fontId="45" fillId="0" borderId="10" applyNumberFormat="0" applyFill="0" applyAlignment="0" applyProtection="0">
      <alignment vertical="center"/>
    </xf>
    <xf numFmtId="0" fontId="46" fillId="7" borderId="0" applyNumberFormat="0" applyBorder="0" applyAlignment="0" applyProtection="0">
      <alignment vertical="center"/>
    </xf>
    <xf numFmtId="0" fontId="47" fillId="8" borderId="0" applyNumberFormat="0" applyBorder="0" applyAlignment="0" applyProtection="0">
      <alignment vertical="center"/>
    </xf>
    <xf numFmtId="0" fontId="48" fillId="9" borderId="0" applyNumberFormat="0" applyBorder="0" applyAlignment="0" applyProtection="0">
      <alignment vertical="center"/>
    </xf>
    <xf numFmtId="0" fontId="49" fillId="10" borderId="0" applyNumberFormat="0" applyBorder="0" applyAlignment="0" applyProtection="0">
      <alignment vertical="center"/>
    </xf>
    <xf numFmtId="0" fontId="50" fillId="11" borderId="0" applyNumberFormat="0" applyBorder="0" applyAlignment="0" applyProtection="0">
      <alignment vertical="center"/>
    </xf>
    <xf numFmtId="0" fontId="50" fillId="12" borderId="0" applyNumberFormat="0" applyBorder="0" applyAlignment="0" applyProtection="0">
      <alignment vertical="center"/>
    </xf>
    <xf numFmtId="0" fontId="49" fillId="13" borderId="0" applyNumberFormat="0" applyBorder="0" applyAlignment="0" applyProtection="0">
      <alignment vertical="center"/>
    </xf>
    <xf numFmtId="0" fontId="49" fillId="14" borderId="0" applyNumberFormat="0" applyBorder="0" applyAlignment="0" applyProtection="0">
      <alignment vertical="center"/>
    </xf>
    <xf numFmtId="0" fontId="50" fillId="15" borderId="0" applyNumberFormat="0" applyBorder="0" applyAlignment="0" applyProtection="0">
      <alignment vertical="center"/>
    </xf>
    <xf numFmtId="0" fontId="50" fillId="16" borderId="0" applyNumberFormat="0" applyBorder="0" applyAlignment="0" applyProtection="0">
      <alignment vertical="center"/>
    </xf>
    <xf numFmtId="0" fontId="49" fillId="17" borderId="0" applyNumberFormat="0" applyBorder="0" applyAlignment="0" applyProtection="0">
      <alignment vertical="center"/>
    </xf>
    <xf numFmtId="0" fontId="49" fillId="18" borderId="0" applyNumberFormat="0" applyBorder="0" applyAlignment="0" applyProtection="0">
      <alignment vertical="center"/>
    </xf>
    <xf numFmtId="0" fontId="50" fillId="19" borderId="0" applyNumberFormat="0" applyBorder="0" applyAlignment="0" applyProtection="0">
      <alignment vertical="center"/>
    </xf>
    <xf numFmtId="0" fontId="50" fillId="20" borderId="0" applyNumberFormat="0" applyBorder="0" applyAlignment="0" applyProtection="0">
      <alignment vertical="center"/>
    </xf>
    <xf numFmtId="0" fontId="49" fillId="21" borderId="0" applyNumberFormat="0" applyBorder="0" applyAlignment="0" applyProtection="0">
      <alignment vertical="center"/>
    </xf>
    <xf numFmtId="0" fontId="49" fillId="22" borderId="0" applyNumberFormat="0" applyBorder="0" applyAlignment="0" applyProtection="0">
      <alignment vertical="center"/>
    </xf>
    <xf numFmtId="0" fontId="50" fillId="23" borderId="0" applyNumberFormat="0" applyBorder="0" applyAlignment="0" applyProtection="0">
      <alignment vertical="center"/>
    </xf>
    <xf numFmtId="0" fontId="50" fillId="24" borderId="0" applyNumberFormat="0" applyBorder="0" applyAlignment="0" applyProtection="0">
      <alignment vertical="center"/>
    </xf>
    <xf numFmtId="0" fontId="49" fillId="25" borderId="0" applyNumberFormat="0" applyBorder="0" applyAlignment="0" applyProtection="0">
      <alignment vertical="center"/>
    </xf>
    <xf numFmtId="0" fontId="49" fillId="26" borderId="0" applyNumberFormat="0" applyBorder="0" applyAlignment="0" applyProtection="0">
      <alignment vertical="center"/>
    </xf>
    <xf numFmtId="0" fontId="50" fillId="27" borderId="0" applyNumberFormat="0" applyBorder="0" applyAlignment="0" applyProtection="0">
      <alignment vertical="center"/>
    </xf>
    <xf numFmtId="0" fontId="50" fillId="28" borderId="0" applyNumberFormat="0" applyBorder="0" applyAlignment="0" applyProtection="0">
      <alignment vertical="center"/>
    </xf>
    <xf numFmtId="0" fontId="49" fillId="29" borderId="0" applyNumberFormat="0" applyBorder="0" applyAlignment="0" applyProtection="0">
      <alignment vertical="center"/>
    </xf>
    <xf numFmtId="0" fontId="49" fillId="30" borderId="0" applyNumberFormat="0" applyBorder="0" applyAlignment="0" applyProtection="0">
      <alignment vertical="center"/>
    </xf>
    <xf numFmtId="0" fontId="50" fillId="31" borderId="0" applyNumberFormat="0" applyBorder="0" applyAlignment="0" applyProtection="0">
      <alignment vertical="center"/>
    </xf>
    <xf numFmtId="0" fontId="50" fillId="32" borderId="0" applyNumberFormat="0" applyBorder="0" applyAlignment="0" applyProtection="0">
      <alignment vertical="center"/>
    </xf>
    <xf numFmtId="0" fontId="49" fillId="33" borderId="0" applyNumberFormat="0" applyBorder="0" applyAlignment="0" applyProtection="0">
      <alignment vertical="center"/>
    </xf>
    <xf numFmtId="40" fontId="51" fillId="0" borderId="2" applyFill="0" applyProtection="0">
      <alignment horizontal="right" vertical="center"/>
    </xf>
  </cellStyleXfs>
  <cellXfs count="131">
    <xf numFmtId="0" fontId="0" fillId="0" borderId="0" xfId="0"/>
    <xf numFmtId="0" fontId="1" fillId="0" borderId="0" xfId="0" applyFont="1" applyFill="1" applyAlignment="1"/>
    <xf numFmtId="0" fontId="2" fillId="0" borderId="0" xfId="0" applyFont="1"/>
    <xf numFmtId="0" fontId="3" fillId="0" borderId="0" xfId="0" applyFont="1"/>
    <xf numFmtId="177" fontId="4" fillId="0" borderId="0" xfId="1" applyNumberFormat="1" applyFont="1"/>
    <xf numFmtId="177" fontId="5" fillId="0" borderId="0" xfId="1" applyNumberFormat="1" applyFont="1"/>
    <xf numFmtId="177" fontId="5" fillId="0" borderId="0" xfId="0" applyNumberFormat="1" applyFont="1"/>
    <xf numFmtId="177" fontId="0" fillId="0" borderId="0" xfId="0" applyNumberFormat="1"/>
    <xf numFmtId="0" fontId="0" fillId="0" borderId="0" xfId="0" applyAlignment="1">
      <alignment horizontal="center" vertical="center"/>
    </xf>
    <xf numFmtId="177" fontId="6" fillId="0" borderId="0" xfId="0" applyNumberFormat="1" applyFont="1"/>
    <xf numFmtId="177" fontId="7" fillId="0" borderId="0" xfId="0" applyNumberFormat="1" applyFont="1"/>
    <xf numFmtId="0" fontId="8" fillId="0" borderId="0" xfId="0" applyFont="1" applyAlignment="1">
      <alignment vertical="center"/>
    </xf>
    <xf numFmtId="0" fontId="6" fillId="0" borderId="0" xfId="0" applyFont="1" applyAlignment="1">
      <alignment horizontal="center" vertical="center"/>
    </xf>
    <xf numFmtId="178" fontId="6" fillId="0" borderId="0" xfId="0" applyNumberFormat="1" applyFont="1" applyAlignment="1">
      <alignment horizontal="center" vertical="center"/>
    </xf>
    <xf numFmtId="0" fontId="9" fillId="0" borderId="1" xfId="0" applyFont="1" applyBorder="1" applyAlignment="1">
      <alignment vertical="center"/>
    </xf>
    <xf numFmtId="178" fontId="9" fillId="0" borderId="1" xfId="0" applyNumberFormat="1" applyFont="1" applyBorder="1" applyAlignment="1">
      <alignment vertical="center"/>
    </xf>
    <xf numFmtId="179" fontId="9" fillId="0" borderId="1" xfId="0" applyNumberFormat="1" applyFont="1" applyBorder="1" applyAlignment="1">
      <alignment vertical="center"/>
    </xf>
    <xf numFmtId="0" fontId="10" fillId="0" borderId="2" xfId="0" applyFont="1" applyBorder="1" applyAlignment="1">
      <alignment horizontal="center" vertical="center" wrapText="1"/>
    </xf>
    <xf numFmtId="178" fontId="10" fillId="0" borderId="2" xfId="0" applyNumberFormat="1" applyFont="1" applyBorder="1" applyAlignment="1">
      <alignment horizontal="center" vertical="center"/>
    </xf>
    <xf numFmtId="178" fontId="6" fillId="0" borderId="2" xfId="0" applyNumberFormat="1" applyFont="1" applyBorder="1" applyAlignment="1">
      <alignment horizontal="center" vertical="center" wrapText="1"/>
    </xf>
    <xf numFmtId="178" fontId="10" fillId="0" borderId="2" xfId="0" applyNumberFormat="1" applyFont="1" applyBorder="1" applyAlignment="1">
      <alignment horizontal="center" vertical="center" wrapText="1"/>
    </xf>
    <xf numFmtId="0" fontId="6" fillId="0" borderId="2" xfId="0" applyFont="1" applyBorder="1" applyAlignment="1">
      <alignment vertical="center" wrapText="1"/>
    </xf>
    <xf numFmtId="176" fontId="6" fillId="0" borderId="2" xfId="1" applyFont="1" applyBorder="1" applyAlignment="1">
      <alignment vertical="center"/>
    </xf>
    <xf numFmtId="0" fontId="11" fillId="0" borderId="2" xfId="0" applyFont="1" applyBorder="1" applyAlignment="1">
      <alignment horizontal="left" vertical="center" wrapText="1" indent="2"/>
    </xf>
    <xf numFmtId="176" fontId="0" fillId="0" borderId="2" xfId="1" applyFont="1" applyBorder="1" applyAlignment="1">
      <alignment horizontal="center" vertical="center"/>
    </xf>
    <xf numFmtId="0" fontId="11" fillId="0" borderId="2" xfId="0" applyFont="1" applyBorder="1" applyAlignment="1">
      <alignment horizontal="left" vertical="center" wrapText="1" indent="3"/>
    </xf>
    <xf numFmtId="177" fontId="12" fillId="0" borderId="0" xfId="1" applyNumberFormat="1" applyFont="1" applyAlignment="1">
      <alignment horizontal="right"/>
    </xf>
    <xf numFmtId="0" fontId="8" fillId="0" borderId="0" xfId="0" applyFont="1" applyAlignment="1">
      <alignment horizontal="center" vertical="center"/>
    </xf>
    <xf numFmtId="178" fontId="6" fillId="0" borderId="0" xfId="0" applyNumberFormat="1" applyFont="1" applyAlignment="1">
      <alignment vertical="center"/>
    </xf>
    <xf numFmtId="43" fontId="6" fillId="0" borderId="0" xfId="0" applyNumberFormat="1" applyFont="1" applyAlignment="1">
      <alignment horizontal="center" vertical="center"/>
    </xf>
    <xf numFmtId="179" fontId="9" fillId="0" borderId="1" xfId="0" applyNumberFormat="1" applyFont="1" applyBorder="1" applyAlignment="1">
      <alignment horizontal="right" vertical="center"/>
    </xf>
    <xf numFmtId="179" fontId="9" fillId="0" borderId="1" xfId="0" applyNumberFormat="1" applyFont="1" applyBorder="1" applyAlignment="1">
      <alignment horizontal="center" vertical="center"/>
    </xf>
    <xf numFmtId="43" fontId="10" fillId="0" borderId="2" xfId="0" applyNumberFormat="1" applyFont="1" applyBorder="1" applyAlignment="1">
      <alignment horizontal="center" vertical="center"/>
    </xf>
    <xf numFmtId="43" fontId="6" fillId="0" borderId="2" xfId="0" applyNumberFormat="1" applyFont="1" applyBorder="1" applyAlignment="1">
      <alignment horizontal="center" vertical="center" wrapText="1"/>
    </xf>
    <xf numFmtId="176" fontId="6" fillId="0" borderId="2" xfId="1" applyFont="1" applyBorder="1" applyAlignment="1">
      <alignment horizontal="center" vertical="center"/>
    </xf>
    <xf numFmtId="177" fontId="6" fillId="0" borderId="2" xfId="1" applyNumberFormat="1" applyFont="1" applyBorder="1" applyAlignment="1">
      <alignment vertical="center"/>
    </xf>
    <xf numFmtId="177" fontId="12" fillId="0" borderId="0" xfId="1" applyNumberFormat="1" applyFont="1" applyAlignment="1">
      <alignment horizontal="center" vertical="center"/>
    </xf>
    <xf numFmtId="177" fontId="5" fillId="0" borderId="0" xfId="1" applyNumberFormat="1" applyFont="1" applyAlignment="1">
      <alignment horizontal="center" vertical="center"/>
    </xf>
    <xf numFmtId="177" fontId="5" fillId="0" borderId="0" xfId="0" applyNumberFormat="1" applyFont="1" applyAlignment="1">
      <alignment horizontal="center" vertical="center"/>
    </xf>
    <xf numFmtId="177" fontId="0" fillId="0" borderId="0" xfId="0" applyNumberFormat="1" applyAlignment="1">
      <alignment horizontal="center" vertical="center"/>
    </xf>
    <xf numFmtId="43" fontId="6" fillId="0" borderId="0" xfId="0" applyNumberFormat="1" applyFont="1" applyAlignment="1">
      <alignment vertical="center"/>
    </xf>
    <xf numFmtId="43" fontId="9" fillId="0" borderId="0" xfId="0" applyNumberFormat="1" applyFont="1" applyAlignment="1">
      <alignment horizontal="right" vertical="center"/>
    </xf>
    <xf numFmtId="43" fontId="9" fillId="0" borderId="0" xfId="0" applyNumberFormat="1" applyFont="1" applyBorder="1" applyAlignment="1">
      <alignment horizontal="right" vertical="center"/>
    </xf>
    <xf numFmtId="43" fontId="10" fillId="0" borderId="2" xfId="0" applyNumberFormat="1" applyFont="1" applyBorder="1" applyAlignment="1">
      <alignment horizontal="center" vertical="center" wrapText="1"/>
    </xf>
    <xf numFmtId="0" fontId="6" fillId="0" borderId="0" xfId="0" applyFont="1" applyFill="1" applyBorder="1" applyAlignment="1"/>
    <xf numFmtId="0" fontId="6" fillId="0" borderId="0" xfId="0" applyFont="1" applyFill="1" applyAlignment="1"/>
    <xf numFmtId="0" fontId="10" fillId="0" borderId="0" xfId="0" applyFont="1" applyFill="1" applyAlignment="1"/>
    <xf numFmtId="0" fontId="13" fillId="0" borderId="0" xfId="0" applyFont="1" applyFill="1" applyAlignment="1"/>
    <xf numFmtId="177" fontId="6" fillId="0" borderId="0" xfId="1" applyNumberFormat="1" applyFont="1" applyFill="1" applyAlignment="1"/>
    <xf numFmtId="177" fontId="6" fillId="0" borderId="0" xfId="0" applyNumberFormat="1" applyFont="1" applyFill="1" applyAlignment="1"/>
    <xf numFmtId="0" fontId="8" fillId="0" borderId="0" xfId="0" applyFont="1" applyFill="1" applyBorder="1" applyAlignment="1"/>
    <xf numFmtId="0" fontId="3" fillId="0" borderId="0" xfId="0" applyFont="1" applyFill="1" applyBorder="1" applyAlignment="1"/>
    <xf numFmtId="0" fontId="3" fillId="0" borderId="0" xfId="0" applyFont="1" applyFill="1" applyBorder="1" applyAlignment="1">
      <alignment horizontal="center"/>
    </xf>
    <xf numFmtId="0" fontId="14" fillId="0" borderId="0" xfId="0" applyFont="1" applyFill="1" applyBorder="1" applyAlignment="1"/>
    <xf numFmtId="0" fontId="14" fillId="0" borderId="1" xfId="0" applyFont="1" applyFill="1" applyBorder="1" applyAlignment="1">
      <alignment horizontal="center"/>
    </xf>
    <xf numFmtId="0" fontId="14" fillId="0" borderId="1" xfId="0" applyFont="1" applyFill="1" applyBorder="1" applyAlignment="1"/>
    <xf numFmtId="0" fontId="14" fillId="0" borderId="2" xfId="0" applyFont="1" applyFill="1" applyBorder="1" applyAlignment="1">
      <alignment horizontal="center"/>
    </xf>
    <xf numFmtId="0" fontId="15" fillId="0" borderId="2" xfId="0" applyFont="1" applyFill="1" applyBorder="1" applyAlignment="1"/>
    <xf numFmtId="0" fontId="14" fillId="0" borderId="2" xfId="0" applyFont="1" applyFill="1" applyBorder="1" applyAlignment="1"/>
    <xf numFmtId="0" fontId="14" fillId="0" borderId="2" xfId="0" applyFont="1" applyFill="1" applyBorder="1" applyAlignment="1">
      <alignment horizontal="left" indent="1"/>
    </xf>
    <xf numFmtId="43" fontId="14" fillId="0" borderId="2" xfId="0" applyNumberFormat="1" applyFont="1" applyFill="1" applyBorder="1" applyAlignment="1"/>
    <xf numFmtId="0" fontId="15" fillId="0" borderId="2" xfId="0" applyFont="1" applyFill="1" applyBorder="1" applyAlignment="1">
      <alignment horizontal="center"/>
    </xf>
    <xf numFmtId="0" fontId="16" fillId="0" borderId="2" xfId="0" applyFont="1" applyFill="1" applyBorder="1" applyAlignment="1">
      <alignment horizontal="left" indent="1"/>
    </xf>
    <xf numFmtId="0" fontId="15" fillId="0" borderId="2" xfId="0" applyFont="1" applyFill="1" applyBorder="1" applyAlignment="1">
      <alignment horizontal="left" indent="1"/>
    </xf>
    <xf numFmtId="0" fontId="3" fillId="0" borderId="0" xfId="0" applyFont="1" applyFill="1" applyAlignment="1"/>
    <xf numFmtId="177" fontId="6" fillId="0" borderId="0" xfId="1" applyNumberFormat="1" applyFont="1" applyFill="1" applyBorder="1" applyAlignment="1"/>
    <xf numFmtId="0" fontId="14" fillId="0" borderId="0" xfId="0" applyFont="1" applyFill="1" applyAlignment="1"/>
    <xf numFmtId="0" fontId="14" fillId="0" borderId="0" xfId="0" applyFont="1" applyFill="1" applyAlignment="1">
      <alignment horizontal="right"/>
    </xf>
    <xf numFmtId="177" fontId="14" fillId="0" borderId="2" xfId="0" applyNumberFormat="1" applyFont="1" applyFill="1" applyBorder="1" applyAlignment="1">
      <alignment horizontal="center"/>
    </xf>
    <xf numFmtId="177" fontId="14" fillId="0" borderId="2" xfId="0" applyNumberFormat="1" applyFont="1" applyFill="1" applyBorder="1" applyAlignment="1">
      <alignment horizontal="right"/>
    </xf>
    <xf numFmtId="177" fontId="6" fillId="0" borderId="0" xfId="0" applyNumberFormat="1" applyFont="1" applyFill="1" applyBorder="1" applyAlignment="1"/>
    <xf numFmtId="177" fontId="17" fillId="0" borderId="0" xfId="1" applyNumberFormat="1" applyFont="1" applyFill="1" applyBorder="1" applyAlignment="1">
      <alignment horizontal="left" vertical="top"/>
    </xf>
    <xf numFmtId="177" fontId="17" fillId="0" borderId="0" xfId="0" applyNumberFormat="1" applyFont="1" applyFill="1" applyBorder="1" applyAlignment="1">
      <alignment horizontal="left" vertical="top"/>
    </xf>
    <xf numFmtId="0" fontId="3" fillId="0" borderId="0" xfId="0" applyFont="1" applyFill="1" applyAlignment="1">
      <alignment horizontal="center"/>
    </xf>
    <xf numFmtId="177" fontId="3" fillId="0" borderId="0" xfId="0" applyNumberFormat="1" applyFont="1" applyFill="1" applyAlignment="1"/>
    <xf numFmtId="0" fontId="0" fillId="0" borderId="0" xfId="0" applyFont="1" applyFill="1" applyAlignment="1"/>
    <xf numFmtId="0" fontId="0" fillId="0" borderId="0" xfId="0" applyFont="1" applyFill="1" applyAlignment="1">
      <alignment horizontal="center"/>
    </xf>
    <xf numFmtId="177" fontId="0" fillId="0" borderId="0" xfId="0" applyNumberFormat="1" applyFont="1" applyFill="1" applyAlignment="1"/>
    <xf numFmtId="177" fontId="13" fillId="0" borderId="0" xfId="0" applyNumberFormat="1" applyFont="1" applyFill="1" applyAlignment="1"/>
    <xf numFmtId="0" fontId="14" fillId="0" borderId="0" xfId="0" applyFont="1"/>
    <xf numFmtId="0" fontId="18" fillId="0" borderId="0" xfId="0" applyFont="1"/>
    <xf numFmtId="0" fontId="6" fillId="0" borderId="0" xfId="0" applyFont="1"/>
    <xf numFmtId="0" fontId="19" fillId="0" borderId="0" xfId="0" applyFont="1" applyBorder="1" applyAlignment="1" applyProtection="1">
      <alignment vertical="center" wrapText="1"/>
    </xf>
    <xf numFmtId="0" fontId="19" fillId="0" borderId="0" xfId="0" applyFont="1" applyBorder="1" applyAlignment="1" applyProtection="1">
      <alignment vertical="center"/>
    </xf>
    <xf numFmtId="0" fontId="20" fillId="0" borderId="0" xfId="0" applyFont="1" applyBorder="1" applyAlignment="1" applyProtection="1">
      <alignment vertical="center" wrapText="1"/>
    </xf>
    <xf numFmtId="0" fontId="21" fillId="0" borderId="0" xfId="0" applyFont="1" applyBorder="1" applyAlignment="1" applyProtection="1">
      <alignment vertical="center" wrapText="1"/>
    </xf>
    <xf numFmtId="0" fontId="21" fillId="0" borderId="0" xfId="0" applyFont="1" applyBorder="1" applyAlignment="1" applyProtection="1">
      <alignment horizontal="center" vertical="center" wrapText="1"/>
    </xf>
    <xf numFmtId="0" fontId="22" fillId="0" borderId="2" xfId="0" applyFont="1" applyBorder="1" applyAlignment="1" applyProtection="1">
      <alignment horizontal="center" vertical="center" wrapText="1"/>
    </xf>
    <xf numFmtId="0" fontId="23" fillId="0" borderId="2" xfId="0" applyFont="1" applyBorder="1" applyAlignment="1" applyProtection="1">
      <alignment horizontal="left" vertical="center" wrapText="1"/>
    </xf>
    <xf numFmtId="0" fontId="23" fillId="0" borderId="2" xfId="0" applyFont="1" applyBorder="1" applyAlignment="1" applyProtection="1">
      <alignment horizontal="center" vertical="center" wrapText="1"/>
    </xf>
    <xf numFmtId="43" fontId="24" fillId="0" borderId="2" xfId="1" applyNumberFormat="1" applyFont="1" applyFill="1" applyBorder="1" applyAlignment="1" applyProtection="1">
      <alignment horizontal="right" vertical="center" wrapText="1"/>
    </xf>
    <xf numFmtId="177" fontId="9" fillId="0" borderId="0" xfId="0" applyNumberFormat="1" applyFont="1" applyBorder="1" applyAlignment="1" applyProtection="1">
      <alignment horizontal="left" vertical="top" wrapText="1"/>
    </xf>
    <xf numFmtId="177" fontId="6" fillId="0" borderId="0" xfId="1" applyNumberFormat="1" applyFont="1"/>
    <xf numFmtId="0" fontId="20" fillId="0" borderId="0" xfId="0" applyFont="1" applyBorder="1" applyAlignment="1" applyProtection="1">
      <alignment horizontal="right" vertical="center" wrapText="1"/>
    </xf>
    <xf numFmtId="177" fontId="3" fillId="0" borderId="0" xfId="0" applyNumberFormat="1" applyFont="1"/>
    <xf numFmtId="0" fontId="25" fillId="0" borderId="0" xfId="0" applyFont="1" applyFill="1"/>
    <xf numFmtId="176" fontId="25" fillId="0" borderId="0" xfId="1" applyFont="1" applyFill="1"/>
    <xf numFmtId="177" fontId="6" fillId="0" borderId="0" xfId="0" applyNumberFormat="1" applyFont="1" applyFill="1"/>
    <xf numFmtId="177" fontId="6" fillId="0" borderId="0" xfId="1" applyNumberFormat="1" applyFont="1" applyFill="1"/>
    <xf numFmtId="177" fontId="26" fillId="0" borderId="0" xfId="0" applyNumberFormat="1" applyFont="1" applyFill="1"/>
    <xf numFmtId="0" fontId="26" fillId="0" borderId="0" xfId="0" applyFont="1" applyFill="1"/>
    <xf numFmtId="0" fontId="27" fillId="2" borderId="0" xfId="0" applyFont="1" applyFill="1" applyBorder="1" applyAlignment="1" applyProtection="1">
      <alignment vertical="top" wrapText="1"/>
    </xf>
    <xf numFmtId="176" fontId="27" fillId="2" borderId="0" xfId="1" applyFont="1" applyFill="1" applyBorder="1" applyAlignment="1" applyProtection="1">
      <alignment vertical="top" wrapText="1"/>
    </xf>
    <xf numFmtId="0" fontId="28" fillId="0" borderId="0" xfId="0" applyFont="1" applyFill="1" applyAlignment="1" applyProtection="1">
      <alignment vertical="center"/>
    </xf>
    <xf numFmtId="0" fontId="28" fillId="0" borderId="0" xfId="0" applyFont="1" applyFill="1" applyBorder="1" applyAlignment="1" applyProtection="1">
      <alignment horizontal="left" vertical="center" wrapText="1"/>
    </xf>
    <xf numFmtId="176" fontId="28" fillId="0" borderId="0" xfId="1" applyFont="1" applyFill="1" applyBorder="1" applyAlignment="1" applyProtection="1">
      <alignment horizontal="left" vertical="center" wrapText="1"/>
    </xf>
    <xf numFmtId="180" fontId="28" fillId="0" borderId="0" xfId="1" applyNumberFormat="1" applyFont="1" applyFill="1" applyAlignment="1" applyProtection="1">
      <alignment vertical="center" wrapText="1"/>
    </xf>
    <xf numFmtId="0" fontId="29" fillId="0" borderId="2" xfId="0" applyFont="1" applyFill="1" applyBorder="1" applyAlignment="1" applyProtection="1">
      <alignment horizontal="center" vertical="center" wrapText="1"/>
    </xf>
    <xf numFmtId="176" fontId="29" fillId="0" borderId="2" xfId="1" applyFont="1" applyFill="1" applyBorder="1" applyAlignment="1" applyProtection="1">
      <alignment horizontal="center" vertical="center" wrapText="1"/>
    </xf>
    <xf numFmtId="0" fontId="24" fillId="0" borderId="2" xfId="0" applyFont="1" applyFill="1" applyBorder="1" applyAlignment="1" applyProtection="1">
      <alignment horizontal="left" vertical="center" wrapText="1"/>
    </xf>
    <xf numFmtId="0" fontId="24" fillId="0" borderId="2" xfId="0" applyFont="1" applyFill="1" applyBorder="1" applyAlignment="1" applyProtection="1">
      <alignment horizontal="center" vertical="center" wrapText="1"/>
    </xf>
    <xf numFmtId="177" fontId="24" fillId="0" borderId="2" xfId="1" applyNumberFormat="1" applyFont="1" applyFill="1" applyBorder="1" applyAlignment="1" applyProtection="1">
      <alignment horizontal="right" vertical="center" wrapText="1"/>
    </xf>
    <xf numFmtId="0" fontId="24" fillId="0" borderId="2" xfId="0" applyFont="1" applyFill="1" applyBorder="1" applyAlignment="1" applyProtection="1">
      <alignment horizontal="left" vertical="center" wrapText="1" indent="1"/>
    </xf>
    <xf numFmtId="4" fontId="24" fillId="0" borderId="2" xfId="1" applyNumberFormat="1" applyFont="1" applyFill="1" applyBorder="1" applyAlignment="1" applyProtection="1">
      <alignment horizontal="right" vertical="center" wrapText="1"/>
    </xf>
    <xf numFmtId="0" fontId="24" fillId="0" borderId="2" xfId="0" applyFont="1" applyFill="1" applyBorder="1" applyAlignment="1" applyProtection="1">
      <alignment horizontal="left" vertical="center" wrapText="1" indent="2"/>
    </xf>
    <xf numFmtId="181" fontId="6" fillId="0" borderId="0" xfId="0" applyNumberFormat="1" applyFont="1" applyFill="1"/>
    <xf numFmtId="177" fontId="26" fillId="0" borderId="0" xfId="1" applyNumberFormat="1" applyFont="1" applyFill="1"/>
    <xf numFmtId="177" fontId="25" fillId="0" borderId="0" xfId="0" applyNumberFormat="1" applyFont="1" applyFill="1"/>
    <xf numFmtId="177" fontId="25" fillId="0" borderId="0" xfId="1" applyNumberFormat="1" applyFont="1" applyFill="1"/>
    <xf numFmtId="0" fontId="30" fillId="2" borderId="0" xfId="0" applyFont="1" applyFill="1" applyBorder="1" applyAlignment="1" applyProtection="1">
      <alignment horizontal="left" vertical="center"/>
    </xf>
    <xf numFmtId="0" fontId="28" fillId="0" borderId="0" xfId="0" applyFont="1" applyFill="1" applyBorder="1" applyAlignment="1" applyProtection="1">
      <alignment horizontal="left" vertical="top" wrapText="1"/>
    </xf>
    <xf numFmtId="0" fontId="28" fillId="0" borderId="0" xfId="0" applyFont="1" applyFill="1" applyBorder="1" applyAlignment="1" applyProtection="1">
      <alignment horizontal="right" vertical="top" wrapText="1"/>
    </xf>
    <xf numFmtId="0" fontId="28" fillId="0" borderId="0" xfId="0" applyFont="1" applyFill="1" applyBorder="1" applyAlignment="1" applyProtection="1">
      <alignment horizontal="right" vertical="center" wrapText="1"/>
    </xf>
    <xf numFmtId="180" fontId="28" fillId="0" borderId="0" xfId="1" applyNumberFormat="1" applyFont="1" applyFill="1" applyAlignment="1" applyProtection="1">
      <alignment horizontal="left" vertical="center" wrapText="1"/>
    </xf>
    <xf numFmtId="177" fontId="24" fillId="0" borderId="2" xfId="0" applyNumberFormat="1" applyFont="1" applyFill="1" applyBorder="1" applyAlignment="1" applyProtection="1">
      <alignment horizontal="left" vertical="center" wrapText="1"/>
    </xf>
    <xf numFmtId="177" fontId="24" fillId="0" borderId="2" xfId="0" applyNumberFormat="1" applyFont="1" applyFill="1" applyBorder="1" applyAlignment="1" applyProtection="1">
      <alignment horizontal="center" vertical="center" wrapText="1"/>
    </xf>
    <xf numFmtId="177" fontId="24" fillId="0" borderId="2" xfId="0" applyNumberFormat="1" applyFont="1" applyFill="1" applyBorder="1" applyAlignment="1" applyProtection="1">
      <alignment horizontal="right" vertical="center" wrapText="1"/>
    </xf>
    <xf numFmtId="177" fontId="24" fillId="0" borderId="2" xfId="0" applyNumberFormat="1" applyFont="1" applyFill="1" applyBorder="1" applyAlignment="1" applyProtection="1">
      <alignment horizontal="left" vertical="center" wrapText="1" indent="1"/>
    </xf>
    <xf numFmtId="177" fontId="6" fillId="0" borderId="0" xfId="3" applyNumberFormat="1" applyFont="1" applyFill="1"/>
    <xf numFmtId="177" fontId="6" fillId="0" borderId="0" xfId="1" applyNumberFormat="1" applyFont="1" applyFill="1" applyAlignment="1">
      <alignment horizontal="right"/>
    </xf>
    <xf numFmtId="10" fontId="6" fillId="0" borderId="0" xfId="3" applyNumberFormat="1" applyFont="1"/>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amountBalanceD" xfId="49"/>
  </cellStyles>
  <tableStyles count="0" defaultTableStyle="TableStyleMedium2" defaultPivotStyle="PivotStyleLight16"/>
  <colors>
    <mruColors>
      <color rgb="00FFFFFF"/>
      <color rgb="00FF0000"/>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customXml" Target="../customXml/item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556895</xdr:colOff>
      <xdr:row>0</xdr:row>
      <xdr:rowOff>25400</xdr:rowOff>
    </xdr:from>
    <xdr:to>
      <xdr:col>8</xdr:col>
      <xdr:colOff>47625</xdr:colOff>
      <xdr:row>63</xdr:row>
      <xdr:rowOff>0</xdr:rowOff>
    </xdr:to>
    <xdr:sp>
      <xdr:nvSpPr>
        <xdr:cNvPr id="2" name="Rectangle 3"/>
        <xdr:cNvSpPr/>
      </xdr:nvSpPr>
      <xdr:spPr>
        <a:xfrm>
          <a:off x="556895" y="25400"/>
          <a:ext cx="4611370" cy="14056360"/>
        </a:xfrm>
        <a:prstGeom prst="rect">
          <a:avLst/>
        </a:prstGeom>
        <a:solidFill>
          <a:srgbClr xmlns:mc="http://schemas.openxmlformats.org/markup-compatibility/2006" xmlns:a14="http://schemas.microsoft.com/office/drawing/2010/main" val="FFFFFF" mc:Ignorable="a14" a14:legacySpreadsheetColorIndex="9">
            <a:alpha val="100000"/>
          </a:srgbClr>
        </a:solidFill>
        <a:ln w="9525" cap="flat" cmpd="sng">
          <a:solidFill>
            <a:srgbClr xmlns:mc="http://schemas.openxmlformats.org/markup-compatibility/2006" xmlns:a14="http://schemas.microsoft.com/office/drawing/2010/main" val="000000" mc:Ignorable="a14" a14:legacySpreadsheetColorIndex="64"/>
          </a:solidFill>
          <a:prstDash val="solid"/>
          <a:miter/>
          <a:headEnd type="none" w="med" len="med"/>
          <a:tailEnd type="none" w="med" len="med"/>
        </a:ln>
      </xdr:spPr>
      <xdr:txBody>
        <a:bodyPr vertOverflow="clip" vert="horz" wrap="square" lIns="27432" tIns="18288" rIns="0" bIns="0" anchor="t" anchorCtr="0"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lnSpc>
              <a:spcPts val="1400"/>
            </a:lnSpc>
          </a:pPr>
          <a:r>
            <a:rPr lang="zh-CN" altLang="en-US" sz="1200" b="1">
              <a:solidFill>
                <a:srgbClr val="000000"/>
              </a:solidFill>
              <a:latin typeface="Times New Roman" panose="02020503050405090304" charset="0"/>
              <a:ea typeface="Times New Roman" panose="02020503050405090304" charset="0"/>
              <a:cs typeface="Times New Roman" panose="02020503050405090304" charset="0"/>
              <a:sym typeface="Times New Roman" panose="02020503050405090304" charset="0"/>
            </a:rPr>
            <a:t>                                    </a:t>
          </a:r>
          <a:r>
            <a:rPr lang="zh-CN" altLang="en-US" sz="1200" b="1">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现金流量表自动生成编制说明</a:t>
          </a:r>
          <a:endPar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lnSpc>
              <a:spcPts val="1200"/>
            </a:lnSpc>
          </a:pPr>
          <a:endPar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lnSpc>
              <a:spcPts val="1200"/>
            </a:lnSpc>
          </a:pPr>
          <a:r>
            <a:rPr lang="zh-CN" altLang="en-US" sz="1000">
              <a:solidFill>
                <a:srgbClr val="000000"/>
              </a:solidFill>
              <a:latin typeface="Times New Roman" panose="02020503050405090304" charset="0"/>
              <a:ea typeface="Times New Roman" panose="02020503050405090304" charset="0"/>
              <a:cs typeface="Times New Roman" panose="02020503050405090304" charset="0"/>
              <a:sym typeface="Times New Roman" panose="02020503050405090304" charset="0"/>
            </a:rPr>
            <a:t>         </a:t>
          </a:r>
          <a:r>
            <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提要：本现金流量表是自动生成的，你只要做两件事：录入数据和修正，即：录入资产负债表、利润表和几个表外数据，修正现金流量表出负数的金额栏</a:t>
          </a:r>
          <a:r>
            <a:rPr lang="zh-CN" altLang="en-US" sz="1000">
              <a:solidFill>
                <a:srgbClr val="000000"/>
              </a:solidFill>
              <a:latin typeface="Times New Roman" panose="02020503050405090304" charset="0"/>
              <a:ea typeface="Times New Roman" panose="02020503050405090304" charset="0"/>
              <a:cs typeface="Times New Roman" panose="02020503050405090304" charset="0"/>
              <a:sym typeface="Times New Roman" panose="02020503050405090304" charset="0"/>
            </a:rPr>
            <a:t>(</a:t>
          </a:r>
          <a:r>
            <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具体修正办法见下面说明</a:t>
          </a:r>
          <a:r>
            <a:rPr lang="zh-CN" altLang="en-US" sz="1000">
              <a:solidFill>
                <a:srgbClr val="000000"/>
              </a:solidFill>
              <a:latin typeface="Times New Roman" panose="02020503050405090304" charset="0"/>
              <a:ea typeface="Times New Roman" panose="02020503050405090304" charset="0"/>
              <a:cs typeface="Times New Roman" panose="02020503050405090304" charset="0"/>
              <a:sym typeface="Times New Roman" panose="02020503050405090304" charset="0"/>
            </a:rPr>
            <a:t>)</a:t>
          </a:r>
          <a:r>
            <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。录入速度和生成速度是同步的，数据录入完成的同时，现金流量表即已生成，报表的平衡问题在公式设置已考虑好，无须担心。使用时只需将白色空格内的数据删除即可。</a:t>
          </a:r>
          <a:endPar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lnSpc>
              <a:spcPts val="1200"/>
            </a:lnSpc>
          </a:pPr>
          <a:endPar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lnSpc>
              <a:spcPts val="1200"/>
            </a:lnSpc>
          </a:pPr>
          <a:r>
            <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一、编制原理</a:t>
          </a:r>
          <a:endPar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lnSpc>
              <a:spcPts val="1200"/>
            </a:lnSpc>
          </a:pPr>
          <a:endPar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lnSpc>
              <a:spcPts val="1200"/>
            </a:lnSpc>
          </a:pPr>
          <a:r>
            <a:rPr lang="zh-CN" altLang="en-US" sz="1000">
              <a:solidFill>
                <a:srgbClr val="000000"/>
              </a:solidFill>
              <a:latin typeface="Times New Roman" panose="02020503050405090304" charset="0"/>
              <a:ea typeface="Times New Roman" panose="02020503050405090304" charset="0"/>
              <a:cs typeface="Times New Roman" panose="02020503050405090304" charset="0"/>
              <a:sym typeface="Times New Roman" panose="02020503050405090304" charset="0"/>
            </a:rPr>
            <a:t>        </a:t>
          </a:r>
          <a:r>
            <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本现金流量编制办法主要是根据资产负债表，利润及利润分配表各帐户的变动情况进行分析，并补充若干表外数据</a:t>
          </a:r>
          <a:r>
            <a:rPr lang="zh-CN" altLang="en-US" sz="1000">
              <a:solidFill>
                <a:srgbClr val="000000"/>
              </a:solidFill>
              <a:latin typeface="Times New Roman" panose="02020503050405090304" charset="0"/>
              <a:ea typeface="Times New Roman" panose="02020503050405090304" charset="0"/>
              <a:cs typeface="Times New Roman" panose="02020503050405090304" charset="0"/>
              <a:sym typeface="Times New Roman" panose="02020503050405090304" charset="0"/>
            </a:rPr>
            <a:t>(</a:t>
          </a:r>
          <a:r>
            <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见“表外数据录入”工作表</a:t>
          </a:r>
          <a:r>
            <a:rPr lang="zh-CN" altLang="en-US" sz="1000">
              <a:solidFill>
                <a:srgbClr val="000000"/>
              </a:solidFill>
              <a:latin typeface="Times New Roman" panose="02020503050405090304" charset="0"/>
              <a:ea typeface="Times New Roman" panose="02020503050405090304" charset="0"/>
              <a:cs typeface="Times New Roman" panose="02020503050405090304" charset="0"/>
              <a:sym typeface="Times New Roman" panose="02020503050405090304" charset="0"/>
            </a:rPr>
            <a:t>)</a:t>
          </a:r>
          <a:r>
            <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，然后将这些科目的分析结果分别归入现金流量表的各项目，以此</a:t>
          </a:r>
          <a:r>
            <a:rPr lang="zh-CN" altLang="en-US" sz="1000" b="1">
              <a:solidFill>
                <a:srgbClr xmlns:mc="http://schemas.openxmlformats.org/markup-compatibility/2006" xmlns:a14="http://schemas.microsoft.com/office/drawing/2010/main" val="FF0000" mc:Ignorable="a14" a14:legacySpreadsheetColorIndex="1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自动生成现金流量表</a:t>
          </a:r>
          <a:r>
            <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a:t>
          </a:r>
          <a:endPar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lnSpc>
              <a:spcPts val="1200"/>
            </a:lnSpc>
          </a:pPr>
          <a:endPar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lnSpc>
              <a:spcPts val="1200"/>
            </a:lnSpc>
          </a:pPr>
          <a:r>
            <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二、填制计算平衡</a:t>
          </a:r>
          <a:endPar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lnSpc>
              <a:spcPts val="1200"/>
            </a:lnSpc>
          </a:pPr>
          <a:endPar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lnSpc>
              <a:spcPts val="1200"/>
            </a:lnSpc>
          </a:pPr>
          <a:r>
            <a:rPr lang="zh-CN" altLang="en-US" sz="1000">
              <a:solidFill>
                <a:srgbClr val="000000"/>
              </a:solidFill>
              <a:latin typeface="Times New Roman" panose="02020503050405090304" charset="0"/>
              <a:ea typeface="Times New Roman" panose="02020503050405090304" charset="0"/>
              <a:cs typeface="Times New Roman" panose="02020503050405090304" charset="0"/>
              <a:sym typeface="Times New Roman" panose="02020503050405090304" charset="0"/>
            </a:rPr>
            <a:t>       1.</a:t>
          </a:r>
          <a:r>
            <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概述</a:t>
          </a:r>
          <a:endPar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lnSpc>
              <a:spcPts val="1200"/>
            </a:lnSpc>
          </a:pPr>
          <a:endPar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lnSpc>
              <a:spcPts val="1200"/>
            </a:lnSpc>
          </a:pPr>
          <a:r>
            <a:rPr lang="zh-CN" altLang="en-US" sz="1000">
              <a:solidFill>
                <a:srgbClr val="000000"/>
              </a:solidFill>
              <a:latin typeface="Times New Roman" panose="02020503050405090304" charset="0"/>
              <a:ea typeface="Times New Roman" panose="02020503050405090304" charset="0"/>
              <a:cs typeface="Times New Roman" panose="02020503050405090304" charset="0"/>
              <a:sym typeface="Times New Roman" panose="02020503050405090304" charset="0"/>
            </a:rPr>
            <a:t>       </a:t>
          </a:r>
          <a:r>
            <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各表中</a:t>
          </a:r>
          <a:r>
            <a:rPr lang="zh-CN" altLang="en-US" sz="1000" b="1">
              <a:solidFill>
                <a:srgbClr xmlns:mc="http://schemas.openxmlformats.org/markup-compatibility/2006" xmlns:a14="http://schemas.microsoft.com/office/drawing/2010/main" val="FF0000" mc:Ignorable="a14" a14:legacySpreadsheetColorIndex="1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粉红色阴影部分不能填入任何数据！</a:t>
          </a:r>
          <a:r>
            <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该部分为公式设置部分，一经变动表格数据就会出现差错，</a:t>
          </a:r>
          <a:r>
            <a:rPr lang="zh-CN" altLang="en-US" sz="1000" b="1">
              <a:solidFill>
                <a:srgbClr xmlns:mc="http://schemas.openxmlformats.org/markup-compatibility/2006" xmlns:a14="http://schemas.microsoft.com/office/drawing/2010/main" val="FF0000" mc:Ignorable="a14" a14:legacySpreadsheetColorIndex="1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只允许在白色空格内填入数据！浅蓝色部分是根本不需录入数据的。</a:t>
          </a:r>
          <a:endPar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lnSpc>
              <a:spcPts val="1200"/>
            </a:lnSpc>
          </a:pPr>
          <a:endPar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lnSpc>
              <a:spcPts val="1200"/>
            </a:lnSpc>
          </a:pPr>
          <a:r>
            <a:rPr lang="zh-CN" altLang="en-US" sz="1000">
              <a:solidFill>
                <a:srgbClr val="000000"/>
              </a:solidFill>
              <a:latin typeface="Times New Roman" panose="02020503050405090304" charset="0"/>
              <a:ea typeface="Times New Roman" panose="02020503050405090304" charset="0"/>
              <a:cs typeface="Times New Roman" panose="02020503050405090304" charset="0"/>
              <a:sym typeface="Times New Roman" panose="02020503050405090304" charset="0"/>
            </a:rPr>
            <a:t>       2.</a:t>
          </a:r>
          <a:r>
            <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编制步骤</a:t>
          </a:r>
          <a:endPar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lnSpc>
              <a:spcPts val="1200"/>
            </a:lnSpc>
          </a:pPr>
          <a:endPar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lnSpc>
              <a:spcPts val="1200"/>
            </a:lnSpc>
          </a:pPr>
          <a:r>
            <a:rPr lang="zh-CN" altLang="en-US" sz="1000">
              <a:solidFill>
                <a:srgbClr val="000000"/>
              </a:solidFill>
              <a:latin typeface="Times New Roman" panose="02020503050405090304" charset="0"/>
              <a:ea typeface="Times New Roman" panose="02020503050405090304" charset="0"/>
              <a:cs typeface="Times New Roman" panose="02020503050405090304" charset="0"/>
              <a:sym typeface="Times New Roman" panose="02020503050405090304" charset="0"/>
            </a:rPr>
            <a:t>(1).</a:t>
          </a:r>
          <a:r>
            <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手工录入资产负债表、利润及利润分配表各栏数据。</a:t>
          </a:r>
          <a:endPar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lnSpc>
              <a:spcPts val="1200"/>
            </a:lnSpc>
          </a:pPr>
          <a:r>
            <a:rPr lang="zh-CN" altLang="en-US" sz="1000">
              <a:solidFill>
                <a:srgbClr val="000000"/>
              </a:solidFill>
              <a:latin typeface="Times New Roman" panose="02020503050405090304" charset="0"/>
              <a:ea typeface="Times New Roman" panose="02020503050405090304" charset="0"/>
              <a:cs typeface="Times New Roman" panose="02020503050405090304" charset="0"/>
              <a:sym typeface="Times New Roman" panose="02020503050405090304" charset="0"/>
            </a:rPr>
            <a:t>      </a:t>
          </a:r>
          <a:r>
            <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或者：如有电子文档，则可以直接将两大表数据直接复制过来覆盖即可，此项操作前提是原基础报表与本工作表格式一致，本工作表报表格式是根据《企业会计制度》规定格式编制，若原基础报表是按统一格式编制，直接复制覆盖即可。</a:t>
          </a:r>
          <a:endPar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lnSpc>
              <a:spcPts val="1200"/>
            </a:lnSpc>
          </a:pPr>
          <a:endPar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lnSpc>
              <a:spcPts val="1200"/>
            </a:lnSpc>
          </a:pPr>
          <a:r>
            <a:rPr lang="zh-CN" altLang="en-US" sz="1000">
              <a:solidFill>
                <a:srgbClr val="000000"/>
              </a:solidFill>
              <a:latin typeface="Times New Roman" panose="02020503050405090304" charset="0"/>
              <a:ea typeface="Times New Roman" panose="02020503050405090304" charset="0"/>
              <a:cs typeface="Times New Roman" panose="02020503050405090304" charset="0"/>
              <a:sym typeface="Times New Roman" panose="02020503050405090304" charset="0"/>
            </a:rPr>
            <a:t>(2).</a:t>
          </a:r>
          <a:r>
            <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手工录入表外数据</a:t>
          </a:r>
          <a:r>
            <a:rPr lang="zh-CN" altLang="en-US" sz="1000">
              <a:solidFill>
                <a:srgbClr val="000000"/>
              </a:solidFill>
              <a:latin typeface="Times New Roman" panose="02020503050405090304" charset="0"/>
              <a:ea typeface="Times New Roman" panose="02020503050405090304" charset="0"/>
              <a:cs typeface="Times New Roman" panose="02020503050405090304" charset="0"/>
              <a:sym typeface="Times New Roman" panose="02020503050405090304" charset="0"/>
            </a:rPr>
            <a:t>(</a:t>
          </a:r>
          <a:r>
            <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见“表外数据录入”工作表</a:t>
          </a:r>
          <a:r>
            <a:rPr lang="zh-CN" altLang="en-US" sz="1000">
              <a:solidFill>
                <a:srgbClr val="000000"/>
              </a:solidFill>
              <a:latin typeface="Times New Roman" panose="02020503050405090304" charset="0"/>
              <a:ea typeface="Times New Roman" panose="02020503050405090304" charset="0"/>
              <a:cs typeface="Times New Roman" panose="02020503050405090304" charset="0"/>
              <a:sym typeface="Times New Roman" panose="02020503050405090304" charset="0"/>
            </a:rPr>
            <a:t>)</a:t>
          </a:r>
          <a:r>
            <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，税率和坏账计提比例须按公司实际情况进行修改。</a:t>
          </a:r>
          <a:endPar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lnSpc>
              <a:spcPts val="1200"/>
            </a:lnSpc>
          </a:pPr>
          <a:endPar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lnSpc>
              <a:spcPts val="1200"/>
            </a:lnSpc>
          </a:pPr>
          <a:r>
            <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三、检查</a:t>
          </a:r>
          <a:endPar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lnSpc>
              <a:spcPts val="1200"/>
            </a:lnSpc>
          </a:pPr>
          <a:endPar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lnSpc>
              <a:spcPts val="1200"/>
            </a:lnSpc>
          </a:pPr>
          <a:r>
            <a:rPr lang="zh-CN" altLang="en-US" sz="1000">
              <a:solidFill>
                <a:srgbClr val="000000"/>
              </a:solidFill>
              <a:latin typeface="Times New Roman" panose="02020503050405090304" charset="0"/>
              <a:ea typeface="Times New Roman" panose="02020503050405090304" charset="0"/>
              <a:cs typeface="Times New Roman" panose="02020503050405090304" charset="0"/>
              <a:sym typeface="Times New Roman" panose="02020503050405090304" charset="0"/>
            </a:rPr>
            <a:t>        </a:t>
          </a:r>
          <a:r>
            <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由于两大主表本身勾稽关系已经平衡，因此只需检查核对“表外数据录入”工作表中各数据即可。</a:t>
          </a:r>
          <a:endPar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lnSpc>
              <a:spcPts val="1200"/>
            </a:lnSpc>
          </a:pPr>
          <a:r>
            <a:rPr lang="zh-CN" altLang="en-US" sz="1000">
              <a:solidFill>
                <a:srgbClr val="000000"/>
              </a:solidFill>
              <a:latin typeface="Times New Roman" panose="02020503050405090304" charset="0"/>
              <a:ea typeface="Times New Roman" panose="02020503050405090304" charset="0"/>
              <a:cs typeface="Times New Roman" panose="02020503050405090304" charset="0"/>
              <a:sym typeface="Times New Roman" panose="02020503050405090304" charset="0"/>
            </a:rPr>
            <a:t>  </a:t>
          </a:r>
          <a:endPar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lnSpc>
              <a:spcPts val="1200"/>
            </a:lnSpc>
          </a:pPr>
          <a:r>
            <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四、表格生成</a:t>
          </a:r>
          <a:endPar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lnSpc>
              <a:spcPts val="1200"/>
            </a:lnSpc>
          </a:pPr>
          <a:endPar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lnSpc>
              <a:spcPts val="1200"/>
            </a:lnSpc>
          </a:pPr>
          <a:r>
            <a:rPr lang="zh-CN" altLang="en-US" sz="1000">
              <a:solidFill>
                <a:srgbClr val="000000"/>
              </a:solidFill>
              <a:latin typeface="Times New Roman" panose="02020503050405090304" charset="0"/>
              <a:ea typeface="Times New Roman" panose="02020503050405090304" charset="0"/>
              <a:cs typeface="Times New Roman" panose="02020503050405090304" charset="0"/>
              <a:sym typeface="Times New Roman" panose="02020503050405090304" charset="0"/>
            </a:rPr>
            <a:t>        1</a:t>
          </a:r>
          <a:r>
            <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a:t>
          </a:r>
          <a:r>
            <a:rPr lang="zh-CN" altLang="en-US" sz="1000">
              <a:solidFill>
                <a:srgbClr val="000000"/>
              </a:solidFill>
              <a:latin typeface="Times New Roman" panose="02020503050405090304" charset="0"/>
              <a:ea typeface="Times New Roman" panose="02020503050405090304" charset="0"/>
              <a:cs typeface="Times New Roman" panose="02020503050405090304" charset="0"/>
              <a:sym typeface="Times New Roman" panose="02020503050405090304" charset="0"/>
            </a:rPr>
            <a:t> </a:t>
          </a:r>
          <a:r>
            <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在资产负债表、利润及利润分配表及表外数据输入完毕之后，你可以发现，现金流量表已全部</a:t>
          </a:r>
          <a:r>
            <a:rPr lang="zh-CN" altLang="en-US" sz="1000">
              <a:solidFill>
                <a:srgbClr xmlns:mc="http://schemas.openxmlformats.org/markup-compatibility/2006" xmlns:a14="http://schemas.microsoft.com/office/drawing/2010/main" val="FF0000" mc:Ignorable="a14" a14:legacySpreadsheetColorIndex="1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自动</a:t>
          </a:r>
          <a:r>
            <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完成并</a:t>
          </a:r>
          <a:r>
            <a:rPr lang="zh-CN" altLang="en-US" sz="1000">
              <a:solidFill>
                <a:srgbClr xmlns:mc="http://schemas.openxmlformats.org/markup-compatibility/2006" xmlns:a14="http://schemas.microsoft.com/office/drawing/2010/main" val="FF0000" mc:Ignorable="a14" a14:legacySpreadsheetColorIndex="1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自动</a:t>
          </a:r>
          <a:r>
            <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平衡，但还未大功告成，由于</a:t>
          </a:r>
          <a:r>
            <a:rPr lang="zh-CN" altLang="en-US" sz="1000" b="1">
              <a:solidFill>
                <a:srgbClr xmlns:mc="http://schemas.openxmlformats.org/markup-compatibility/2006" xmlns:a14="http://schemas.microsoft.com/office/drawing/2010/main" val="FF0000" mc:Ignorable="a14" a14:legacySpreadsheetColorIndex="1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现金流量表正表不可能出现负数，</a:t>
          </a:r>
          <a:r>
            <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因此还须对自动产生的现金流量表正表进行检查并略作调整修改，如现金流入栏出现负数则将该数据以正数填入对应项目的现金流出栏，反之亦然，例：</a:t>
          </a:r>
          <a:endPar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r>
            <a:rPr lang="zh-CN" altLang="en-US" sz="1000">
              <a:solidFill>
                <a:srgbClr val="000000"/>
              </a:solidFill>
              <a:latin typeface="Times New Roman" panose="02020503050405090304" charset="0"/>
              <a:ea typeface="Times New Roman" panose="02020503050405090304" charset="0"/>
              <a:cs typeface="Times New Roman" panose="02020503050405090304" charset="0"/>
              <a:sym typeface="Times New Roman" panose="02020503050405090304" charset="0"/>
            </a:rPr>
            <a:t>         a</a:t>
          </a:r>
          <a:r>
            <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、“投资所支付的现金”如为负数，则调整到“收回投资所收到的现金”内；</a:t>
          </a:r>
          <a:endPar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r>
            <a:rPr lang="zh-CN" altLang="en-US" sz="1000">
              <a:solidFill>
                <a:srgbClr val="000000"/>
              </a:solidFill>
              <a:latin typeface="Times New Roman" panose="02020503050405090304" charset="0"/>
              <a:ea typeface="Times New Roman" panose="02020503050405090304" charset="0"/>
              <a:cs typeface="Times New Roman" panose="02020503050405090304" charset="0"/>
              <a:sym typeface="Times New Roman" panose="02020503050405090304" charset="0"/>
            </a:rPr>
            <a:t>         b</a:t>
          </a:r>
          <a:r>
            <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、“借款所收到的现金”如为负数，则调整到“偿还债务所支付的现金”内；</a:t>
          </a:r>
          <a:endPar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lnSpc>
              <a:spcPts val="1200"/>
            </a:lnSpc>
          </a:pPr>
          <a:r>
            <a:rPr lang="zh-CN" altLang="en-US" sz="1000">
              <a:solidFill>
                <a:srgbClr val="000000"/>
              </a:solidFill>
              <a:latin typeface="Times New Roman" panose="02020503050405090304" charset="0"/>
              <a:ea typeface="Times New Roman" panose="02020503050405090304" charset="0"/>
              <a:cs typeface="Times New Roman" panose="02020503050405090304" charset="0"/>
              <a:sym typeface="Times New Roman" panose="02020503050405090304" charset="0"/>
            </a:rPr>
            <a:t>          c</a:t>
          </a:r>
          <a:r>
            <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a:t>
          </a:r>
          <a:r>
            <a:rPr lang="zh-CN" altLang="en-US" sz="1000">
              <a:solidFill>
                <a:srgbClr val="000000"/>
              </a:solidFill>
              <a:latin typeface="Times New Roman" panose="02020503050405090304" charset="0"/>
              <a:ea typeface="Times New Roman" panose="02020503050405090304" charset="0"/>
              <a:cs typeface="Times New Roman" panose="02020503050405090304" charset="0"/>
              <a:sym typeface="Times New Roman" panose="02020503050405090304" charset="0"/>
            </a:rPr>
            <a:t> “</a:t>
          </a:r>
          <a:r>
            <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购建固定资产、无形资产和其他长期资产所支付的现金”如为负数，则调整到“处置固定资产、无形资产和其他长期资产所收回的现金净额”等。</a:t>
          </a:r>
          <a:endPar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endPar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r>
            <a:rPr lang="zh-CN" altLang="en-US" sz="1000">
              <a:solidFill>
                <a:srgbClr val="000000"/>
              </a:solidFill>
              <a:latin typeface="Times New Roman" panose="02020503050405090304" charset="0"/>
              <a:ea typeface="Times New Roman" panose="02020503050405090304" charset="0"/>
              <a:cs typeface="Times New Roman" panose="02020503050405090304" charset="0"/>
              <a:sym typeface="Times New Roman" panose="02020503050405090304" charset="0"/>
            </a:rPr>
            <a:t>        2</a:t>
          </a:r>
          <a:r>
            <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、手工检查修改后，修改栏的计算公式将会被覆盖，以后引用该格式时将会出错，为便于长期引用，建议将本工作表设置为模板，打开本文件后，点击“文件”“另存为”改名存盘后再行录入报表数据。</a:t>
          </a:r>
          <a:endPar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lnSpc>
              <a:spcPts val="1200"/>
            </a:lnSpc>
          </a:pPr>
          <a:endPar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lnSpc>
              <a:spcPts val="1200"/>
            </a:lnSpc>
          </a:pPr>
          <a:r>
            <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五、打印</a:t>
          </a:r>
          <a:endPar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lnSpc>
              <a:spcPts val="1200"/>
            </a:lnSpc>
          </a:pPr>
          <a:endPar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lnSpc>
              <a:spcPts val="1200"/>
            </a:lnSpc>
          </a:pPr>
          <a:r>
            <a:rPr lang="zh-CN" altLang="en-US" sz="1000">
              <a:solidFill>
                <a:srgbClr val="000000"/>
              </a:solidFill>
              <a:latin typeface="Times New Roman" panose="02020503050405090304" charset="0"/>
              <a:ea typeface="Times New Roman" panose="02020503050405090304" charset="0"/>
              <a:cs typeface="Times New Roman" panose="02020503050405090304" charset="0"/>
              <a:sym typeface="Times New Roman" panose="02020503050405090304" charset="0"/>
            </a:rPr>
            <a:t>       </a:t>
          </a:r>
          <a:r>
            <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本工作表为便于数据填入，设置有色彩阴影，打印前还须点击“格式”“单元格”“图案”“无颜色”取消色彩阴影。</a:t>
          </a:r>
          <a:endPar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lnSpc>
              <a:spcPts val="1200"/>
            </a:lnSpc>
          </a:pPr>
          <a:endPar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lnSpc>
              <a:spcPts val="1200"/>
            </a:lnSpc>
          </a:pPr>
          <a:r>
            <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六、重要说明</a:t>
          </a:r>
          <a:endPar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lnSpc>
              <a:spcPts val="1200"/>
            </a:lnSpc>
          </a:pPr>
          <a:endPar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lnSpc>
              <a:spcPts val="1200"/>
            </a:lnSpc>
          </a:pPr>
          <a:r>
            <a:rPr lang="zh-CN" altLang="en-US" sz="1000">
              <a:solidFill>
                <a:srgbClr val="000000"/>
              </a:solidFill>
              <a:latin typeface="Times New Roman" panose="02020503050405090304" charset="0"/>
              <a:ea typeface="Times New Roman" panose="02020503050405090304" charset="0"/>
              <a:cs typeface="Times New Roman" panose="02020503050405090304" charset="0"/>
              <a:sym typeface="Times New Roman" panose="02020503050405090304" charset="0"/>
            </a:rPr>
            <a:t>        1</a:t>
          </a:r>
          <a:r>
            <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本编制办法主要是根据两大主表编制，极少依靠明细账簿，由于两大主表科目反映的是各科目余额，无法反映各科目的发生额，因此根据本办法编制的现金流量表并不能完全反映公司现金流量的真实情况，只能反映大概基本状况，仅供对外使用，</a:t>
          </a:r>
          <a:r>
            <a:rPr lang="zh-CN" altLang="en-US" sz="1000" b="1">
              <a:solidFill>
                <a:srgbClr xmlns:mc="http://schemas.openxmlformats.org/markup-compatibility/2006" xmlns:a14="http://schemas.microsoft.com/office/drawing/2010/main" val="FF0000" mc:Ignorable="a14" a14:legacySpreadsheetColorIndex="1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如公司决策需要，则须按明细账簿认真分析，另行编制，</a:t>
          </a:r>
          <a:r>
            <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不能用本办法应付了事。</a:t>
          </a:r>
          <a:endPar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lnSpc>
              <a:spcPts val="1200"/>
            </a:lnSpc>
          </a:pPr>
          <a:endPar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lnSpc>
              <a:spcPts val="1200"/>
            </a:lnSpc>
          </a:pPr>
          <a:r>
            <a:rPr lang="zh-CN" altLang="en-US" sz="1000">
              <a:solidFill>
                <a:srgbClr val="000000"/>
              </a:solidFill>
              <a:latin typeface="Times New Roman" panose="02020503050405090304" charset="0"/>
              <a:ea typeface="Times New Roman" panose="02020503050405090304" charset="0"/>
              <a:cs typeface="Times New Roman" panose="02020503050405090304" charset="0"/>
              <a:sym typeface="Times New Roman" panose="02020503050405090304" charset="0"/>
            </a:rPr>
            <a:t>       2</a:t>
          </a:r>
          <a:r>
            <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、本编制办法仅是权宜之计，以应付一时之急需，本现金流量表的公式设置使其能自动平衡，</a:t>
          </a:r>
          <a:r>
            <a:rPr lang="zh-CN" altLang="en-US" sz="1000" b="1">
              <a:solidFill>
                <a:srgbClr xmlns:mc="http://schemas.openxmlformats.org/markup-compatibility/2006" xmlns:a14="http://schemas.microsoft.com/office/drawing/2010/main" val="FF0000" mc:Ignorable="a14" a14:legacySpreadsheetColorIndex="1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使用者根本无需考虑报表本身的勾稽关系和平衡问题</a:t>
          </a:r>
          <a:r>
            <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，即使表外数据录入一时出错（当然打印前别忘了检查），现金流量表也是自动平衡的。因此编制速度奇快，一般在</a:t>
          </a:r>
          <a:r>
            <a:rPr lang="zh-CN" altLang="en-US" sz="1000">
              <a:solidFill>
                <a:srgbClr val="000000"/>
              </a:solidFill>
              <a:latin typeface="Times New Roman" panose="02020503050405090304" charset="0"/>
              <a:ea typeface="Times New Roman" panose="02020503050405090304" charset="0"/>
              <a:cs typeface="Times New Roman" panose="02020503050405090304" charset="0"/>
              <a:sym typeface="Times New Roman" panose="02020503050405090304" charset="0"/>
            </a:rPr>
            <a:t>10</a:t>
          </a:r>
          <a:r>
            <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分钟内即可编制完成。</a:t>
          </a:r>
          <a:endPar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lnSpc>
              <a:spcPts val="1200"/>
            </a:lnSpc>
          </a:pPr>
          <a:endPar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lnSpc>
              <a:spcPts val="1100"/>
            </a:lnSpc>
          </a:pPr>
          <a:r>
            <a:rPr lang="zh-CN" altLang="en-US" sz="1000">
              <a:solidFill>
                <a:srgbClr val="000000"/>
              </a:solidFill>
              <a:latin typeface="Times New Roman" panose="02020503050405090304" charset="0"/>
              <a:ea typeface="Times New Roman" panose="02020503050405090304" charset="0"/>
              <a:cs typeface="Times New Roman" panose="02020503050405090304" charset="0"/>
              <a:sym typeface="Times New Roman" panose="02020503050405090304" charset="0"/>
            </a:rPr>
            <a:t>      3</a:t>
          </a:r>
          <a:r>
            <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、本工作表各表间数据存在链接关系，不能分割单独存为文件使用，否则将出错。</a:t>
          </a:r>
          <a:endPar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endPar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lnSpc>
              <a:spcPts val="1200"/>
            </a:lnSpc>
          </a:pPr>
          <a:r>
            <a:rPr lang="zh-CN" altLang="en-US" sz="1000">
              <a:solidFill>
                <a:srgbClr val="000000"/>
              </a:solidFill>
              <a:latin typeface="Times New Roman" panose="02020503050405090304" charset="0"/>
              <a:ea typeface="Times New Roman" panose="02020503050405090304" charset="0"/>
              <a:cs typeface="Times New Roman" panose="02020503050405090304" charset="0"/>
              <a:sym typeface="Times New Roman" panose="02020503050405090304" charset="0"/>
            </a:rPr>
            <a:t>       </a:t>
          </a:r>
          <a:r>
            <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（完）</a:t>
          </a:r>
          <a:endPar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lnSpc>
              <a:spcPts val="1200"/>
            </a:lnSpc>
          </a:pPr>
          <a:endPar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lnSpc>
              <a:spcPts val="1200"/>
            </a:lnSpc>
          </a:pPr>
          <a:r>
            <a:rPr lang="zh-CN" altLang="en-US" sz="1000">
              <a:solidFill>
                <a:srgbClr val="000000"/>
              </a:solidFill>
              <a:latin typeface="Times New Roman" panose="02020503050405090304" charset="0"/>
              <a:ea typeface="Times New Roman" panose="02020503050405090304" charset="0"/>
              <a:cs typeface="Times New Roman" panose="02020503050405090304" charset="0"/>
              <a:sym typeface="Times New Roman" panose="02020503050405090304" charset="0"/>
            </a:rPr>
            <a:t>   </a:t>
          </a:r>
          <a:endPar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lnSpc>
              <a:spcPts val="1200"/>
            </a:lnSpc>
          </a:pPr>
          <a:endPar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556895</xdr:colOff>
      <xdr:row>0</xdr:row>
      <xdr:rowOff>38100</xdr:rowOff>
    </xdr:from>
    <xdr:to>
      <xdr:col>8</xdr:col>
      <xdr:colOff>47625</xdr:colOff>
      <xdr:row>63</xdr:row>
      <xdr:rowOff>0</xdr:rowOff>
    </xdr:to>
    <xdr:sp>
      <xdr:nvSpPr>
        <xdr:cNvPr id="2" name="Rectangle 3"/>
        <xdr:cNvSpPr/>
      </xdr:nvSpPr>
      <xdr:spPr>
        <a:xfrm>
          <a:off x="556895" y="38100"/>
          <a:ext cx="4611370" cy="14043660"/>
        </a:xfrm>
        <a:prstGeom prst="rect">
          <a:avLst/>
        </a:prstGeom>
        <a:solidFill>
          <a:srgbClr xmlns:mc="http://schemas.openxmlformats.org/markup-compatibility/2006" xmlns:a14="http://schemas.microsoft.com/office/drawing/2010/main" val="FFFFFF" mc:Ignorable="a14" a14:legacySpreadsheetColorIndex="9">
            <a:alpha val="100000"/>
          </a:srgbClr>
        </a:solidFill>
        <a:ln w="9525" cap="flat" cmpd="sng">
          <a:solidFill>
            <a:srgbClr xmlns:mc="http://schemas.openxmlformats.org/markup-compatibility/2006" xmlns:a14="http://schemas.microsoft.com/office/drawing/2010/main" val="000000" mc:Ignorable="a14" a14:legacySpreadsheetColorIndex="64"/>
          </a:solidFill>
          <a:prstDash val="solid"/>
          <a:miter/>
          <a:headEnd type="none" w="med" len="med"/>
          <a:tailEnd type="none" w="med" len="med"/>
        </a:ln>
      </xdr:spPr>
      <xdr:txBody>
        <a:bodyPr vertOverflow="clip" vert="horz" wrap="square" lIns="27432" tIns="18288" rIns="0" bIns="0" anchor="t" anchorCtr="0"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lnSpc>
              <a:spcPts val="1500"/>
            </a:lnSpc>
          </a:pPr>
          <a:r>
            <a:rPr lang="zh-CN" altLang="en-US" sz="1200" b="1">
              <a:solidFill>
                <a:srgbClr val="000000"/>
              </a:solidFill>
              <a:latin typeface="Times New Roman" panose="02020503050405090304" charset="0"/>
              <a:ea typeface="Times New Roman" panose="02020503050405090304" charset="0"/>
              <a:cs typeface="Times New Roman" panose="02020503050405090304" charset="0"/>
              <a:sym typeface="Times New Roman" panose="02020503050405090304" charset="0"/>
            </a:rPr>
            <a:t>                                    </a:t>
          </a:r>
          <a:r>
            <a:rPr lang="zh-CN" altLang="en-US" sz="1200" b="1">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现金流量表自动生成编制说明</a:t>
          </a:r>
          <a:endPar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endPar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r>
            <a:rPr lang="zh-CN" altLang="en-US" sz="1000">
              <a:solidFill>
                <a:srgbClr val="000000"/>
              </a:solidFill>
              <a:latin typeface="Times New Roman" panose="02020503050405090304" charset="0"/>
              <a:ea typeface="Times New Roman" panose="02020503050405090304" charset="0"/>
              <a:cs typeface="Times New Roman" panose="02020503050405090304" charset="0"/>
              <a:sym typeface="Times New Roman" panose="02020503050405090304" charset="0"/>
            </a:rPr>
            <a:t>         </a:t>
          </a:r>
          <a:r>
            <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提要：本现金流量表是自动生成的，你只要做两件事：录入数据和修正，即：录入资产负债表、利润表和几个表外数据，修正现金流量表出负数的金额栏</a:t>
          </a:r>
          <a:r>
            <a:rPr lang="zh-CN" altLang="en-US" sz="1000">
              <a:solidFill>
                <a:srgbClr val="000000"/>
              </a:solidFill>
              <a:latin typeface="Times New Roman" panose="02020503050405090304" charset="0"/>
              <a:ea typeface="Times New Roman" panose="02020503050405090304" charset="0"/>
              <a:cs typeface="Times New Roman" panose="02020503050405090304" charset="0"/>
              <a:sym typeface="Times New Roman" panose="02020503050405090304" charset="0"/>
            </a:rPr>
            <a:t>(</a:t>
          </a:r>
          <a:r>
            <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具体修正办法见下面说明</a:t>
          </a:r>
          <a:r>
            <a:rPr lang="zh-CN" altLang="en-US" sz="1000">
              <a:solidFill>
                <a:srgbClr val="000000"/>
              </a:solidFill>
              <a:latin typeface="Times New Roman" panose="02020503050405090304" charset="0"/>
              <a:ea typeface="Times New Roman" panose="02020503050405090304" charset="0"/>
              <a:cs typeface="Times New Roman" panose="02020503050405090304" charset="0"/>
              <a:sym typeface="Times New Roman" panose="02020503050405090304" charset="0"/>
            </a:rPr>
            <a:t>)</a:t>
          </a:r>
          <a:r>
            <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。录入速度和生成速度是同步的，数据录入完成的同时，现金流量表即已生成，报表的平衡问题在公式设置已考虑好，无须担心。使用时只需将白色空格内的数据删除即可。</a:t>
          </a:r>
          <a:endPar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endPar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r>
            <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一、编制原理</a:t>
          </a:r>
          <a:endPar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endPar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r>
            <a:rPr lang="zh-CN" altLang="en-US" sz="1000">
              <a:solidFill>
                <a:srgbClr val="000000"/>
              </a:solidFill>
              <a:latin typeface="Times New Roman" panose="02020503050405090304" charset="0"/>
              <a:ea typeface="Times New Roman" panose="02020503050405090304" charset="0"/>
              <a:cs typeface="Times New Roman" panose="02020503050405090304" charset="0"/>
              <a:sym typeface="Times New Roman" panose="02020503050405090304" charset="0"/>
            </a:rPr>
            <a:t>        </a:t>
          </a:r>
          <a:r>
            <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本现金流量编制办法主要是根据资产负债表，利润及利润分配表各帐户的变动情况进行分析，并补充若干表外数据</a:t>
          </a:r>
          <a:r>
            <a:rPr lang="zh-CN" altLang="en-US" sz="1000">
              <a:solidFill>
                <a:srgbClr val="000000"/>
              </a:solidFill>
              <a:latin typeface="Times New Roman" panose="02020503050405090304" charset="0"/>
              <a:ea typeface="Times New Roman" panose="02020503050405090304" charset="0"/>
              <a:cs typeface="Times New Roman" panose="02020503050405090304" charset="0"/>
              <a:sym typeface="Times New Roman" panose="02020503050405090304" charset="0"/>
            </a:rPr>
            <a:t>(</a:t>
          </a:r>
          <a:r>
            <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见“表外数据录入”工作表</a:t>
          </a:r>
          <a:r>
            <a:rPr lang="zh-CN" altLang="en-US" sz="1000">
              <a:solidFill>
                <a:srgbClr val="000000"/>
              </a:solidFill>
              <a:latin typeface="Times New Roman" panose="02020503050405090304" charset="0"/>
              <a:ea typeface="Times New Roman" panose="02020503050405090304" charset="0"/>
              <a:cs typeface="Times New Roman" panose="02020503050405090304" charset="0"/>
              <a:sym typeface="Times New Roman" panose="02020503050405090304" charset="0"/>
            </a:rPr>
            <a:t>)</a:t>
          </a:r>
          <a:r>
            <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，然后将这些科目的分析结果分别归入现金流量表的各项目，以此</a:t>
          </a:r>
          <a:r>
            <a:rPr lang="zh-CN" altLang="en-US" sz="1000" b="1">
              <a:solidFill>
                <a:srgbClr xmlns:mc="http://schemas.openxmlformats.org/markup-compatibility/2006" xmlns:a14="http://schemas.microsoft.com/office/drawing/2010/main" val="FF0000" mc:Ignorable="a14" a14:legacySpreadsheetColorIndex="1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自动生成现金流量表</a:t>
          </a:r>
          <a:r>
            <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a:t>
          </a:r>
          <a:endPar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endPar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r>
            <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二、填制计算平衡</a:t>
          </a:r>
          <a:endPar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endPar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r>
            <a:rPr lang="zh-CN" altLang="en-US" sz="1000">
              <a:solidFill>
                <a:srgbClr val="000000"/>
              </a:solidFill>
              <a:latin typeface="Times New Roman" panose="02020503050405090304" charset="0"/>
              <a:ea typeface="Times New Roman" panose="02020503050405090304" charset="0"/>
              <a:cs typeface="Times New Roman" panose="02020503050405090304" charset="0"/>
              <a:sym typeface="Times New Roman" panose="02020503050405090304" charset="0"/>
            </a:rPr>
            <a:t>       1.</a:t>
          </a:r>
          <a:r>
            <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概述</a:t>
          </a:r>
          <a:endPar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endPar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r>
            <a:rPr lang="zh-CN" altLang="en-US" sz="1000">
              <a:solidFill>
                <a:srgbClr val="000000"/>
              </a:solidFill>
              <a:latin typeface="Times New Roman" panose="02020503050405090304" charset="0"/>
              <a:ea typeface="Times New Roman" panose="02020503050405090304" charset="0"/>
              <a:cs typeface="Times New Roman" panose="02020503050405090304" charset="0"/>
              <a:sym typeface="Times New Roman" panose="02020503050405090304" charset="0"/>
            </a:rPr>
            <a:t>       </a:t>
          </a:r>
          <a:r>
            <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各表中</a:t>
          </a:r>
          <a:r>
            <a:rPr lang="zh-CN" altLang="en-US" sz="1000" b="1">
              <a:solidFill>
                <a:srgbClr xmlns:mc="http://schemas.openxmlformats.org/markup-compatibility/2006" xmlns:a14="http://schemas.microsoft.com/office/drawing/2010/main" val="FF0000" mc:Ignorable="a14" a14:legacySpreadsheetColorIndex="1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粉红色阴影部分不能填入任何数据！</a:t>
          </a:r>
          <a:r>
            <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该部分为公式设置部分，一经变动表格数据就会出现差错，</a:t>
          </a:r>
          <a:r>
            <a:rPr lang="zh-CN" altLang="en-US" sz="1000" b="1">
              <a:solidFill>
                <a:srgbClr xmlns:mc="http://schemas.openxmlformats.org/markup-compatibility/2006" xmlns:a14="http://schemas.microsoft.com/office/drawing/2010/main" val="FF0000" mc:Ignorable="a14" a14:legacySpreadsheetColorIndex="1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只允许在白色空格内填入数据！浅蓝色部分是根本不需录入数据的。</a:t>
          </a:r>
          <a:endPar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endPar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r>
            <a:rPr lang="zh-CN" altLang="en-US" sz="1000">
              <a:solidFill>
                <a:srgbClr val="000000"/>
              </a:solidFill>
              <a:latin typeface="Times New Roman" panose="02020503050405090304" charset="0"/>
              <a:ea typeface="Times New Roman" panose="02020503050405090304" charset="0"/>
              <a:cs typeface="Times New Roman" panose="02020503050405090304" charset="0"/>
              <a:sym typeface="Times New Roman" panose="02020503050405090304" charset="0"/>
            </a:rPr>
            <a:t>       2.</a:t>
          </a:r>
          <a:r>
            <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编制步骤</a:t>
          </a:r>
          <a:endPar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endPar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r>
            <a:rPr lang="zh-CN" altLang="en-US" sz="1000">
              <a:solidFill>
                <a:srgbClr val="000000"/>
              </a:solidFill>
              <a:latin typeface="Times New Roman" panose="02020503050405090304" charset="0"/>
              <a:ea typeface="Times New Roman" panose="02020503050405090304" charset="0"/>
              <a:cs typeface="Times New Roman" panose="02020503050405090304" charset="0"/>
              <a:sym typeface="Times New Roman" panose="02020503050405090304" charset="0"/>
            </a:rPr>
            <a:t>(1).</a:t>
          </a:r>
          <a:r>
            <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手工录入资产负债表、利润及利润分配表各栏数据。</a:t>
          </a:r>
          <a:endPar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r>
            <a:rPr lang="zh-CN" altLang="en-US" sz="1000">
              <a:solidFill>
                <a:srgbClr val="000000"/>
              </a:solidFill>
              <a:latin typeface="Times New Roman" panose="02020503050405090304" charset="0"/>
              <a:ea typeface="Times New Roman" panose="02020503050405090304" charset="0"/>
              <a:cs typeface="Times New Roman" panose="02020503050405090304" charset="0"/>
              <a:sym typeface="Times New Roman" panose="02020503050405090304" charset="0"/>
            </a:rPr>
            <a:t>      </a:t>
          </a:r>
          <a:r>
            <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或者：如有电子文档，则可以直接将两大表数据直接复制过来覆盖即可，此项操作前提是原基础报表与本工作表格式一致，本工作表报表格式是根据《企业会计制度》规定格式编制，若原基础报表是按统一格式编制，直接复制覆盖即可。</a:t>
          </a:r>
          <a:endPar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endPar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r>
            <a:rPr lang="zh-CN" altLang="en-US" sz="1000">
              <a:solidFill>
                <a:srgbClr val="000000"/>
              </a:solidFill>
              <a:latin typeface="Times New Roman" panose="02020503050405090304" charset="0"/>
              <a:ea typeface="Times New Roman" panose="02020503050405090304" charset="0"/>
              <a:cs typeface="Times New Roman" panose="02020503050405090304" charset="0"/>
              <a:sym typeface="Times New Roman" panose="02020503050405090304" charset="0"/>
            </a:rPr>
            <a:t>(2).</a:t>
          </a:r>
          <a:r>
            <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手工录入表外数据</a:t>
          </a:r>
          <a:r>
            <a:rPr lang="zh-CN" altLang="en-US" sz="1000">
              <a:solidFill>
                <a:srgbClr val="000000"/>
              </a:solidFill>
              <a:latin typeface="Times New Roman" panose="02020503050405090304" charset="0"/>
              <a:ea typeface="Times New Roman" panose="02020503050405090304" charset="0"/>
              <a:cs typeface="Times New Roman" panose="02020503050405090304" charset="0"/>
              <a:sym typeface="Times New Roman" panose="02020503050405090304" charset="0"/>
            </a:rPr>
            <a:t>(</a:t>
          </a:r>
          <a:r>
            <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见“表外数据录入”工作表</a:t>
          </a:r>
          <a:r>
            <a:rPr lang="zh-CN" altLang="en-US" sz="1000">
              <a:solidFill>
                <a:srgbClr val="000000"/>
              </a:solidFill>
              <a:latin typeface="Times New Roman" panose="02020503050405090304" charset="0"/>
              <a:ea typeface="Times New Roman" panose="02020503050405090304" charset="0"/>
              <a:cs typeface="Times New Roman" panose="02020503050405090304" charset="0"/>
              <a:sym typeface="Times New Roman" panose="02020503050405090304" charset="0"/>
            </a:rPr>
            <a:t>)</a:t>
          </a:r>
          <a:r>
            <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，税率和坏账计提比例须按公司实际情况进行修改。</a:t>
          </a:r>
          <a:endPar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endPar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r>
            <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三、检查</a:t>
          </a:r>
          <a:endPar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endPar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r>
            <a:rPr lang="zh-CN" altLang="en-US" sz="1000">
              <a:solidFill>
                <a:srgbClr val="000000"/>
              </a:solidFill>
              <a:latin typeface="Times New Roman" panose="02020503050405090304" charset="0"/>
              <a:ea typeface="Times New Roman" panose="02020503050405090304" charset="0"/>
              <a:cs typeface="Times New Roman" panose="02020503050405090304" charset="0"/>
              <a:sym typeface="Times New Roman" panose="02020503050405090304" charset="0"/>
            </a:rPr>
            <a:t>        </a:t>
          </a:r>
          <a:r>
            <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由于两大主表本身勾稽关系已经平衡，因此只需检查核对“表外数据录入”工作表中各数据即可。</a:t>
          </a:r>
          <a:endPar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r>
            <a:rPr lang="zh-CN" altLang="en-US" sz="1000">
              <a:solidFill>
                <a:srgbClr val="000000"/>
              </a:solidFill>
              <a:latin typeface="Times New Roman" panose="02020503050405090304" charset="0"/>
              <a:ea typeface="Times New Roman" panose="02020503050405090304" charset="0"/>
              <a:cs typeface="Times New Roman" panose="02020503050405090304" charset="0"/>
              <a:sym typeface="Times New Roman" panose="02020503050405090304" charset="0"/>
            </a:rPr>
            <a:t>  </a:t>
          </a:r>
          <a:endPar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r>
            <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四、表格生成</a:t>
          </a:r>
          <a:endPar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endPar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r>
            <a:rPr lang="zh-CN" altLang="en-US" sz="1000">
              <a:solidFill>
                <a:srgbClr val="000000"/>
              </a:solidFill>
              <a:latin typeface="Times New Roman" panose="02020503050405090304" charset="0"/>
              <a:ea typeface="Times New Roman" panose="02020503050405090304" charset="0"/>
              <a:cs typeface="Times New Roman" panose="02020503050405090304" charset="0"/>
              <a:sym typeface="Times New Roman" panose="02020503050405090304" charset="0"/>
            </a:rPr>
            <a:t>        1</a:t>
          </a:r>
          <a:r>
            <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a:t>
          </a:r>
          <a:r>
            <a:rPr lang="zh-CN" altLang="en-US" sz="1000">
              <a:solidFill>
                <a:srgbClr val="000000"/>
              </a:solidFill>
              <a:latin typeface="Times New Roman" panose="02020503050405090304" charset="0"/>
              <a:ea typeface="Times New Roman" panose="02020503050405090304" charset="0"/>
              <a:cs typeface="Times New Roman" panose="02020503050405090304" charset="0"/>
              <a:sym typeface="Times New Roman" panose="02020503050405090304" charset="0"/>
            </a:rPr>
            <a:t> </a:t>
          </a:r>
          <a:r>
            <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在资产负债表、利润及利润分配表及表外数据输入完毕之后，你可以发现，现金流量表已全部</a:t>
          </a:r>
          <a:r>
            <a:rPr lang="zh-CN" altLang="en-US" sz="1000">
              <a:solidFill>
                <a:srgbClr xmlns:mc="http://schemas.openxmlformats.org/markup-compatibility/2006" xmlns:a14="http://schemas.microsoft.com/office/drawing/2010/main" val="FF0000" mc:Ignorable="a14" a14:legacySpreadsheetColorIndex="1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自动</a:t>
          </a:r>
          <a:r>
            <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完成并</a:t>
          </a:r>
          <a:r>
            <a:rPr lang="zh-CN" altLang="en-US" sz="1000">
              <a:solidFill>
                <a:srgbClr xmlns:mc="http://schemas.openxmlformats.org/markup-compatibility/2006" xmlns:a14="http://schemas.microsoft.com/office/drawing/2010/main" val="FF0000" mc:Ignorable="a14" a14:legacySpreadsheetColorIndex="1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自动</a:t>
          </a:r>
          <a:r>
            <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平衡，但还未大功告成，由于</a:t>
          </a:r>
          <a:r>
            <a:rPr lang="zh-CN" altLang="en-US" sz="1000" b="1">
              <a:solidFill>
                <a:srgbClr xmlns:mc="http://schemas.openxmlformats.org/markup-compatibility/2006" xmlns:a14="http://schemas.microsoft.com/office/drawing/2010/main" val="FF0000" mc:Ignorable="a14" a14:legacySpreadsheetColorIndex="1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现金流量表正表不可能出现负数，</a:t>
          </a:r>
          <a:r>
            <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因此还须对自动产生的现金流量表正表进行检查并略作调整修改，如现金流入栏出现负数则将该数据以正数填入对应项目的现金流出栏，反之亦然，例：</a:t>
          </a:r>
          <a:endPar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r>
            <a:rPr lang="zh-CN" altLang="en-US" sz="1000">
              <a:solidFill>
                <a:srgbClr val="000000"/>
              </a:solidFill>
              <a:latin typeface="Times New Roman" panose="02020503050405090304" charset="0"/>
              <a:ea typeface="Times New Roman" panose="02020503050405090304" charset="0"/>
              <a:cs typeface="Times New Roman" panose="02020503050405090304" charset="0"/>
              <a:sym typeface="Times New Roman" panose="02020503050405090304" charset="0"/>
            </a:rPr>
            <a:t>         a</a:t>
          </a:r>
          <a:r>
            <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、“投资所支付的现金”如为负数，则调整到“收回投资所收到的现金”内；</a:t>
          </a:r>
          <a:endPar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r>
            <a:rPr lang="zh-CN" altLang="en-US" sz="1000">
              <a:solidFill>
                <a:srgbClr val="000000"/>
              </a:solidFill>
              <a:latin typeface="Times New Roman" panose="02020503050405090304" charset="0"/>
              <a:ea typeface="Times New Roman" panose="02020503050405090304" charset="0"/>
              <a:cs typeface="Times New Roman" panose="02020503050405090304" charset="0"/>
              <a:sym typeface="Times New Roman" panose="02020503050405090304" charset="0"/>
            </a:rPr>
            <a:t>         b</a:t>
          </a:r>
          <a:r>
            <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、“借款所收到的现金”如为负数，则调整到“偿还债务所支付的现金”内；</a:t>
          </a:r>
          <a:endPar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r>
            <a:rPr lang="zh-CN" altLang="en-US" sz="1000">
              <a:solidFill>
                <a:srgbClr val="000000"/>
              </a:solidFill>
              <a:latin typeface="Times New Roman" panose="02020503050405090304" charset="0"/>
              <a:ea typeface="Times New Roman" panose="02020503050405090304" charset="0"/>
              <a:cs typeface="Times New Roman" panose="02020503050405090304" charset="0"/>
              <a:sym typeface="Times New Roman" panose="02020503050405090304" charset="0"/>
            </a:rPr>
            <a:t>          c</a:t>
          </a:r>
          <a:r>
            <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a:t>
          </a:r>
          <a:r>
            <a:rPr lang="zh-CN" altLang="en-US" sz="1000">
              <a:solidFill>
                <a:srgbClr val="000000"/>
              </a:solidFill>
              <a:latin typeface="Times New Roman" panose="02020503050405090304" charset="0"/>
              <a:ea typeface="Times New Roman" panose="02020503050405090304" charset="0"/>
              <a:cs typeface="Times New Roman" panose="02020503050405090304" charset="0"/>
              <a:sym typeface="Times New Roman" panose="02020503050405090304" charset="0"/>
            </a:rPr>
            <a:t> “</a:t>
          </a:r>
          <a:r>
            <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购建固定资产、无形资产和其他长期资产所支付的现金”如为负数，则调整到“处置固定资产、无形资产和其他长期资产所收回的现金净额”等。</a:t>
          </a:r>
          <a:endPar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endPar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r>
            <a:rPr lang="zh-CN" altLang="en-US" sz="1000">
              <a:solidFill>
                <a:srgbClr val="000000"/>
              </a:solidFill>
              <a:latin typeface="Times New Roman" panose="02020503050405090304" charset="0"/>
              <a:ea typeface="Times New Roman" panose="02020503050405090304" charset="0"/>
              <a:cs typeface="Times New Roman" panose="02020503050405090304" charset="0"/>
              <a:sym typeface="Times New Roman" panose="02020503050405090304" charset="0"/>
            </a:rPr>
            <a:t>        2</a:t>
          </a:r>
          <a:r>
            <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、手工检查修改后，修改栏的计算公式将会被覆盖，以后引用该格式时将会出错，为便于长期引用，建议将本工作表设置为模板，打开本文件后，点击“文件”“另存为”改名存盘后再行录入报表数据。</a:t>
          </a:r>
          <a:endPar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endPar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r>
            <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五、打印</a:t>
          </a:r>
          <a:endPar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lnSpc>
              <a:spcPts val="1200"/>
            </a:lnSpc>
          </a:pPr>
          <a:endPar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r>
            <a:rPr lang="zh-CN" altLang="en-US" sz="1000">
              <a:solidFill>
                <a:srgbClr val="000000"/>
              </a:solidFill>
              <a:latin typeface="Times New Roman" panose="02020503050405090304" charset="0"/>
              <a:ea typeface="Times New Roman" panose="02020503050405090304" charset="0"/>
              <a:cs typeface="Times New Roman" panose="02020503050405090304" charset="0"/>
              <a:sym typeface="Times New Roman" panose="02020503050405090304" charset="0"/>
            </a:rPr>
            <a:t>       </a:t>
          </a:r>
          <a:r>
            <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本工作表为便于数据填入，设置有色彩阴影，打印前还须点击“格式”“单元格”“图案”“无颜色”取消色彩阴影。</a:t>
          </a:r>
          <a:endPar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lnSpc>
              <a:spcPts val="1200"/>
            </a:lnSpc>
          </a:pPr>
          <a:endPar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lnSpc>
              <a:spcPts val="1200"/>
            </a:lnSpc>
          </a:pPr>
          <a:r>
            <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六、重要说明</a:t>
          </a:r>
          <a:endPar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endPar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lnSpc>
              <a:spcPts val="1200"/>
            </a:lnSpc>
          </a:pPr>
          <a:r>
            <a:rPr lang="zh-CN" altLang="en-US" sz="1000">
              <a:solidFill>
                <a:srgbClr val="000000"/>
              </a:solidFill>
              <a:latin typeface="Times New Roman" panose="02020503050405090304" charset="0"/>
              <a:ea typeface="Times New Roman" panose="02020503050405090304" charset="0"/>
              <a:cs typeface="Times New Roman" panose="02020503050405090304" charset="0"/>
              <a:sym typeface="Times New Roman" panose="02020503050405090304" charset="0"/>
            </a:rPr>
            <a:t>        1</a:t>
          </a:r>
          <a:r>
            <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本编制办法主要是根据两大主表编制，极少依靠明细账簿，由于两大主表科目反映的是各科目余额，无法反映各科目的发生额，因此根据本办法编制的现金流量表并不能完全反映公司现金流量的真实情况，只能反映大概基本状况，仅供对外使用，</a:t>
          </a:r>
          <a:r>
            <a:rPr lang="zh-CN" altLang="en-US" sz="1000" b="1">
              <a:solidFill>
                <a:srgbClr xmlns:mc="http://schemas.openxmlformats.org/markup-compatibility/2006" xmlns:a14="http://schemas.microsoft.com/office/drawing/2010/main" val="FF0000" mc:Ignorable="a14" a14:legacySpreadsheetColorIndex="1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如公司决策需要，则须按明细账簿认真分析，另行编制，</a:t>
          </a:r>
          <a:r>
            <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不能用本办法应付了事。</a:t>
          </a:r>
          <a:endPar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endPar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r>
            <a:rPr lang="zh-CN" altLang="en-US" sz="1000">
              <a:solidFill>
                <a:srgbClr val="000000"/>
              </a:solidFill>
              <a:latin typeface="Times New Roman" panose="02020503050405090304" charset="0"/>
              <a:ea typeface="Times New Roman" panose="02020503050405090304" charset="0"/>
              <a:cs typeface="Times New Roman" panose="02020503050405090304" charset="0"/>
              <a:sym typeface="Times New Roman" panose="02020503050405090304" charset="0"/>
            </a:rPr>
            <a:t>       2</a:t>
          </a:r>
          <a:r>
            <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、本编制办法仅是权宜之计，以应付一时之急需，本现金流量表的公式设置使其能自动平衡，</a:t>
          </a:r>
          <a:r>
            <a:rPr lang="zh-CN" altLang="en-US" sz="1000" b="1">
              <a:solidFill>
                <a:srgbClr xmlns:mc="http://schemas.openxmlformats.org/markup-compatibility/2006" xmlns:a14="http://schemas.microsoft.com/office/drawing/2010/main" val="FF0000" mc:Ignorable="a14" a14:legacySpreadsheetColorIndex="1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使用者根本无需考虑报表本身的勾稽关系和平衡问题</a:t>
          </a:r>
          <a:r>
            <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，即使表外数据录入一时出错（当然打印前别忘了检查），现金流量表也是自动平衡的。因此编制速度奇快，一般在</a:t>
          </a:r>
          <a:r>
            <a:rPr lang="zh-CN" altLang="en-US" sz="1000">
              <a:solidFill>
                <a:srgbClr val="000000"/>
              </a:solidFill>
              <a:latin typeface="Times New Roman" panose="02020503050405090304" charset="0"/>
              <a:ea typeface="Times New Roman" panose="02020503050405090304" charset="0"/>
              <a:cs typeface="Times New Roman" panose="02020503050405090304" charset="0"/>
              <a:sym typeface="Times New Roman" panose="02020503050405090304" charset="0"/>
            </a:rPr>
            <a:t>10</a:t>
          </a:r>
          <a:r>
            <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分钟内即可编制完成。</a:t>
          </a:r>
          <a:endPar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lnSpc>
              <a:spcPts val="1200"/>
            </a:lnSpc>
          </a:pPr>
          <a:endPar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lnSpc>
              <a:spcPts val="1200"/>
            </a:lnSpc>
          </a:pPr>
          <a:r>
            <a:rPr lang="zh-CN" altLang="en-US" sz="1000">
              <a:solidFill>
                <a:srgbClr val="000000"/>
              </a:solidFill>
              <a:latin typeface="Times New Roman" panose="02020503050405090304" charset="0"/>
              <a:ea typeface="Times New Roman" panose="02020503050405090304" charset="0"/>
              <a:cs typeface="Times New Roman" panose="02020503050405090304" charset="0"/>
              <a:sym typeface="Times New Roman" panose="02020503050405090304" charset="0"/>
            </a:rPr>
            <a:t>      3</a:t>
          </a:r>
          <a:r>
            <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、本工作表各表间数据存在链接关系，不能分割单独存为文件使用，否则将出错。</a:t>
          </a:r>
          <a:endPar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endPar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lnSpc>
              <a:spcPts val="1200"/>
            </a:lnSpc>
          </a:pPr>
          <a:r>
            <a:rPr lang="zh-CN" altLang="en-US" sz="1000">
              <a:solidFill>
                <a:srgbClr val="000000"/>
              </a:solidFill>
              <a:latin typeface="Times New Roman" panose="02020503050405090304" charset="0"/>
              <a:ea typeface="Times New Roman" panose="02020503050405090304" charset="0"/>
              <a:cs typeface="Times New Roman" panose="02020503050405090304" charset="0"/>
              <a:sym typeface="Times New Roman" panose="02020503050405090304" charset="0"/>
            </a:rPr>
            <a:t>       </a:t>
          </a:r>
          <a:r>
            <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（完）</a:t>
          </a:r>
          <a:endPar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endPar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lnSpc>
              <a:spcPts val="1200"/>
            </a:lnSpc>
          </a:pPr>
          <a:r>
            <a:rPr lang="zh-CN" altLang="en-US" sz="1000">
              <a:solidFill>
                <a:srgbClr val="000000"/>
              </a:solidFill>
              <a:latin typeface="Times New Roman" panose="02020503050405090304" charset="0"/>
              <a:ea typeface="Times New Roman" panose="02020503050405090304" charset="0"/>
              <a:cs typeface="Times New Roman" panose="02020503050405090304" charset="0"/>
              <a:sym typeface="Times New Roman" panose="02020503050405090304" charset="0"/>
            </a:rPr>
            <a:t>   </a:t>
          </a:r>
          <a:endPar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endParaRPr lang="zh-CN" altLang="en-US" sz="10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view="pageBreakPreview" zoomScaleNormal="100" topLeftCell="A19" workbookViewId="0">
      <selection activeCell="M33" sqref="M33"/>
    </sheetView>
  </sheetViews>
  <sheetFormatPr defaultColWidth="9" defaultRowHeight="17.6"/>
  <cols>
    <col min="1" max="16384" width="9" style="1"/>
  </cols>
  <sheetData/>
  <pageMargins left="1" right="1" top="1" bottom="1" header="0.5" footer="0.5"/>
  <pageSetup paperSize="9" orientation="landscape"/>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V48"/>
  <sheetViews>
    <sheetView tabSelected="1" view="pageBreakPreview" zoomScale="130" zoomScaleNormal="115" workbookViewId="0">
      <selection activeCell="E46" sqref="E46"/>
    </sheetView>
  </sheetViews>
  <sheetFormatPr defaultColWidth="9.16071428571429" defaultRowHeight="15.2"/>
  <cols>
    <col min="1" max="1" width="14.6607142857143" style="95" customWidth="1"/>
    <col min="2" max="2" width="3.5" style="95"/>
    <col min="3" max="4" width="12.0089285714286" style="96" customWidth="1"/>
    <col min="5" max="5" width="18.8303571428571" style="95" customWidth="1"/>
    <col min="6" max="6" width="3.5" style="95"/>
    <col min="7" max="8" width="12.8125" style="95" customWidth="1"/>
    <col min="9" max="9" width="14.1875" style="97" customWidth="1"/>
    <col min="10" max="10" width="14.1875" style="98" customWidth="1"/>
    <col min="11" max="14" width="14.1875" style="97" customWidth="1"/>
    <col min="15" max="16" width="14.1875" style="99" customWidth="1"/>
    <col min="17" max="18" width="9.16071428571429" style="100"/>
    <col min="19" max="256" width="9.16071428571429" style="95"/>
  </cols>
  <sheetData>
    <row r="1" ht="28.8" spans="1:8">
      <c r="A1" s="101"/>
      <c r="B1" s="101"/>
      <c r="C1" s="102"/>
      <c r="D1" s="102"/>
      <c r="E1" s="119" t="s">
        <v>0</v>
      </c>
      <c r="F1" s="101"/>
      <c r="G1" s="101"/>
      <c r="H1" s="101"/>
    </row>
    <row r="2" s="3" customFormat="1" ht="14" customHeight="1" spans="1:256">
      <c r="A2" s="103"/>
      <c r="B2" s="103"/>
      <c r="C2" s="103"/>
      <c r="D2" s="103"/>
      <c r="E2" s="120"/>
      <c r="F2" s="121"/>
      <c r="G2" s="121"/>
      <c r="H2" s="122" t="s">
        <v>1</v>
      </c>
      <c r="I2" s="97"/>
      <c r="J2" s="98"/>
      <c r="K2" s="97"/>
      <c r="L2" s="97"/>
      <c r="M2" s="97"/>
      <c r="N2" s="97"/>
      <c r="O2" s="99"/>
      <c r="P2" s="99"/>
      <c r="Q2" s="100"/>
      <c r="R2" s="100"/>
      <c r="S2" s="100"/>
      <c r="T2" s="100"/>
      <c r="U2" s="100"/>
      <c r="V2" s="100"/>
      <c r="W2" s="100"/>
      <c r="X2" s="100"/>
      <c r="Y2" s="100"/>
      <c r="Z2" s="100"/>
      <c r="AA2" s="100"/>
      <c r="AB2" s="100"/>
      <c r="AC2" s="100"/>
      <c r="AD2" s="100"/>
      <c r="AE2" s="100"/>
      <c r="AF2" s="100"/>
      <c r="AG2" s="100"/>
      <c r="AH2" s="100"/>
      <c r="AI2" s="100"/>
      <c r="AJ2" s="100"/>
      <c r="AK2" s="100"/>
      <c r="AL2" s="100"/>
      <c r="AM2" s="100"/>
      <c r="AN2" s="100"/>
      <c r="AO2" s="100"/>
      <c r="AP2" s="100"/>
      <c r="AQ2" s="100"/>
      <c r="AR2" s="100"/>
      <c r="AS2" s="100"/>
      <c r="AT2" s="100"/>
      <c r="AU2" s="100"/>
      <c r="AV2" s="100"/>
      <c r="AW2" s="100"/>
      <c r="AX2" s="100"/>
      <c r="AY2" s="100"/>
      <c r="AZ2" s="100"/>
      <c r="BA2" s="100"/>
      <c r="BB2" s="100"/>
      <c r="BC2" s="100"/>
      <c r="BD2" s="100"/>
      <c r="BE2" s="100"/>
      <c r="BF2" s="100"/>
      <c r="BG2" s="100"/>
      <c r="BH2" s="100"/>
      <c r="BI2" s="100"/>
      <c r="BJ2" s="100"/>
      <c r="BK2" s="100"/>
      <c r="BL2" s="100"/>
      <c r="BM2" s="100"/>
      <c r="BN2" s="100"/>
      <c r="BO2" s="100"/>
      <c r="BP2" s="100"/>
      <c r="BQ2" s="100"/>
      <c r="BR2" s="100"/>
      <c r="BS2" s="100"/>
      <c r="BT2" s="100"/>
      <c r="BU2" s="100"/>
      <c r="BV2" s="100"/>
      <c r="BW2" s="100"/>
      <c r="BX2" s="100"/>
      <c r="BY2" s="100"/>
      <c r="BZ2" s="100"/>
      <c r="CA2" s="100"/>
      <c r="CB2" s="100"/>
      <c r="CC2" s="100"/>
      <c r="CD2" s="100"/>
      <c r="CE2" s="100"/>
      <c r="CF2" s="100"/>
      <c r="CG2" s="100"/>
      <c r="CH2" s="100"/>
      <c r="CI2" s="100"/>
      <c r="CJ2" s="100"/>
      <c r="CK2" s="100"/>
      <c r="CL2" s="100"/>
      <c r="CM2" s="100"/>
      <c r="CN2" s="100"/>
      <c r="CO2" s="100"/>
      <c r="CP2" s="100"/>
      <c r="CQ2" s="100"/>
      <c r="CR2" s="100"/>
      <c r="CS2" s="100"/>
      <c r="CT2" s="100"/>
      <c r="CU2" s="100"/>
      <c r="CV2" s="100"/>
      <c r="CW2" s="100"/>
      <c r="CX2" s="100"/>
      <c r="CY2" s="100"/>
      <c r="CZ2" s="100"/>
      <c r="DA2" s="100"/>
      <c r="DB2" s="100"/>
      <c r="DC2" s="100"/>
      <c r="DD2" s="100"/>
      <c r="DE2" s="100"/>
      <c r="DF2" s="100"/>
      <c r="DG2" s="100"/>
      <c r="DH2" s="100"/>
      <c r="DI2" s="100"/>
      <c r="DJ2" s="100"/>
      <c r="DK2" s="100"/>
      <c r="DL2" s="100"/>
      <c r="DM2" s="100"/>
      <c r="DN2" s="100"/>
      <c r="DO2" s="100"/>
      <c r="DP2" s="100"/>
      <c r="DQ2" s="100"/>
      <c r="DR2" s="100"/>
      <c r="DS2" s="100"/>
      <c r="DT2" s="100"/>
      <c r="DU2" s="100"/>
      <c r="DV2" s="100"/>
      <c r="DW2" s="100"/>
      <c r="DX2" s="100"/>
      <c r="DY2" s="100"/>
      <c r="DZ2" s="100"/>
      <c r="EA2" s="100"/>
      <c r="EB2" s="100"/>
      <c r="EC2" s="100"/>
      <c r="ED2" s="100"/>
      <c r="EE2" s="100"/>
      <c r="EF2" s="100"/>
      <c r="EG2" s="100"/>
      <c r="EH2" s="100"/>
      <c r="EI2" s="100"/>
      <c r="EJ2" s="100"/>
      <c r="EK2" s="100"/>
      <c r="EL2" s="100"/>
      <c r="EM2" s="100"/>
      <c r="EN2" s="100"/>
      <c r="EO2" s="100"/>
      <c r="EP2" s="100"/>
      <c r="EQ2" s="100"/>
      <c r="ER2" s="100"/>
      <c r="ES2" s="100"/>
      <c r="ET2" s="100"/>
      <c r="EU2" s="100"/>
      <c r="EV2" s="100"/>
      <c r="EW2" s="100"/>
      <c r="EX2" s="100"/>
      <c r="EY2" s="100"/>
      <c r="EZ2" s="100"/>
      <c r="FA2" s="100"/>
      <c r="FB2" s="100"/>
      <c r="FC2" s="100"/>
      <c r="FD2" s="100"/>
      <c r="FE2" s="100"/>
      <c r="FF2" s="100"/>
      <c r="FG2" s="100"/>
      <c r="FH2" s="100"/>
      <c r="FI2" s="100"/>
      <c r="FJ2" s="100"/>
      <c r="FK2" s="100"/>
      <c r="FL2" s="100"/>
      <c r="FM2" s="100"/>
      <c r="FN2" s="100"/>
      <c r="FO2" s="100"/>
      <c r="FP2" s="100"/>
      <c r="FQ2" s="100"/>
      <c r="FR2" s="100"/>
      <c r="FS2" s="100"/>
      <c r="FT2" s="100"/>
      <c r="FU2" s="100"/>
      <c r="FV2" s="100"/>
      <c r="FW2" s="100"/>
      <c r="FX2" s="100"/>
      <c r="FY2" s="100"/>
      <c r="FZ2" s="100"/>
      <c r="GA2" s="100"/>
      <c r="GB2" s="100"/>
      <c r="GC2" s="100"/>
      <c r="GD2" s="100"/>
      <c r="GE2" s="100"/>
      <c r="GF2" s="100"/>
      <c r="GG2" s="100"/>
      <c r="GH2" s="100"/>
      <c r="GI2" s="100"/>
      <c r="GJ2" s="100"/>
      <c r="GK2" s="100"/>
      <c r="GL2" s="100"/>
      <c r="GM2" s="100"/>
      <c r="GN2" s="100"/>
      <c r="GO2" s="100"/>
      <c r="GP2" s="100"/>
      <c r="GQ2" s="100"/>
      <c r="GR2" s="100"/>
      <c r="GS2" s="100"/>
      <c r="GT2" s="100"/>
      <c r="GU2" s="100"/>
      <c r="GV2" s="100"/>
      <c r="GW2" s="100"/>
      <c r="GX2" s="100"/>
      <c r="GY2" s="100"/>
      <c r="GZ2" s="100"/>
      <c r="HA2" s="100"/>
      <c r="HB2" s="100"/>
      <c r="HC2" s="100"/>
      <c r="HD2" s="100"/>
      <c r="HE2" s="100"/>
      <c r="HF2" s="100"/>
      <c r="HG2" s="100"/>
      <c r="HH2" s="100"/>
      <c r="HI2" s="100"/>
      <c r="HJ2" s="100"/>
      <c r="HK2" s="100"/>
      <c r="HL2" s="100"/>
      <c r="HM2" s="100"/>
      <c r="HN2" s="100"/>
      <c r="HO2" s="100"/>
      <c r="HP2" s="100"/>
      <c r="HQ2" s="100"/>
      <c r="HR2" s="100"/>
      <c r="HS2" s="100"/>
      <c r="HT2" s="100"/>
      <c r="HU2" s="100"/>
      <c r="HV2" s="100"/>
      <c r="HW2" s="100"/>
      <c r="HX2" s="100"/>
      <c r="HY2" s="100"/>
      <c r="HZ2" s="100"/>
      <c r="IA2" s="100"/>
      <c r="IB2" s="100"/>
      <c r="IC2" s="100"/>
      <c r="ID2" s="100"/>
      <c r="IE2" s="100"/>
      <c r="IF2" s="100"/>
      <c r="IG2" s="100"/>
      <c r="IH2" s="100"/>
      <c r="II2" s="100"/>
      <c r="IJ2" s="100"/>
      <c r="IK2" s="100"/>
      <c r="IL2" s="100"/>
      <c r="IM2" s="100"/>
      <c r="IN2" s="100"/>
      <c r="IO2" s="100"/>
      <c r="IP2" s="100"/>
      <c r="IQ2" s="100"/>
      <c r="IR2" s="100"/>
      <c r="IS2" s="100"/>
      <c r="IT2" s="100"/>
      <c r="IU2" s="100"/>
      <c r="IV2" s="100"/>
    </row>
    <row r="3" s="3" customFormat="1" ht="14" spans="1:256">
      <c r="A3" s="103" t="s">
        <v>2</v>
      </c>
      <c r="B3" s="104"/>
      <c r="C3" s="105"/>
      <c r="D3" s="106"/>
      <c r="E3" s="123">
        <v>45291</v>
      </c>
      <c r="F3" s="121"/>
      <c r="G3" s="121"/>
      <c r="H3" s="122" t="s">
        <v>3</v>
      </c>
      <c r="I3" s="97"/>
      <c r="J3" s="98"/>
      <c r="K3" s="97"/>
      <c r="L3" s="97"/>
      <c r="M3" s="97"/>
      <c r="N3" s="97"/>
      <c r="O3" s="99"/>
      <c r="P3" s="99"/>
      <c r="Q3" s="100"/>
      <c r="R3" s="100"/>
      <c r="S3" s="100"/>
      <c r="T3" s="100"/>
      <c r="U3" s="100"/>
      <c r="V3" s="100"/>
      <c r="W3" s="100"/>
      <c r="X3" s="100"/>
      <c r="Y3" s="100"/>
      <c r="Z3" s="100"/>
      <c r="AA3" s="100"/>
      <c r="AB3" s="100"/>
      <c r="AC3" s="100"/>
      <c r="AD3" s="100"/>
      <c r="AE3" s="100"/>
      <c r="AF3" s="100"/>
      <c r="AG3" s="100"/>
      <c r="AH3" s="100"/>
      <c r="AI3" s="100"/>
      <c r="AJ3" s="100"/>
      <c r="AK3" s="100"/>
      <c r="AL3" s="100"/>
      <c r="AM3" s="100"/>
      <c r="AN3" s="100"/>
      <c r="AO3" s="100"/>
      <c r="AP3" s="100"/>
      <c r="AQ3" s="100"/>
      <c r="AR3" s="100"/>
      <c r="AS3" s="100"/>
      <c r="AT3" s="100"/>
      <c r="AU3" s="100"/>
      <c r="AV3" s="100"/>
      <c r="AW3" s="100"/>
      <c r="AX3" s="100"/>
      <c r="AY3" s="100"/>
      <c r="AZ3" s="100"/>
      <c r="BA3" s="100"/>
      <c r="BB3" s="100"/>
      <c r="BC3" s="100"/>
      <c r="BD3" s="100"/>
      <c r="BE3" s="100"/>
      <c r="BF3" s="100"/>
      <c r="BG3" s="100"/>
      <c r="BH3" s="100"/>
      <c r="BI3" s="100"/>
      <c r="BJ3" s="100"/>
      <c r="BK3" s="100"/>
      <c r="BL3" s="100"/>
      <c r="BM3" s="100"/>
      <c r="BN3" s="100"/>
      <c r="BO3" s="100"/>
      <c r="BP3" s="100"/>
      <c r="BQ3" s="100"/>
      <c r="BR3" s="100"/>
      <c r="BS3" s="100"/>
      <c r="BT3" s="100"/>
      <c r="BU3" s="100"/>
      <c r="BV3" s="100"/>
      <c r="BW3" s="100"/>
      <c r="BX3" s="100"/>
      <c r="BY3" s="100"/>
      <c r="BZ3" s="100"/>
      <c r="CA3" s="100"/>
      <c r="CB3" s="100"/>
      <c r="CC3" s="100"/>
      <c r="CD3" s="100"/>
      <c r="CE3" s="100"/>
      <c r="CF3" s="100"/>
      <c r="CG3" s="100"/>
      <c r="CH3" s="100"/>
      <c r="CI3" s="100"/>
      <c r="CJ3" s="100"/>
      <c r="CK3" s="100"/>
      <c r="CL3" s="100"/>
      <c r="CM3" s="100"/>
      <c r="CN3" s="100"/>
      <c r="CO3" s="100"/>
      <c r="CP3" s="100"/>
      <c r="CQ3" s="100"/>
      <c r="CR3" s="100"/>
      <c r="CS3" s="100"/>
      <c r="CT3" s="100"/>
      <c r="CU3" s="100"/>
      <c r="CV3" s="100"/>
      <c r="CW3" s="100"/>
      <c r="CX3" s="100"/>
      <c r="CY3" s="100"/>
      <c r="CZ3" s="100"/>
      <c r="DA3" s="100"/>
      <c r="DB3" s="100"/>
      <c r="DC3" s="100"/>
      <c r="DD3" s="100"/>
      <c r="DE3" s="100"/>
      <c r="DF3" s="100"/>
      <c r="DG3" s="100"/>
      <c r="DH3" s="100"/>
      <c r="DI3" s="100"/>
      <c r="DJ3" s="100"/>
      <c r="DK3" s="100"/>
      <c r="DL3" s="100"/>
      <c r="DM3" s="100"/>
      <c r="DN3" s="100"/>
      <c r="DO3" s="100"/>
      <c r="DP3" s="100"/>
      <c r="DQ3" s="100"/>
      <c r="DR3" s="100"/>
      <c r="DS3" s="100"/>
      <c r="DT3" s="100"/>
      <c r="DU3" s="100"/>
      <c r="DV3" s="100"/>
      <c r="DW3" s="100"/>
      <c r="DX3" s="100"/>
      <c r="DY3" s="100"/>
      <c r="DZ3" s="100"/>
      <c r="EA3" s="100"/>
      <c r="EB3" s="100"/>
      <c r="EC3" s="100"/>
      <c r="ED3" s="100"/>
      <c r="EE3" s="100"/>
      <c r="EF3" s="100"/>
      <c r="EG3" s="100"/>
      <c r="EH3" s="100"/>
      <c r="EI3" s="100"/>
      <c r="EJ3" s="100"/>
      <c r="EK3" s="100"/>
      <c r="EL3" s="100"/>
      <c r="EM3" s="100"/>
      <c r="EN3" s="100"/>
      <c r="EO3" s="100"/>
      <c r="EP3" s="100"/>
      <c r="EQ3" s="100"/>
      <c r="ER3" s="100"/>
      <c r="ES3" s="100"/>
      <c r="ET3" s="100"/>
      <c r="EU3" s="100"/>
      <c r="EV3" s="100"/>
      <c r="EW3" s="100"/>
      <c r="EX3" s="100"/>
      <c r="EY3" s="100"/>
      <c r="EZ3" s="100"/>
      <c r="FA3" s="100"/>
      <c r="FB3" s="100"/>
      <c r="FC3" s="100"/>
      <c r="FD3" s="100"/>
      <c r="FE3" s="100"/>
      <c r="FF3" s="100"/>
      <c r="FG3" s="100"/>
      <c r="FH3" s="100"/>
      <c r="FI3" s="100"/>
      <c r="FJ3" s="100"/>
      <c r="FK3" s="100"/>
      <c r="FL3" s="100"/>
      <c r="FM3" s="100"/>
      <c r="FN3" s="100"/>
      <c r="FO3" s="100"/>
      <c r="FP3" s="100"/>
      <c r="FQ3" s="100"/>
      <c r="FR3" s="100"/>
      <c r="FS3" s="100"/>
      <c r="FT3" s="100"/>
      <c r="FU3" s="100"/>
      <c r="FV3" s="100"/>
      <c r="FW3" s="100"/>
      <c r="FX3" s="100"/>
      <c r="FY3" s="100"/>
      <c r="FZ3" s="100"/>
      <c r="GA3" s="100"/>
      <c r="GB3" s="100"/>
      <c r="GC3" s="100"/>
      <c r="GD3" s="100"/>
      <c r="GE3" s="100"/>
      <c r="GF3" s="100"/>
      <c r="GG3" s="100"/>
      <c r="GH3" s="100"/>
      <c r="GI3" s="100"/>
      <c r="GJ3" s="100"/>
      <c r="GK3" s="100"/>
      <c r="GL3" s="100"/>
      <c r="GM3" s="100"/>
      <c r="GN3" s="100"/>
      <c r="GO3" s="100"/>
      <c r="GP3" s="100"/>
      <c r="GQ3" s="100"/>
      <c r="GR3" s="100"/>
      <c r="GS3" s="100"/>
      <c r="GT3" s="100"/>
      <c r="GU3" s="100"/>
      <c r="GV3" s="100"/>
      <c r="GW3" s="100"/>
      <c r="GX3" s="100"/>
      <c r="GY3" s="100"/>
      <c r="GZ3" s="100"/>
      <c r="HA3" s="100"/>
      <c r="HB3" s="100"/>
      <c r="HC3" s="100"/>
      <c r="HD3" s="100"/>
      <c r="HE3" s="100"/>
      <c r="HF3" s="100"/>
      <c r="HG3" s="100"/>
      <c r="HH3" s="100"/>
      <c r="HI3" s="100"/>
      <c r="HJ3" s="100"/>
      <c r="HK3" s="100"/>
      <c r="HL3" s="100"/>
      <c r="HM3" s="100"/>
      <c r="HN3" s="100"/>
      <c r="HO3" s="100"/>
      <c r="HP3" s="100"/>
      <c r="HQ3" s="100"/>
      <c r="HR3" s="100"/>
      <c r="HS3" s="100"/>
      <c r="HT3" s="100"/>
      <c r="HU3" s="100"/>
      <c r="HV3" s="100"/>
      <c r="HW3" s="100"/>
      <c r="HX3" s="100"/>
      <c r="HY3" s="100"/>
      <c r="HZ3" s="100"/>
      <c r="IA3" s="100"/>
      <c r="IB3" s="100"/>
      <c r="IC3" s="100"/>
      <c r="ID3" s="100"/>
      <c r="IE3" s="100"/>
      <c r="IF3" s="100"/>
      <c r="IG3" s="100"/>
      <c r="IH3" s="100"/>
      <c r="II3" s="100"/>
      <c r="IJ3" s="100"/>
      <c r="IK3" s="100"/>
      <c r="IL3" s="100"/>
      <c r="IM3" s="100"/>
      <c r="IN3" s="100"/>
      <c r="IO3" s="100"/>
      <c r="IP3" s="100"/>
      <c r="IQ3" s="100"/>
      <c r="IR3" s="100"/>
      <c r="IS3" s="100"/>
      <c r="IT3" s="100"/>
      <c r="IU3" s="100"/>
      <c r="IV3" s="100"/>
    </row>
    <row r="4" ht="31" spans="1:8">
      <c r="A4" s="107" t="s">
        <v>4</v>
      </c>
      <c r="B4" s="107" t="s">
        <v>5</v>
      </c>
      <c r="C4" s="108" t="s">
        <v>6</v>
      </c>
      <c r="D4" s="108" t="s">
        <v>7</v>
      </c>
      <c r="E4" s="107" t="s">
        <v>8</v>
      </c>
      <c r="F4" s="107" t="s">
        <v>5</v>
      </c>
      <c r="G4" s="107" t="s">
        <v>6</v>
      </c>
      <c r="H4" s="107" t="s">
        <v>7</v>
      </c>
    </row>
    <row r="5" ht="20" customHeight="1" spans="1:8">
      <c r="A5" s="109" t="s">
        <v>9</v>
      </c>
      <c r="B5" s="110"/>
      <c r="C5" s="111"/>
      <c r="D5" s="111"/>
      <c r="E5" s="124" t="s">
        <v>10</v>
      </c>
      <c r="F5" s="125"/>
      <c r="G5" s="126"/>
      <c r="H5" s="126"/>
    </row>
    <row r="6" ht="20" customHeight="1" spans="1:8">
      <c r="A6" s="112" t="s">
        <v>11</v>
      </c>
      <c r="B6" s="110" t="s">
        <v>12</v>
      </c>
      <c r="C6" s="113"/>
      <c r="D6" s="113"/>
      <c r="E6" s="127" t="s">
        <v>13</v>
      </c>
      <c r="F6" s="125" t="s">
        <v>14</v>
      </c>
      <c r="G6" s="111"/>
      <c r="H6" s="113"/>
    </row>
    <row r="7" ht="20" customHeight="1" spans="1:8">
      <c r="A7" s="112" t="s">
        <v>15</v>
      </c>
      <c r="B7" s="110" t="s">
        <v>16</v>
      </c>
      <c r="C7" s="111"/>
      <c r="D7" s="111"/>
      <c r="E7" s="127" t="s">
        <v>17</v>
      </c>
      <c r="F7" s="125" t="s">
        <v>18</v>
      </c>
      <c r="G7" s="111"/>
      <c r="H7" s="111"/>
    </row>
    <row r="8" ht="20" customHeight="1" spans="1:8">
      <c r="A8" s="112" t="s">
        <v>19</v>
      </c>
      <c r="B8" s="110" t="s">
        <v>20</v>
      </c>
      <c r="C8" s="111"/>
      <c r="D8" s="111"/>
      <c r="E8" s="127" t="s">
        <v>21</v>
      </c>
      <c r="F8" s="125" t="s">
        <v>22</v>
      </c>
      <c r="G8" s="111"/>
      <c r="H8" s="111"/>
    </row>
    <row r="9" ht="20" customHeight="1" spans="1:10">
      <c r="A9" s="112" t="s">
        <v>23</v>
      </c>
      <c r="B9" s="110" t="s">
        <v>24</v>
      </c>
      <c r="C9" s="113"/>
      <c r="D9" s="113"/>
      <c r="E9" s="127" t="s">
        <v>25</v>
      </c>
      <c r="F9" s="125" t="s">
        <v>26</v>
      </c>
      <c r="G9" s="111"/>
      <c r="H9" s="111"/>
      <c r="J9" s="98">
        <f>(C9+D9)/2</f>
        <v>0</v>
      </c>
    </row>
    <row r="10" ht="20" customHeight="1" spans="1:8">
      <c r="A10" s="112" t="s">
        <v>27</v>
      </c>
      <c r="B10" s="110" t="s">
        <v>28</v>
      </c>
      <c r="C10" s="111"/>
      <c r="D10" s="111"/>
      <c r="E10" s="127" t="s">
        <v>29</v>
      </c>
      <c r="F10" s="125" t="s">
        <v>30</v>
      </c>
      <c r="G10" s="111"/>
      <c r="H10" s="111"/>
    </row>
    <row r="11" ht="20" customHeight="1" spans="1:8">
      <c r="A11" s="112" t="s">
        <v>31</v>
      </c>
      <c r="B11" s="110" t="s">
        <v>32</v>
      </c>
      <c r="C11" s="111"/>
      <c r="D11" s="111"/>
      <c r="E11" s="127" t="s">
        <v>33</v>
      </c>
      <c r="F11" s="125" t="s">
        <v>34</v>
      </c>
      <c r="G11" s="113"/>
      <c r="H11" s="113"/>
    </row>
    <row r="12" ht="20" customHeight="1" spans="1:8">
      <c r="A12" s="112" t="s">
        <v>35</v>
      </c>
      <c r="B12" s="110" t="s">
        <v>36</v>
      </c>
      <c r="C12" s="111"/>
      <c r="D12" s="111"/>
      <c r="E12" s="127" t="s">
        <v>37</v>
      </c>
      <c r="F12" s="125" t="s">
        <v>38</v>
      </c>
      <c r="G12" s="111"/>
      <c r="H12" s="111"/>
    </row>
    <row r="13" ht="20" customHeight="1" spans="1:8">
      <c r="A13" s="112" t="s">
        <v>39</v>
      </c>
      <c r="B13" s="110" t="s">
        <v>40</v>
      </c>
      <c r="C13" s="113"/>
      <c r="D13" s="113"/>
      <c r="E13" s="127" t="s">
        <v>41</v>
      </c>
      <c r="F13" s="125" t="s">
        <v>42</v>
      </c>
      <c r="G13" s="111"/>
      <c r="H13" s="111"/>
    </row>
    <row r="14" ht="20" customHeight="1" spans="1:8">
      <c r="A14" s="112" t="s">
        <v>43</v>
      </c>
      <c r="B14" s="110" t="s">
        <v>44</v>
      </c>
      <c r="C14" s="111"/>
      <c r="D14" s="111"/>
      <c r="E14" s="127" t="s">
        <v>45</v>
      </c>
      <c r="F14" s="125" t="s">
        <v>46</v>
      </c>
      <c r="G14" s="113"/>
      <c r="H14" s="113"/>
    </row>
    <row r="15" ht="20" customHeight="1" spans="1:8">
      <c r="A15" s="114" t="s">
        <v>47</v>
      </c>
      <c r="B15" s="110" t="s">
        <v>48</v>
      </c>
      <c r="C15" s="111"/>
      <c r="D15" s="111"/>
      <c r="E15" s="124"/>
      <c r="F15" s="125"/>
      <c r="G15" s="111"/>
      <c r="H15" s="111"/>
    </row>
    <row r="16" ht="20" customHeight="1" spans="1:8">
      <c r="A16" s="114" t="s">
        <v>49</v>
      </c>
      <c r="B16" s="110" t="s">
        <v>50</v>
      </c>
      <c r="C16" s="111"/>
      <c r="D16" s="111"/>
      <c r="E16" s="124"/>
      <c r="F16" s="125"/>
      <c r="G16" s="111"/>
      <c r="H16" s="111"/>
    </row>
    <row r="17" ht="20" customHeight="1" spans="1:8">
      <c r="A17" s="114" t="s">
        <v>51</v>
      </c>
      <c r="B17" s="110" t="s">
        <v>52</v>
      </c>
      <c r="C17" s="111"/>
      <c r="D17" s="111"/>
      <c r="E17" s="124"/>
      <c r="F17" s="125"/>
      <c r="G17" s="111"/>
      <c r="H17" s="111"/>
    </row>
    <row r="18" ht="20" customHeight="1" spans="1:8">
      <c r="A18" s="114" t="s">
        <v>53</v>
      </c>
      <c r="B18" s="110" t="s">
        <v>54</v>
      </c>
      <c r="C18" s="111"/>
      <c r="D18" s="90"/>
      <c r="E18" s="124"/>
      <c r="F18" s="125"/>
      <c r="G18" s="111"/>
      <c r="H18" s="111"/>
    </row>
    <row r="19" ht="20" customHeight="1" spans="1:8">
      <c r="A19" s="112" t="s">
        <v>55</v>
      </c>
      <c r="B19" s="110" t="s">
        <v>56</v>
      </c>
      <c r="C19" s="111"/>
      <c r="D19" s="90"/>
      <c r="E19" s="127" t="s">
        <v>57</v>
      </c>
      <c r="F19" s="125" t="s">
        <v>58</v>
      </c>
      <c r="G19" s="111"/>
      <c r="H19" s="111"/>
    </row>
    <row r="20" ht="20" customHeight="1" spans="1:10">
      <c r="A20" s="112" t="s">
        <v>59</v>
      </c>
      <c r="B20" s="110" t="s">
        <v>60</v>
      </c>
      <c r="C20" s="90">
        <f>SUM(C5:C14)+C19</f>
        <v>0</v>
      </c>
      <c r="D20" s="90">
        <f>SUM(D5:D14)+D19</f>
        <v>0</v>
      </c>
      <c r="E20" s="127" t="s">
        <v>61</v>
      </c>
      <c r="F20" s="125" t="s">
        <v>62</v>
      </c>
      <c r="G20" s="90">
        <f>SUM(G6:G19)</f>
        <v>0</v>
      </c>
      <c r="H20" s="90">
        <f>SUM(H6:H19)</f>
        <v>0</v>
      </c>
      <c r="J20" s="98">
        <f>(C20+D20)/2</f>
        <v>0</v>
      </c>
    </row>
    <row r="21" ht="20" customHeight="1" spans="1:8">
      <c r="A21" s="109" t="s">
        <v>63</v>
      </c>
      <c r="B21" s="110"/>
      <c r="C21" s="111"/>
      <c r="D21" s="90"/>
      <c r="E21" s="124" t="s">
        <v>64</v>
      </c>
      <c r="F21" s="125"/>
      <c r="G21" s="90"/>
      <c r="H21" s="90"/>
    </row>
    <row r="22" ht="20" customHeight="1" spans="1:8">
      <c r="A22" s="112" t="s">
        <v>65</v>
      </c>
      <c r="B22" s="110" t="s">
        <v>66</v>
      </c>
      <c r="C22" s="111"/>
      <c r="D22" s="90"/>
      <c r="E22" s="127" t="s">
        <v>67</v>
      </c>
      <c r="F22" s="125" t="s">
        <v>68</v>
      </c>
      <c r="G22" s="90"/>
      <c r="H22" s="90"/>
    </row>
    <row r="23" ht="20" customHeight="1" spans="1:8">
      <c r="A23" s="112" t="s">
        <v>69</v>
      </c>
      <c r="B23" s="110" t="s">
        <v>70</v>
      </c>
      <c r="C23" s="111"/>
      <c r="D23" s="90"/>
      <c r="E23" s="127" t="s">
        <v>71</v>
      </c>
      <c r="F23" s="125" t="s">
        <v>72</v>
      </c>
      <c r="G23" s="90"/>
      <c r="H23" s="90"/>
    </row>
    <row r="24" ht="20" customHeight="1" spans="1:8">
      <c r="A24" s="112" t="s">
        <v>73</v>
      </c>
      <c r="B24" s="110" t="s">
        <v>74</v>
      </c>
      <c r="C24" s="113"/>
      <c r="D24" s="90"/>
      <c r="E24" s="127" t="s">
        <v>75</v>
      </c>
      <c r="F24" s="125" t="s">
        <v>76</v>
      </c>
      <c r="G24" s="90"/>
      <c r="H24" s="90"/>
    </row>
    <row r="25" ht="20" customHeight="1" spans="1:8">
      <c r="A25" s="112" t="s">
        <v>77</v>
      </c>
      <c r="B25" s="110" t="s">
        <v>78</v>
      </c>
      <c r="C25" s="111"/>
      <c r="D25" s="90"/>
      <c r="E25" s="127" t="s">
        <v>79</v>
      </c>
      <c r="F25" s="125" t="s">
        <v>80</v>
      </c>
      <c r="G25" s="90"/>
      <c r="H25" s="90"/>
    </row>
    <row r="26" ht="20" customHeight="1" spans="1:8">
      <c r="A26" s="112" t="s">
        <v>81</v>
      </c>
      <c r="B26" s="110" t="s">
        <v>82</v>
      </c>
      <c r="C26" s="90">
        <f>C24-C25</f>
        <v>0</v>
      </c>
      <c r="D26" s="90">
        <f>D24-D25</f>
        <v>0</v>
      </c>
      <c r="E26" s="124" t="s">
        <v>83</v>
      </c>
      <c r="F26" s="125" t="s">
        <v>84</v>
      </c>
      <c r="G26" s="90">
        <f>G24</f>
        <v>0</v>
      </c>
      <c r="H26" s="90">
        <f>H24</f>
        <v>0</v>
      </c>
    </row>
    <row r="27" ht="20" customHeight="1" spans="1:8">
      <c r="A27" s="112" t="s">
        <v>85</v>
      </c>
      <c r="B27" s="110" t="s">
        <v>86</v>
      </c>
      <c r="C27" s="111"/>
      <c r="D27" s="90"/>
      <c r="E27" s="124" t="s">
        <v>87</v>
      </c>
      <c r="F27" s="125" t="s">
        <v>88</v>
      </c>
      <c r="G27" s="90">
        <f>G20+G26</f>
        <v>0</v>
      </c>
      <c r="H27" s="90">
        <f>H20+H26</f>
        <v>0</v>
      </c>
    </row>
    <row r="28" ht="20" customHeight="1" spans="1:8">
      <c r="A28" s="112" t="s">
        <v>89</v>
      </c>
      <c r="B28" s="110" t="s">
        <v>90</v>
      </c>
      <c r="C28" s="111"/>
      <c r="D28" s="90"/>
      <c r="E28" s="124"/>
      <c r="F28" s="125"/>
      <c r="G28" s="90"/>
      <c r="H28" s="90"/>
    </row>
    <row r="29" ht="20" customHeight="1" spans="1:8">
      <c r="A29" s="112" t="s">
        <v>91</v>
      </c>
      <c r="B29" s="110" t="s">
        <v>92</v>
      </c>
      <c r="C29" s="111"/>
      <c r="D29" s="90"/>
      <c r="E29" s="124"/>
      <c r="F29" s="125"/>
      <c r="G29" s="90"/>
      <c r="H29" s="90"/>
    </row>
    <row r="30" ht="24" spans="1:8">
      <c r="A30" s="112" t="s">
        <v>93</v>
      </c>
      <c r="B30" s="110" t="s">
        <v>94</v>
      </c>
      <c r="C30" s="90"/>
      <c r="D30" s="90"/>
      <c r="E30" s="124" t="s">
        <v>95</v>
      </c>
      <c r="F30" s="125"/>
      <c r="G30" s="90"/>
      <c r="H30" s="90"/>
    </row>
    <row r="31" ht="20" customHeight="1" spans="1:8">
      <c r="A31" s="112" t="s">
        <v>96</v>
      </c>
      <c r="B31" s="110" t="s">
        <v>97</v>
      </c>
      <c r="C31" s="90"/>
      <c r="D31" s="90"/>
      <c r="E31" s="124" t="s">
        <v>98</v>
      </c>
      <c r="F31" s="125" t="s">
        <v>99</v>
      </c>
      <c r="G31" s="90"/>
      <c r="H31" s="90"/>
    </row>
    <row r="32" ht="20" customHeight="1" spans="1:8">
      <c r="A32" s="112" t="s">
        <v>100</v>
      </c>
      <c r="B32" s="110" t="s">
        <v>101</v>
      </c>
      <c r="C32" s="90"/>
      <c r="D32" s="90"/>
      <c r="E32" s="124" t="s">
        <v>102</v>
      </c>
      <c r="F32" s="125" t="s">
        <v>103</v>
      </c>
      <c r="G32" s="90"/>
      <c r="H32" s="90"/>
    </row>
    <row r="33" ht="20" customHeight="1" spans="1:8">
      <c r="A33" s="112" t="s">
        <v>104</v>
      </c>
      <c r="B33" s="110" t="s">
        <v>105</v>
      </c>
      <c r="C33" s="90"/>
      <c r="D33" s="90"/>
      <c r="E33" s="124" t="s">
        <v>106</v>
      </c>
      <c r="F33" s="125" t="s">
        <v>107</v>
      </c>
      <c r="G33" s="90"/>
      <c r="H33" s="90"/>
    </row>
    <row r="34" ht="20" customHeight="1" spans="1:12">
      <c r="A34" s="112" t="s">
        <v>108</v>
      </c>
      <c r="B34" s="110" t="s">
        <v>109</v>
      </c>
      <c r="C34" s="90"/>
      <c r="D34" s="90"/>
      <c r="E34" s="124" t="s">
        <v>110</v>
      </c>
      <c r="F34" s="125" t="s">
        <v>111</v>
      </c>
      <c r="G34" s="90"/>
      <c r="H34" s="90"/>
      <c r="J34" s="129">
        <f>G34-H34</f>
        <v>0</v>
      </c>
      <c r="K34" s="98">
        <f>利润表!D35</f>
        <v>0</v>
      </c>
      <c r="L34" s="98">
        <f>J34-K34</f>
        <v>0</v>
      </c>
    </row>
    <row r="35" ht="27" customHeight="1" spans="1:10">
      <c r="A35" s="112" t="s">
        <v>112</v>
      </c>
      <c r="B35" s="110" t="s">
        <v>113</v>
      </c>
      <c r="C35" s="90">
        <f>C27+C26+C31+C32+C33+C28+C23+C22+C29+C30+C34</f>
        <v>0</v>
      </c>
      <c r="D35" s="90">
        <f>D27+D26+D31+D32+D33+D28+D23+D22+D29+D30+D34</f>
        <v>0</v>
      </c>
      <c r="E35" s="124" t="s">
        <v>114</v>
      </c>
      <c r="F35" s="125" t="s">
        <v>115</v>
      </c>
      <c r="G35" s="90">
        <f>SUM(G31:G34)</f>
        <v>0</v>
      </c>
      <c r="H35" s="90">
        <f>SUM(H31:H34)</f>
        <v>0</v>
      </c>
      <c r="J35" s="129">
        <f>(C26+D26)/2</f>
        <v>0</v>
      </c>
    </row>
    <row r="36" ht="25" customHeight="1" spans="1:10">
      <c r="A36" s="109" t="s">
        <v>116</v>
      </c>
      <c r="B36" s="110" t="s">
        <v>117</v>
      </c>
      <c r="C36" s="90">
        <f>C20+C35</f>
        <v>0</v>
      </c>
      <c r="D36" s="90">
        <f>D20+D35</f>
        <v>0</v>
      </c>
      <c r="E36" s="124" t="s">
        <v>118</v>
      </c>
      <c r="F36" s="125" t="s">
        <v>119</v>
      </c>
      <c r="G36" s="90">
        <f>G27+G35</f>
        <v>0</v>
      </c>
      <c r="H36" s="90">
        <f>H27+H35</f>
        <v>0</v>
      </c>
      <c r="J36" s="129">
        <f>(C36+D36)/2</f>
        <v>0</v>
      </c>
    </row>
    <row r="37" s="9" customFormat="1" ht="20" customHeight="1" spans="1:256">
      <c r="A37" s="97"/>
      <c r="B37" s="97"/>
      <c r="C37" s="98"/>
      <c r="D37" s="98"/>
      <c r="E37" s="97"/>
      <c r="F37" s="97"/>
      <c r="G37" s="97"/>
      <c r="H37" s="97">
        <f>H36-D36</f>
        <v>0</v>
      </c>
      <c r="I37" s="9">
        <f>G36-C36</f>
        <v>0</v>
      </c>
      <c r="J37" s="129"/>
      <c r="Q37" s="97"/>
      <c r="R37" s="97"/>
      <c r="S37" s="97"/>
      <c r="T37" s="97"/>
      <c r="U37" s="97"/>
      <c r="V37" s="97"/>
      <c r="W37" s="97"/>
      <c r="X37" s="97"/>
      <c r="Y37" s="97"/>
      <c r="Z37" s="97"/>
      <c r="AA37" s="97"/>
      <c r="AB37" s="97"/>
      <c r="AC37" s="97"/>
      <c r="AD37" s="97"/>
      <c r="AE37" s="97"/>
      <c r="AF37" s="97"/>
      <c r="AG37" s="97"/>
      <c r="AH37" s="97"/>
      <c r="AI37" s="97"/>
      <c r="AJ37" s="97"/>
      <c r="AK37" s="97"/>
      <c r="AL37" s="97"/>
      <c r="AM37" s="97"/>
      <c r="AN37" s="97"/>
      <c r="AO37" s="97"/>
      <c r="AP37" s="97"/>
      <c r="AQ37" s="97"/>
      <c r="AR37" s="97"/>
      <c r="AS37" s="97"/>
      <c r="AT37" s="97"/>
      <c r="AU37" s="97"/>
      <c r="AV37" s="97"/>
      <c r="AW37" s="97"/>
      <c r="AX37" s="97"/>
      <c r="AY37" s="97"/>
      <c r="AZ37" s="97"/>
      <c r="BA37" s="97"/>
      <c r="BB37" s="97"/>
      <c r="BC37" s="97"/>
      <c r="BD37" s="97"/>
      <c r="BE37" s="97"/>
      <c r="BF37" s="97"/>
      <c r="BG37" s="97"/>
      <c r="BH37" s="97"/>
      <c r="BI37" s="97"/>
      <c r="BJ37" s="97"/>
      <c r="BK37" s="97"/>
      <c r="BL37" s="97"/>
      <c r="BM37" s="97"/>
      <c r="BN37" s="97"/>
      <c r="BO37" s="97"/>
      <c r="BP37" s="97"/>
      <c r="BQ37" s="97"/>
      <c r="BR37" s="97"/>
      <c r="BS37" s="97"/>
      <c r="BT37" s="97"/>
      <c r="BU37" s="97"/>
      <c r="BV37" s="97"/>
      <c r="BW37" s="97"/>
      <c r="BX37" s="97"/>
      <c r="BY37" s="97"/>
      <c r="BZ37" s="97"/>
      <c r="CA37" s="97"/>
      <c r="CB37" s="97"/>
      <c r="CC37" s="97"/>
      <c r="CD37" s="97"/>
      <c r="CE37" s="97"/>
      <c r="CF37" s="97"/>
      <c r="CG37" s="97"/>
      <c r="CH37" s="97"/>
      <c r="CI37" s="97"/>
      <c r="CJ37" s="97"/>
      <c r="CK37" s="97"/>
      <c r="CL37" s="97"/>
      <c r="CM37" s="97"/>
      <c r="CN37" s="97"/>
      <c r="CO37" s="97"/>
      <c r="CP37" s="97"/>
      <c r="CQ37" s="97"/>
      <c r="CR37" s="97"/>
      <c r="CS37" s="97"/>
      <c r="CT37" s="97"/>
      <c r="CU37" s="97"/>
      <c r="CV37" s="97"/>
      <c r="CW37" s="97"/>
      <c r="CX37" s="97"/>
      <c r="CY37" s="97"/>
      <c r="CZ37" s="97"/>
      <c r="DA37" s="97"/>
      <c r="DB37" s="97"/>
      <c r="DC37" s="97"/>
      <c r="DD37" s="97"/>
      <c r="DE37" s="97"/>
      <c r="DF37" s="97"/>
      <c r="DG37" s="97"/>
      <c r="DH37" s="97"/>
      <c r="DI37" s="97"/>
      <c r="DJ37" s="97"/>
      <c r="DK37" s="97"/>
      <c r="DL37" s="97"/>
      <c r="DM37" s="97"/>
      <c r="DN37" s="97"/>
      <c r="DO37" s="97"/>
      <c r="DP37" s="97"/>
      <c r="DQ37" s="97"/>
      <c r="DR37" s="97"/>
      <c r="DS37" s="97"/>
      <c r="DT37" s="97"/>
      <c r="DU37" s="97"/>
      <c r="DV37" s="97"/>
      <c r="DW37" s="97"/>
      <c r="DX37" s="97"/>
      <c r="DY37" s="97"/>
      <c r="DZ37" s="97"/>
      <c r="EA37" s="97"/>
      <c r="EB37" s="97"/>
      <c r="EC37" s="97"/>
      <c r="ED37" s="97"/>
      <c r="EE37" s="97"/>
      <c r="EF37" s="97"/>
      <c r="EG37" s="97"/>
      <c r="EH37" s="97"/>
      <c r="EI37" s="97"/>
      <c r="EJ37" s="97"/>
      <c r="EK37" s="97"/>
      <c r="EL37" s="97"/>
      <c r="EM37" s="97"/>
      <c r="EN37" s="97"/>
      <c r="EO37" s="97"/>
      <c r="EP37" s="97"/>
      <c r="EQ37" s="97"/>
      <c r="ER37" s="97"/>
      <c r="ES37" s="97"/>
      <c r="ET37" s="97"/>
      <c r="EU37" s="97"/>
      <c r="EV37" s="97"/>
      <c r="EW37" s="97"/>
      <c r="EX37" s="97"/>
      <c r="EY37" s="97"/>
      <c r="EZ37" s="97"/>
      <c r="FA37" s="97"/>
      <c r="FB37" s="97"/>
      <c r="FC37" s="97"/>
      <c r="FD37" s="97"/>
      <c r="FE37" s="97"/>
      <c r="FF37" s="97"/>
      <c r="FG37" s="97"/>
      <c r="FH37" s="97"/>
      <c r="FI37" s="97"/>
      <c r="FJ37" s="97"/>
      <c r="FK37" s="97"/>
      <c r="FL37" s="97"/>
      <c r="FM37" s="97"/>
      <c r="FN37" s="97"/>
      <c r="FO37" s="97"/>
      <c r="FP37" s="97"/>
      <c r="FQ37" s="97"/>
      <c r="FR37" s="97"/>
      <c r="FS37" s="97"/>
      <c r="FT37" s="97"/>
      <c r="FU37" s="97"/>
      <c r="FV37" s="97"/>
      <c r="FW37" s="97"/>
      <c r="FX37" s="97"/>
      <c r="FY37" s="97"/>
      <c r="FZ37" s="97"/>
      <c r="GA37" s="97"/>
      <c r="GB37" s="97"/>
      <c r="GC37" s="97"/>
      <c r="GD37" s="97"/>
      <c r="GE37" s="97"/>
      <c r="GF37" s="97"/>
      <c r="GG37" s="97"/>
      <c r="GH37" s="97"/>
      <c r="GI37" s="97"/>
      <c r="GJ37" s="97"/>
      <c r="GK37" s="97"/>
      <c r="GL37" s="97"/>
      <c r="GM37" s="97"/>
      <c r="GN37" s="97"/>
      <c r="GO37" s="97"/>
      <c r="GP37" s="97"/>
      <c r="GQ37" s="97"/>
      <c r="GR37" s="97"/>
      <c r="GS37" s="97"/>
      <c r="GT37" s="97"/>
      <c r="GU37" s="97"/>
      <c r="GV37" s="97"/>
      <c r="GW37" s="97"/>
      <c r="GX37" s="97"/>
      <c r="GY37" s="97"/>
      <c r="GZ37" s="97"/>
      <c r="HA37" s="97"/>
      <c r="HB37" s="97"/>
      <c r="HC37" s="97"/>
      <c r="HD37" s="97"/>
      <c r="HE37" s="97"/>
      <c r="HF37" s="97"/>
      <c r="HG37" s="97"/>
      <c r="HH37" s="97"/>
      <c r="HI37" s="97"/>
      <c r="HJ37" s="97"/>
      <c r="HK37" s="97"/>
      <c r="HL37" s="97"/>
      <c r="HM37" s="97"/>
      <c r="HN37" s="97"/>
      <c r="HO37" s="97"/>
      <c r="HP37" s="97"/>
      <c r="HQ37" s="97"/>
      <c r="HR37" s="97"/>
      <c r="HS37" s="97"/>
      <c r="HT37" s="97"/>
      <c r="HU37" s="97"/>
      <c r="HV37" s="97"/>
      <c r="HW37" s="97"/>
      <c r="HX37" s="97"/>
      <c r="HY37" s="97"/>
      <c r="HZ37" s="97"/>
      <c r="IA37" s="97"/>
      <c r="IB37" s="97"/>
      <c r="IC37" s="97"/>
      <c r="ID37" s="97"/>
      <c r="IE37" s="97"/>
      <c r="IF37" s="97"/>
      <c r="IG37" s="97"/>
      <c r="IH37" s="97"/>
      <c r="II37" s="97"/>
      <c r="IJ37" s="97"/>
      <c r="IK37" s="97"/>
      <c r="IL37" s="97"/>
      <c r="IM37" s="97"/>
      <c r="IN37" s="97"/>
      <c r="IO37" s="97"/>
      <c r="IP37" s="97"/>
      <c r="IQ37" s="97"/>
      <c r="IR37" s="97"/>
      <c r="IS37" s="97"/>
      <c r="IT37" s="97"/>
      <c r="IU37" s="97"/>
      <c r="IV37" s="97"/>
    </row>
    <row r="38" s="9" customFormat="1" ht="13.6" spans="1:256">
      <c r="A38" s="97"/>
      <c r="B38" s="97"/>
      <c r="C38" s="98"/>
      <c r="D38" s="98"/>
      <c r="E38" s="97"/>
      <c r="F38" s="97"/>
      <c r="G38" s="97"/>
      <c r="H38" s="97"/>
      <c r="Q38" s="97"/>
      <c r="R38" s="97"/>
      <c r="S38" s="97"/>
      <c r="T38" s="97"/>
      <c r="U38" s="97"/>
      <c r="V38" s="97"/>
      <c r="W38" s="97"/>
      <c r="X38" s="97"/>
      <c r="Y38" s="97"/>
      <c r="Z38" s="97"/>
      <c r="AA38" s="97"/>
      <c r="AB38" s="97"/>
      <c r="AC38" s="97"/>
      <c r="AD38" s="97"/>
      <c r="AE38" s="97"/>
      <c r="AF38" s="97"/>
      <c r="AG38" s="97"/>
      <c r="AH38" s="97"/>
      <c r="AI38" s="97"/>
      <c r="AJ38" s="97"/>
      <c r="AK38" s="97"/>
      <c r="AL38" s="97"/>
      <c r="AM38" s="97"/>
      <c r="AN38" s="97"/>
      <c r="AO38" s="97"/>
      <c r="AP38" s="97"/>
      <c r="AQ38" s="97"/>
      <c r="AR38" s="97"/>
      <c r="AS38" s="97"/>
      <c r="AT38" s="97"/>
      <c r="AU38" s="97"/>
      <c r="AV38" s="97"/>
      <c r="AW38" s="97"/>
      <c r="AX38" s="97"/>
      <c r="AY38" s="97"/>
      <c r="AZ38" s="97"/>
      <c r="BA38" s="97"/>
      <c r="BB38" s="97"/>
      <c r="BC38" s="97"/>
      <c r="BD38" s="97"/>
      <c r="BE38" s="97"/>
      <c r="BF38" s="97"/>
      <c r="BG38" s="97"/>
      <c r="BH38" s="97"/>
      <c r="BI38" s="97"/>
      <c r="BJ38" s="97"/>
      <c r="BK38" s="97"/>
      <c r="BL38" s="97"/>
      <c r="BM38" s="97"/>
      <c r="BN38" s="97"/>
      <c r="BO38" s="97"/>
      <c r="BP38" s="97"/>
      <c r="BQ38" s="97"/>
      <c r="BR38" s="97"/>
      <c r="BS38" s="97"/>
      <c r="BT38" s="97"/>
      <c r="BU38" s="97"/>
      <c r="BV38" s="97"/>
      <c r="BW38" s="97"/>
      <c r="BX38" s="97"/>
      <c r="BY38" s="97"/>
      <c r="BZ38" s="97"/>
      <c r="CA38" s="97"/>
      <c r="CB38" s="97"/>
      <c r="CC38" s="97"/>
      <c r="CD38" s="97"/>
      <c r="CE38" s="97"/>
      <c r="CF38" s="97"/>
      <c r="CG38" s="97"/>
      <c r="CH38" s="97"/>
      <c r="CI38" s="97"/>
      <c r="CJ38" s="97"/>
      <c r="CK38" s="97"/>
      <c r="CL38" s="97"/>
      <c r="CM38" s="97"/>
      <c r="CN38" s="97"/>
      <c r="CO38" s="97"/>
      <c r="CP38" s="97"/>
      <c r="CQ38" s="97"/>
      <c r="CR38" s="97"/>
      <c r="CS38" s="97"/>
      <c r="CT38" s="97"/>
      <c r="CU38" s="97"/>
      <c r="CV38" s="97"/>
      <c r="CW38" s="97"/>
      <c r="CX38" s="97"/>
      <c r="CY38" s="97"/>
      <c r="CZ38" s="97"/>
      <c r="DA38" s="97"/>
      <c r="DB38" s="97"/>
      <c r="DC38" s="97"/>
      <c r="DD38" s="97"/>
      <c r="DE38" s="97"/>
      <c r="DF38" s="97"/>
      <c r="DG38" s="97"/>
      <c r="DH38" s="97"/>
      <c r="DI38" s="97"/>
      <c r="DJ38" s="97"/>
      <c r="DK38" s="97"/>
      <c r="DL38" s="97"/>
      <c r="DM38" s="97"/>
      <c r="DN38" s="97"/>
      <c r="DO38" s="97"/>
      <c r="DP38" s="97"/>
      <c r="DQ38" s="97"/>
      <c r="DR38" s="97"/>
      <c r="DS38" s="97"/>
      <c r="DT38" s="97"/>
      <c r="DU38" s="97"/>
      <c r="DV38" s="97"/>
      <c r="DW38" s="97"/>
      <c r="DX38" s="97"/>
      <c r="DY38" s="97"/>
      <c r="DZ38" s="97"/>
      <c r="EA38" s="97"/>
      <c r="EB38" s="97"/>
      <c r="EC38" s="97"/>
      <c r="ED38" s="97"/>
      <c r="EE38" s="97"/>
      <c r="EF38" s="97"/>
      <c r="EG38" s="97"/>
      <c r="EH38" s="97"/>
      <c r="EI38" s="97"/>
      <c r="EJ38" s="97"/>
      <c r="EK38" s="97"/>
      <c r="EL38" s="97"/>
      <c r="EM38" s="97"/>
      <c r="EN38" s="97"/>
      <c r="EO38" s="97"/>
      <c r="EP38" s="97"/>
      <c r="EQ38" s="97"/>
      <c r="ER38" s="97"/>
      <c r="ES38" s="97"/>
      <c r="ET38" s="97"/>
      <c r="EU38" s="97"/>
      <c r="EV38" s="97"/>
      <c r="EW38" s="97"/>
      <c r="EX38" s="97"/>
      <c r="EY38" s="97"/>
      <c r="EZ38" s="97"/>
      <c r="FA38" s="97"/>
      <c r="FB38" s="97"/>
      <c r="FC38" s="97"/>
      <c r="FD38" s="97"/>
      <c r="FE38" s="97"/>
      <c r="FF38" s="97"/>
      <c r="FG38" s="97"/>
      <c r="FH38" s="97"/>
      <c r="FI38" s="97"/>
      <c r="FJ38" s="97"/>
      <c r="FK38" s="97"/>
      <c r="FL38" s="97"/>
      <c r="FM38" s="97"/>
      <c r="FN38" s="97"/>
      <c r="FO38" s="97"/>
      <c r="FP38" s="97"/>
      <c r="FQ38" s="97"/>
      <c r="FR38" s="97"/>
      <c r="FS38" s="97"/>
      <c r="FT38" s="97"/>
      <c r="FU38" s="97"/>
      <c r="FV38" s="97"/>
      <c r="FW38" s="97"/>
      <c r="FX38" s="97"/>
      <c r="FY38" s="97"/>
      <c r="FZ38" s="97"/>
      <c r="GA38" s="97"/>
      <c r="GB38" s="97"/>
      <c r="GC38" s="97"/>
      <c r="GD38" s="97"/>
      <c r="GE38" s="97"/>
      <c r="GF38" s="97"/>
      <c r="GG38" s="97"/>
      <c r="GH38" s="97"/>
      <c r="GI38" s="97"/>
      <c r="GJ38" s="97"/>
      <c r="GK38" s="97"/>
      <c r="GL38" s="97"/>
      <c r="GM38" s="97"/>
      <c r="GN38" s="97"/>
      <c r="GO38" s="97"/>
      <c r="GP38" s="97"/>
      <c r="GQ38" s="97"/>
      <c r="GR38" s="97"/>
      <c r="GS38" s="97"/>
      <c r="GT38" s="97"/>
      <c r="GU38" s="97"/>
      <c r="GV38" s="97"/>
      <c r="GW38" s="97"/>
      <c r="GX38" s="97"/>
      <c r="GY38" s="97"/>
      <c r="GZ38" s="97"/>
      <c r="HA38" s="97"/>
      <c r="HB38" s="97"/>
      <c r="HC38" s="97"/>
      <c r="HD38" s="97"/>
      <c r="HE38" s="97"/>
      <c r="HF38" s="97"/>
      <c r="HG38" s="97"/>
      <c r="HH38" s="97"/>
      <c r="HI38" s="97"/>
      <c r="HJ38" s="97"/>
      <c r="HK38" s="97"/>
      <c r="HL38" s="97"/>
      <c r="HM38" s="97"/>
      <c r="HN38" s="97"/>
      <c r="HO38" s="97"/>
      <c r="HP38" s="97"/>
      <c r="HQ38" s="97"/>
      <c r="HR38" s="97"/>
      <c r="HS38" s="97"/>
      <c r="HT38" s="97"/>
      <c r="HU38" s="97"/>
      <c r="HV38" s="97"/>
      <c r="HW38" s="97"/>
      <c r="HX38" s="97"/>
      <c r="HY38" s="97"/>
      <c r="HZ38" s="97"/>
      <c r="IA38" s="97"/>
      <c r="IB38" s="97"/>
      <c r="IC38" s="97"/>
      <c r="ID38" s="97"/>
      <c r="IE38" s="97"/>
      <c r="IF38" s="97"/>
      <c r="IG38" s="97"/>
      <c r="IH38" s="97"/>
      <c r="II38" s="97"/>
      <c r="IJ38" s="97"/>
      <c r="IK38" s="97"/>
      <c r="IL38" s="97"/>
      <c r="IM38" s="97"/>
      <c r="IN38" s="97"/>
      <c r="IO38" s="97"/>
      <c r="IP38" s="97"/>
      <c r="IQ38" s="97"/>
      <c r="IR38" s="97"/>
      <c r="IS38" s="97"/>
      <c r="IT38" s="97"/>
      <c r="IU38" s="97"/>
      <c r="IV38" s="97"/>
    </row>
    <row r="39" s="9" customFormat="1" ht="13.6" spans="1:256">
      <c r="A39" s="115" t="e">
        <f>C20/C36</f>
        <v>#DIV/0!</v>
      </c>
      <c r="B39" s="97"/>
      <c r="C39" s="98"/>
      <c r="D39" s="98"/>
      <c r="E39" s="97"/>
      <c r="F39" s="97"/>
      <c r="G39" s="128"/>
      <c r="H39" s="97"/>
      <c r="I39" s="130" t="e">
        <f>G27/C36</f>
        <v>#DIV/0!</v>
      </c>
      <c r="Q39" s="97"/>
      <c r="R39" s="97"/>
      <c r="S39" s="97"/>
      <c r="T39" s="97"/>
      <c r="U39" s="97"/>
      <c r="V39" s="97"/>
      <c r="W39" s="97"/>
      <c r="X39" s="97"/>
      <c r="Y39" s="97"/>
      <c r="Z39" s="97"/>
      <c r="AA39" s="97"/>
      <c r="AB39" s="97"/>
      <c r="AC39" s="97"/>
      <c r="AD39" s="97"/>
      <c r="AE39" s="97"/>
      <c r="AF39" s="97"/>
      <c r="AG39" s="97"/>
      <c r="AH39" s="97"/>
      <c r="AI39" s="97"/>
      <c r="AJ39" s="97"/>
      <c r="AK39" s="97"/>
      <c r="AL39" s="97"/>
      <c r="AM39" s="97"/>
      <c r="AN39" s="97"/>
      <c r="AO39" s="97"/>
      <c r="AP39" s="97"/>
      <c r="AQ39" s="97"/>
      <c r="AR39" s="97"/>
      <c r="AS39" s="97"/>
      <c r="AT39" s="97"/>
      <c r="AU39" s="97"/>
      <c r="AV39" s="97"/>
      <c r="AW39" s="97"/>
      <c r="AX39" s="97"/>
      <c r="AY39" s="97"/>
      <c r="AZ39" s="97"/>
      <c r="BA39" s="97"/>
      <c r="BB39" s="97"/>
      <c r="BC39" s="97"/>
      <c r="BD39" s="97"/>
      <c r="BE39" s="97"/>
      <c r="BF39" s="97"/>
      <c r="BG39" s="97"/>
      <c r="BH39" s="97"/>
      <c r="BI39" s="97"/>
      <c r="BJ39" s="97"/>
      <c r="BK39" s="97"/>
      <c r="BL39" s="97"/>
      <c r="BM39" s="97"/>
      <c r="BN39" s="97"/>
      <c r="BO39" s="97"/>
      <c r="BP39" s="97"/>
      <c r="BQ39" s="97"/>
      <c r="BR39" s="97"/>
      <c r="BS39" s="97"/>
      <c r="BT39" s="97"/>
      <c r="BU39" s="97"/>
      <c r="BV39" s="97"/>
      <c r="BW39" s="97"/>
      <c r="BX39" s="97"/>
      <c r="BY39" s="97"/>
      <c r="BZ39" s="97"/>
      <c r="CA39" s="97"/>
      <c r="CB39" s="97"/>
      <c r="CC39" s="97"/>
      <c r="CD39" s="97"/>
      <c r="CE39" s="97"/>
      <c r="CF39" s="97"/>
      <c r="CG39" s="97"/>
      <c r="CH39" s="97"/>
      <c r="CI39" s="97"/>
      <c r="CJ39" s="97"/>
      <c r="CK39" s="97"/>
      <c r="CL39" s="97"/>
      <c r="CM39" s="97"/>
      <c r="CN39" s="97"/>
      <c r="CO39" s="97"/>
      <c r="CP39" s="97"/>
      <c r="CQ39" s="97"/>
      <c r="CR39" s="97"/>
      <c r="CS39" s="97"/>
      <c r="CT39" s="97"/>
      <c r="CU39" s="97"/>
      <c r="CV39" s="97"/>
      <c r="CW39" s="97"/>
      <c r="CX39" s="97"/>
      <c r="CY39" s="97"/>
      <c r="CZ39" s="97"/>
      <c r="DA39" s="97"/>
      <c r="DB39" s="97"/>
      <c r="DC39" s="97"/>
      <c r="DD39" s="97"/>
      <c r="DE39" s="97"/>
      <c r="DF39" s="97"/>
      <c r="DG39" s="97"/>
      <c r="DH39" s="97"/>
      <c r="DI39" s="97"/>
      <c r="DJ39" s="97"/>
      <c r="DK39" s="97"/>
      <c r="DL39" s="97"/>
      <c r="DM39" s="97"/>
      <c r="DN39" s="97"/>
      <c r="DO39" s="97"/>
      <c r="DP39" s="97"/>
      <c r="DQ39" s="97"/>
      <c r="DR39" s="97"/>
      <c r="DS39" s="97"/>
      <c r="DT39" s="97"/>
      <c r="DU39" s="97"/>
      <c r="DV39" s="97"/>
      <c r="DW39" s="97"/>
      <c r="DX39" s="97"/>
      <c r="DY39" s="97"/>
      <c r="DZ39" s="97"/>
      <c r="EA39" s="97"/>
      <c r="EB39" s="97"/>
      <c r="EC39" s="97"/>
      <c r="ED39" s="97"/>
      <c r="EE39" s="97"/>
      <c r="EF39" s="97"/>
      <c r="EG39" s="97"/>
      <c r="EH39" s="97"/>
      <c r="EI39" s="97"/>
      <c r="EJ39" s="97"/>
      <c r="EK39" s="97"/>
      <c r="EL39" s="97"/>
      <c r="EM39" s="97"/>
      <c r="EN39" s="97"/>
      <c r="EO39" s="97"/>
      <c r="EP39" s="97"/>
      <c r="EQ39" s="97"/>
      <c r="ER39" s="97"/>
      <c r="ES39" s="97"/>
      <c r="ET39" s="97"/>
      <c r="EU39" s="97"/>
      <c r="EV39" s="97"/>
      <c r="EW39" s="97"/>
      <c r="EX39" s="97"/>
      <c r="EY39" s="97"/>
      <c r="EZ39" s="97"/>
      <c r="FA39" s="97"/>
      <c r="FB39" s="97"/>
      <c r="FC39" s="97"/>
      <c r="FD39" s="97"/>
      <c r="FE39" s="97"/>
      <c r="FF39" s="97"/>
      <c r="FG39" s="97"/>
      <c r="FH39" s="97"/>
      <c r="FI39" s="97"/>
      <c r="FJ39" s="97"/>
      <c r="FK39" s="97"/>
      <c r="FL39" s="97"/>
      <c r="FM39" s="97"/>
      <c r="FN39" s="97"/>
      <c r="FO39" s="97"/>
      <c r="FP39" s="97"/>
      <c r="FQ39" s="97"/>
      <c r="FR39" s="97"/>
      <c r="FS39" s="97"/>
      <c r="FT39" s="97"/>
      <c r="FU39" s="97"/>
      <c r="FV39" s="97"/>
      <c r="FW39" s="97"/>
      <c r="FX39" s="97"/>
      <c r="FY39" s="97"/>
      <c r="FZ39" s="97"/>
      <c r="GA39" s="97"/>
      <c r="GB39" s="97"/>
      <c r="GC39" s="97"/>
      <c r="GD39" s="97"/>
      <c r="GE39" s="97"/>
      <c r="GF39" s="97"/>
      <c r="GG39" s="97"/>
      <c r="GH39" s="97"/>
      <c r="GI39" s="97"/>
      <c r="GJ39" s="97"/>
      <c r="GK39" s="97"/>
      <c r="GL39" s="97"/>
      <c r="GM39" s="97"/>
      <c r="GN39" s="97"/>
      <c r="GO39" s="97"/>
      <c r="GP39" s="97"/>
      <c r="GQ39" s="97"/>
      <c r="GR39" s="97"/>
      <c r="GS39" s="97"/>
      <c r="GT39" s="97"/>
      <c r="GU39" s="97"/>
      <c r="GV39" s="97"/>
      <c r="GW39" s="97"/>
      <c r="GX39" s="97"/>
      <c r="GY39" s="97"/>
      <c r="GZ39" s="97"/>
      <c r="HA39" s="97"/>
      <c r="HB39" s="97"/>
      <c r="HC39" s="97"/>
      <c r="HD39" s="97"/>
      <c r="HE39" s="97"/>
      <c r="HF39" s="97"/>
      <c r="HG39" s="97"/>
      <c r="HH39" s="97"/>
      <c r="HI39" s="97"/>
      <c r="HJ39" s="97"/>
      <c r="HK39" s="97"/>
      <c r="HL39" s="97"/>
      <c r="HM39" s="97"/>
      <c r="HN39" s="97"/>
      <c r="HO39" s="97"/>
      <c r="HP39" s="97"/>
      <c r="HQ39" s="97"/>
      <c r="HR39" s="97"/>
      <c r="HS39" s="97"/>
      <c r="HT39" s="97"/>
      <c r="HU39" s="97"/>
      <c r="HV39" s="97"/>
      <c r="HW39" s="97"/>
      <c r="HX39" s="97"/>
      <c r="HY39" s="97"/>
      <c r="HZ39" s="97"/>
      <c r="IA39" s="97"/>
      <c r="IB39" s="97"/>
      <c r="IC39" s="97"/>
      <c r="ID39" s="97"/>
      <c r="IE39" s="97"/>
      <c r="IF39" s="97"/>
      <c r="IG39" s="97"/>
      <c r="IH39" s="97"/>
      <c r="II39" s="97"/>
      <c r="IJ39" s="97"/>
      <c r="IK39" s="97"/>
      <c r="IL39" s="97"/>
      <c r="IM39" s="97"/>
      <c r="IN39" s="97"/>
      <c r="IO39" s="97"/>
      <c r="IP39" s="97"/>
      <c r="IQ39" s="97"/>
      <c r="IR39" s="97"/>
      <c r="IS39" s="97"/>
      <c r="IT39" s="97"/>
      <c r="IU39" s="97"/>
      <c r="IV39" s="97"/>
    </row>
    <row r="40" s="9" customFormat="1" ht="13.6" spans="1:256">
      <c r="A40" s="115" t="e">
        <f>C35/C36</f>
        <v>#DIV/0!</v>
      </c>
      <c r="B40" s="97"/>
      <c r="C40" s="98"/>
      <c r="D40" s="98"/>
      <c r="E40" s="97"/>
      <c r="F40" s="97"/>
      <c r="G40" s="97"/>
      <c r="H40" s="97"/>
      <c r="Q40" s="97"/>
      <c r="R40" s="97"/>
      <c r="S40" s="97"/>
      <c r="T40" s="97"/>
      <c r="U40" s="97"/>
      <c r="V40" s="97"/>
      <c r="W40" s="97"/>
      <c r="X40" s="97"/>
      <c r="Y40" s="97"/>
      <c r="Z40" s="97"/>
      <c r="AA40" s="97"/>
      <c r="AB40" s="97"/>
      <c r="AC40" s="97"/>
      <c r="AD40" s="97"/>
      <c r="AE40" s="97"/>
      <c r="AF40" s="97"/>
      <c r="AG40" s="97"/>
      <c r="AH40" s="97"/>
      <c r="AI40" s="97"/>
      <c r="AJ40" s="97"/>
      <c r="AK40" s="97"/>
      <c r="AL40" s="97"/>
      <c r="AM40" s="97"/>
      <c r="AN40" s="97"/>
      <c r="AO40" s="97"/>
      <c r="AP40" s="97"/>
      <c r="AQ40" s="97"/>
      <c r="AR40" s="97"/>
      <c r="AS40" s="97"/>
      <c r="AT40" s="97"/>
      <c r="AU40" s="97"/>
      <c r="AV40" s="97"/>
      <c r="AW40" s="97"/>
      <c r="AX40" s="97"/>
      <c r="AY40" s="97"/>
      <c r="AZ40" s="97"/>
      <c r="BA40" s="97"/>
      <c r="BB40" s="97"/>
      <c r="BC40" s="97"/>
      <c r="BD40" s="97"/>
      <c r="BE40" s="97"/>
      <c r="BF40" s="97"/>
      <c r="BG40" s="97"/>
      <c r="BH40" s="97"/>
      <c r="BI40" s="97"/>
      <c r="BJ40" s="97"/>
      <c r="BK40" s="97"/>
      <c r="BL40" s="97"/>
      <c r="BM40" s="97"/>
      <c r="BN40" s="97"/>
      <c r="BO40" s="97"/>
      <c r="BP40" s="97"/>
      <c r="BQ40" s="97"/>
      <c r="BR40" s="97"/>
      <c r="BS40" s="97"/>
      <c r="BT40" s="97"/>
      <c r="BU40" s="97"/>
      <c r="BV40" s="97"/>
      <c r="BW40" s="97"/>
      <c r="BX40" s="97"/>
      <c r="BY40" s="97"/>
      <c r="BZ40" s="97"/>
      <c r="CA40" s="97"/>
      <c r="CB40" s="97"/>
      <c r="CC40" s="97"/>
      <c r="CD40" s="97"/>
      <c r="CE40" s="97"/>
      <c r="CF40" s="97"/>
      <c r="CG40" s="97"/>
      <c r="CH40" s="97"/>
      <c r="CI40" s="97"/>
      <c r="CJ40" s="97"/>
      <c r="CK40" s="97"/>
      <c r="CL40" s="97"/>
      <c r="CM40" s="97"/>
      <c r="CN40" s="97"/>
      <c r="CO40" s="97"/>
      <c r="CP40" s="97"/>
      <c r="CQ40" s="97"/>
      <c r="CR40" s="97"/>
      <c r="CS40" s="97"/>
      <c r="CT40" s="97"/>
      <c r="CU40" s="97"/>
      <c r="CV40" s="97"/>
      <c r="CW40" s="97"/>
      <c r="CX40" s="97"/>
      <c r="CY40" s="97"/>
      <c r="CZ40" s="97"/>
      <c r="DA40" s="97"/>
      <c r="DB40" s="97"/>
      <c r="DC40" s="97"/>
      <c r="DD40" s="97"/>
      <c r="DE40" s="97"/>
      <c r="DF40" s="97"/>
      <c r="DG40" s="97"/>
      <c r="DH40" s="97"/>
      <c r="DI40" s="97"/>
      <c r="DJ40" s="97"/>
      <c r="DK40" s="97"/>
      <c r="DL40" s="97"/>
      <c r="DM40" s="97"/>
      <c r="DN40" s="97"/>
      <c r="DO40" s="97"/>
      <c r="DP40" s="97"/>
      <c r="DQ40" s="97"/>
      <c r="DR40" s="97"/>
      <c r="DS40" s="97"/>
      <c r="DT40" s="97"/>
      <c r="DU40" s="97"/>
      <c r="DV40" s="97"/>
      <c r="DW40" s="97"/>
      <c r="DX40" s="97"/>
      <c r="DY40" s="97"/>
      <c r="DZ40" s="97"/>
      <c r="EA40" s="97"/>
      <c r="EB40" s="97"/>
      <c r="EC40" s="97"/>
      <c r="ED40" s="97"/>
      <c r="EE40" s="97"/>
      <c r="EF40" s="97"/>
      <c r="EG40" s="97"/>
      <c r="EH40" s="97"/>
      <c r="EI40" s="97"/>
      <c r="EJ40" s="97"/>
      <c r="EK40" s="97"/>
      <c r="EL40" s="97"/>
      <c r="EM40" s="97"/>
      <c r="EN40" s="97"/>
      <c r="EO40" s="97"/>
      <c r="EP40" s="97"/>
      <c r="EQ40" s="97"/>
      <c r="ER40" s="97"/>
      <c r="ES40" s="97"/>
      <c r="ET40" s="97"/>
      <c r="EU40" s="97"/>
      <c r="EV40" s="97"/>
      <c r="EW40" s="97"/>
      <c r="EX40" s="97"/>
      <c r="EY40" s="97"/>
      <c r="EZ40" s="97"/>
      <c r="FA40" s="97"/>
      <c r="FB40" s="97"/>
      <c r="FC40" s="97"/>
      <c r="FD40" s="97"/>
      <c r="FE40" s="97"/>
      <c r="FF40" s="97"/>
      <c r="FG40" s="97"/>
      <c r="FH40" s="97"/>
      <c r="FI40" s="97"/>
      <c r="FJ40" s="97"/>
      <c r="FK40" s="97"/>
      <c r="FL40" s="97"/>
      <c r="FM40" s="97"/>
      <c r="FN40" s="97"/>
      <c r="FO40" s="97"/>
      <c r="FP40" s="97"/>
      <c r="FQ40" s="97"/>
      <c r="FR40" s="97"/>
      <c r="FS40" s="97"/>
      <c r="FT40" s="97"/>
      <c r="FU40" s="97"/>
      <c r="FV40" s="97"/>
      <c r="FW40" s="97"/>
      <c r="FX40" s="97"/>
      <c r="FY40" s="97"/>
      <c r="FZ40" s="97"/>
      <c r="GA40" s="97"/>
      <c r="GB40" s="97"/>
      <c r="GC40" s="97"/>
      <c r="GD40" s="97"/>
      <c r="GE40" s="97"/>
      <c r="GF40" s="97"/>
      <c r="GG40" s="97"/>
      <c r="GH40" s="97"/>
      <c r="GI40" s="97"/>
      <c r="GJ40" s="97"/>
      <c r="GK40" s="97"/>
      <c r="GL40" s="97"/>
      <c r="GM40" s="97"/>
      <c r="GN40" s="97"/>
      <c r="GO40" s="97"/>
      <c r="GP40" s="97"/>
      <c r="GQ40" s="97"/>
      <c r="GR40" s="97"/>
      <c r="GS40" s="97"/>
      <c r="GT40" s="97"/>
      <c r="GU40" s="97"/>
      <c r="GV40" s="97"/>
      <c r="GW40" s="97"/>
      <c r="GX40" s="97"/>
      <c r="GY40" s="97"/>
      <c r="GZ40" s="97"/>
      <c r="HA40" s="97"/>
      <c r="HB40" s="97"/>
      <c r="HC40" s="97"/>
      <c r="HD40" s="97"/>
      <c r="HE40" s="97"/>
      <c r="HF40" s="97"/>
      <c r="HG40" s="97"/>
      <c r="HH40" s="97"/>
      <c r="HI40" s="97"/>
      <c r="HJ40" s="97"/>
      <c r="HK40" s="97"/>
      <c r="HL40" s="97"/>
      <c r="HM40" s="97"/>
      <c r="HN40" s="97"/>
      <c r="HO40" s="97"/>
      <c r="HP40" s="97"/>
      <c r="HQ40" s="97"/>
      <c r="HR40" s="97"/>
      <c r="HS40" s="97"/>
      <c r="HT40" s="97"/>
      <c r="HU40" s="97"/>
      <c r="HV40" s="97"/>
      <c r="HW40" s="97"/>
      <c r="HX40" s="97"/>
      <c r="HY40" s="97"/>
      <c r="HZ40" s="97"/>
      <c r="IA40" s="97"/>
      <c r="IB40" s="97"/>
      <c r="IC40" s="97"/>
      <c r="ID40" s="97"/>
      <c r="IE40" s="97"/>
      <c r="IF40" s="97"/>
      <c r="IG40" s="97"/>
      <c r="IH40" s="97"/>
      <c r="II40" s="97"/>
      <c r="IJ40" s="97"/>
      <c r="IK40" s="97"/>
      <c r="IL40" s="97"/>
      <c r="IM40" s="97"/>
      <c r="IN40" s="97"/>
      <c r="IO40" s="97"/>
      <c r="IP40" s="97"/>
      <c r="IQ40" s="97"/>
      <c r="IR40" s="97"/>
      <c r="IS40" s="97"/>
      <c r="IT40" s="97"/>
      <c r="IU40" s="97"/>
      <c r="IV40" s="97"/>
    </row>
    <row r="41" s="94" customFormat="1" ht="13.6" spans="1:256">
      <c r="A41" s="99"/>
      <c r="B41" s="99"/>
      <c r="C41" s="116"/>
      <c r="D41" s="116"/>
      <c r="E41" s="99"/>
      <c r="F41" s="99"/>
      <c r="G41" s="99"/>
      <c r="H41" s="99"/>
      <c r="I41" s="9"/>
      <c r="J41" s="9"/>
      <c r="K41" s="9"/>
      <c r="L41" s="9"/>
      <c r="M41" s="9"/>
      <c r="N41" s="9"/>
      <c r="Q41" s="99"/>
      <c r="R41" s="99"/>
      <c r="S41" s="99"/>
      <c r="T41" s="99"/>
      <c r="U41" s="99"/>
      <c r="V41" s="99"/>
      <c r="W41" s="99"/>
      <c r="X41" s="99"/>
      <c r="Y41" s="99"/>
      <c r="Z41" s="99"/>
      <c r="AA41" s="99"/>
      <c r="AB41" s="99"/>
      <c r="AC41" s="99"/>
      <c r="AD41" s="99"/>
      <c r="AE41" s="99"/>
      <c r="AF41" s="99"/>
      <c r="AG41" s="99"/>
      <c r="AH41" s="99"/>
      <c r="AI41" s="99"/>
      <c r="AJ41" s="99"/>
      <c r="AK41" s="99"/>
      <c r="AL41" s="99"/>
      <c r="AM41" s="99"/>
      <c r="AN41" s="99"/>
      <c r="AO41" s="99"/>
      <c r="AP41" s="99"/>
      <c r="AQ41" s="99"/>
      <c r="AR41" s="99"/>
      <c r="AS41" s="99"/>
      <c r="AT41" s="99"/>
      <c r="AU41" s="99"/>
      <c r="AV41" s="99"/>
      <c r="AW41" s="99"/>
      <c r="AX41" s="99"/>
      <c r="AY41" s="99"/>
      <c r="AZ41" s="99"/>
      <c r="BA41" s="99"/>
      <c r="BB41" s="99"/>
      <c r="BC41" s="99"/>
      <c r="BD41" s="99"/>
      <c r="BE41" s="99"/>
      <c r="BF41" s="99"/>
      <c r="BG41" s="99"/>
      <c r="BH41" s="99"/>
      <c r="BI41" s="99"/>
      <c r="BJ41" s="99"/>
      <c r="BK41" s="99"/>
      <c r="BL41" s="99"/>
      <c r="BM41" s="99"/>
      <c r="BN41" s="99"/>
      <c r="BO41" s="99"/>
      <c r="BP41" s="99"/>
      <c r="BQ41" s="99"/>
      <c r="BR41" s="99"/>
      <c r="BS41" s="99"/>
      <c r="BT41" s="99"/>
      <c r="BU41" s="99"/>
      <c r="BV41" s="99"/>
      <c r="BW41" s="99"/>
      <c r="BX41" s="99"/>
      <c r="BY41" s="99"/>
      <c r="BZ41" s="99"/>
      <c r="CA41" s="99"/>
      <c r="CB41" s="99"/>
      <c r="CC41" s="99"/>
      <c r="CD41" s="99"/>
      <c r="CE41" s="99"/>
      <c r="CF41" s="99"/>
      <c r="CG41" s="99"/>
      <c r="CH41" s="99"/>
      <c r="CI41" s="99"/>
      <c r="CJ41" s="99"/>
      <c r="CK41" s="99"/>
      <c r="CL41" s="99"/>
      <c r="CM41" s="99"/>
      <c r="CN41" s="99"/>
      <c r="CO41" s="99"/>
      <c r="CP41" s="99"/>
      <c r="CQ41" s="99"/>
      <c r="CR41" s="99"/>
      <c r="CS41" s="99"/>
      <c r="CT41" s="99"/>
      <c r="CU41" s="99"/>
      <c r="CV41" s="99"/>
      <c r="CW41" s="99"/>
      <c r="CX41" s="99"/>
      <c r="CY41" s="99"/>
      <c r="CZ41" s="99"/>
      <c r="DA41" s="99"/>
      <c r="DB41" s="99"/>
      <c r="DC41" s="99"/>
      <c r="DD41" s="99"/>
      <c r="DE41" s="99"/>
      <c r="DF41" s="99"/>
      <c r="DG41" s="99"/>
      <c r="DH41" s="99"/>
      <c r="DI41" s="99"/>
      <c r="DJ41" s="99"/>
      <c r="DK41" s="99"/>
      <c r="DL41" s="99"/>
      <c r="DM41" s="99"/>
      <c r="DN41" s="99"/>
      <c r="DO41" s="99"/>
      <c r="DP41" s="99"/>
      <c r="DQ41" s="99"/>
      <c r="DR41" s="99"/>
      <c r="DS41" s="99"/>
      <c r="DT41" s="99"/>
      <c r="DU41" s="99"/>
      <c r="DV41" s="99"/>
      <c r="DW41" s="99"/>
      <c r="DX41" s="99"/>
      <c r="DY41" s="99"/>
      <c r="DZ41" s="99"/>
      <c r="EA41" s="99"/>
      <c r="EB41" s="99"/>
      <c r="EC41" s="99"/>
      <c r="ED41" s="99"/>
      <c r="EE41" s="99"/>
      <c r="EF41" s="99"/>
      <c r="EG41" s="99"/>
      <c r="EH41" s="99"/>
      <c r="EI41" s="99"/>
      <c r="EJ41" s="99"/>
      <c r="EK41" s="99"/>
      <c r="EL41" s="99"/>
      <c r="EM41" s="99"/>
      <c r="EN41" s="99"/>
      <c r="EO41" s="99"/>
      <c r="EP41" s="99"/>
      <c r="EQ41" s="99"/>
      <c r="ER41" s="99"/>
      <c r="ES41" s="99"/>
      <c r="ET41" s="99"/>
      <c r="EU41" s="99"/>
      <c r="EV41" s="99"/>
      <c r="EW41" s="99"/>
      <c r="EX41" s="99"/>
      <c r="EY41" s="99"/>
      <c r="EZ41" s="99"/>
      <c r="FA41" s="99"/>
      <c r="FB41" s="99"/>
      <c r="FC41" s="99"/>
      <c r="FD41" s="99"/>
      <c r="FE41" s="99"/>
      <c r="FF41" s="99"/>
      <c r="FG41" s="99"/>
      <c r="FH41" s="99"/>
      <c r="FI41" s="99"/>
      <c r="FJ41" s="99"/>
      <c r="FK41" s="99"/>
      <c r="FL41" s="99"/>
      <c r="FM41" s="99"/>
      <c r="FN41" s="99"/>
      <c r="FO41" s="99"/>
      <c r="FP41" s="99"/>
      <c r="FQ41" s="99"/>
      <c r="FR41" s="99"/>
      <c r="FS41" s="99"/>
      <c r="FT41" s="99"/>
      <c r="FU41" s="99"/>
      <c r="FV41" s="99"/>
      <c r="FW41" s="99"/>
      <c r="FX41" s="99"/>
      <c r="FY41" s="99"/>
      <c r="FZ41" s="99"/>
      <c r="GA41" s="99"/>
      <c r="GB41" s="99"/>
      <c r="GC41" s="99"/>
      <c r="GD41" s="99"/>
      <c r="GE41" s="99"/>
      <c r="GF41" s="99"/>
      <c r="GG41" s="99"/>
      <c r="GH41" s="99"/>
      <c r="GI41" s="99"/>
      <c r="GJ41" s="99"/>
      <c r="GK41" s="99"/>
      <c r="GL41" s="99"/>
      <c r="GM41" s="99"/>
      <c r="GN41" s="99"/>
      <c r="GO41" s="99"/>
      <c r="GP41" s="99"/>
      <c r="GQ41" s="99"/>
      <c r="GR41" s="99"/>
      <c r="GS41" s="99"/>
      <c r="GT41" s="99"/>
      <c r="GU41" s="99"/>
      <c r="GV41" s="99"/>
      <c r="GW41" s="99"/>
      <c r="GX41" s="99"/>
      <c r="GY41" s="99"/>
      <c r="GZ41" s="99"/>
      <c r="HA41" s="99"/>
      <c r="HB41" s="99"/>
      <c r="HC41" s="99"/>
      <c r="HD41" s="99"/>
      <c r="HE41" s="99"/>
      <c r="HF41" s="99"/>
      <c r="HG41" s="99"/>
      <c r="HH41" s="99"/>
      <c r="HI41" s="99"/>
      <c r="HJ41" s="99"/>
      <c r="HK41" s="99"/>
      <c r="HL41" s="99"/>
      <c r="HM41" s="99"/>
      <c r="HN41" s="99"/>
      <c r="HO41" s="99"/>
      <c r="HP41" s="99"/>
      <c r="HQ41" s="99"/>
      <c r="HR41" s="99"/>
      <c r="HS41" s="99"/>
      <c r="HT41" s="99"/>
      <c r="HU41" s="99"/>
      <c r="HV41" s="99"/>
      <c r="HW41" s="99"/>
      <c r="HX41" s="99"/>
      <c r="HY41" s="99"/>
      <c r="HZ41" s="99"/>
      <c r="IA41" s="99"/>
      <c r="IB41" s="99"/>
      <c r="IC41" s="99"/>
      <c r="ID41" s="99"/>
      <c r="IE41" s="99"/>
      <c r="IF41" s="99"/>
      <c r="IG41" s="99"/>
      <c r="IH41" s="99"/>
      <c r="II41" s="99"/>
      <c r="IJ41" s="99"/>
      <c r="IK41" s="99"/>
      <c r="IL41" s="99"/>
      <c r="IM41" s="99"/>
      <c r="IN41" s="99"/>
      <c r="IO41" s="99"/>
      <c r="IP41" s="99"/>
      <c r="IQ41" s="99"/>
      <c r="IR41" s="99"/>
      <c r="IS41" s="99"/>
      <c r="IT41" s="99"/>
      <c r="IU41" s="99"/>
      <c r="IV41" s="99"/>
    </row>
    <row r="42" s="94" customFormat="1" ht="13.6" spans="1:256">
      <c r="A42" s="99"/>
      <c r="B42" s="99"/>
      <c r="C42" s="116"/>
      <c r="D42" s="116"/>
      <c r="E42" s="99"/>
      <c r="F42" s="99"/>
      <c r="G42" s="99"/>
      <c r="H42" s="99"/>
      <c r="I42" s="9"/>
      <c r="J42" s="9"/>
      <c r="K42" s="9"/>
      <c r="L42" s="9"/>
      <c r="M42" s="9"/>
      <c r="N42" s="9"/>
      <c r="Q42" s="99"/>
      <c r="R42" s="99"/>
      <c r="S42" s="99"/>
      <c r="T42" s="99"/>
      <c r="U42" s="99"/>
      <c r="V42" s="99"/>
      <c r="W42" s="99"/>
      <c r="X42" s="99"/>
      <c r="Y42" s="99"/>
      <c r="Z42" s="99"/>
      <c r="AA42" s="99"/>
      <c r="AB42" s="99"/>
      <c r="AC42" s="99"/>
      <c r="AD42" s="99"/>
      <c r="AE42" s="99"/>
      <c r="AF42" s="99"/>
      <c r="AG42" s="99"/>
      <c r="AH42" s="99"/>
      <c r="AI42" s="99"/>
      <c r="AJ42" s="99"/>
      <c r="AK42" s="99"/>
      <c r="AL42" s="99"/>
      <c r="AM42" s="99"/>
      <c r="AN42" s="99"/>
      <c r="AO42" s="99"/>
      <c r="AP42" s="99"/>
      <c r="AQ42" s="99"/>
      <c r="AR42" s="99"/>
      <c r="AS42" s="99"/>
      <c r="AT42" s="99"/>
      <c r="AU42" s="99"/>
      <c r="AV42" s="99"/>
      <c r="AW42" s="99"/>
      <c r="AX42" s="99"/>
      <c r="AY42" s="99"/>
      <c r="AZ42" s="99"/>
      <c r="BA42" s="99"/>
      <c r="BB42" s="99"/>
      <c r="BC42" s="99"/>
      <c r="BD42" s="99"/>
      <c r="BE42" s="99"/>
      <c r="BF42" s="99"/>
      <c r="BG42" s="99"/>
      <c r="BH42" s="99"/>
      <c r="BI42" s="99"/>
      <c r="BJ42" s="99"/>
      <c r="BK42" s="99"/>
      <c r="BL42" s="99"/>
      <c r="BM42" s="99"/>
      <c r="BN42" s="99"/>
      <c r="BO42" s="99"/>
      <c r="BP42" s="99"/>
      <c r="BQ42" s="99"/>
      <c r="BR42" s="99"/>
      <c r="BS42" s="99"/>
      <c r="BT42" s="99"/>
      <c r="BU42" s="99"/>
      <c r="BV42" s="99"/>
      <c r="BW42" s="99"/>
      <c r="BX42" s="99"/>
      <c r="BY42" s="99"/>
      <c r="BZ42" s="99"/>
      <c r="CA42" s="99"/>
      <c r="CB42" s="99"/>
      <c r="CC42" s="99"/>
      <c r="CD42" s="99"/>
      <c r="CE42" s="99"/>
      <c r="CF42" s="99"/>
      <c r="CG42" s="99"/>
      <c r="CH42" s="99"/>
      <c r="CI42" s="99"/>
      <c r="CJ42" s="99"/>
      <c r="CK42" s="99"/>
      <c r="CL42" s="99"/>
      <c r="CM42" s="99"/>
      <c r="CN42" s="99"/>
      <c r="CO42" s="99"/>
      <c r="CP42" s="99"/>
      <c r="CQ42" s="99"/>
      <c r="CR42" s="99"/>
      <c r="CS42" s="99"/>
      <c r="CT42" s="99"/>
      <c r="CU42" s="99"/>
      <c r="CV42" s="99"/>
      <c r="CW42" s="99"/>
      <c r="CX42" s="99"/>
      <c r="CY42" s="99"/>
      <c r="CZ42" s="99"/>
      <c r="DA42" s="99"/>
      <c r="DB42" s="99"/>
      <c r="DC42" s="99"/>
      <c r="DD42" s="99"/>
      <c r="DE42" s="99"/>
      <c r="DF42" s="99"/>
      <c r="DG42" s="99"/>
      <c r="DH42" s="99"/>
      <c r="DI42" s="99"/>
      <c r="DJ42" s="99"/>
      <c r="DK42" s="99"/>
      <c r="DL42" s="99"/>
      <c r="DM42" s="99"/>
      <c r="DN42" s="99"/>
      <c r="DO42" s="99"/>
      <c r="DP42" s="99"/>
      <c r="DQ42" s="99"/>
      <c r="DR42" s="99"/>
      <c r="DS42" s="99"/>
      <c r="DT42" s="99"/>
      <c r="DU42" s="99"/>
      <c r="DV42" s="99"/>
      <c r="DW42" s="99"/>
      <c r="DX42" s="99"/>
      <c r="DY42" s="99"/>
      <c r="DZ42" s="99"/>
      <c r="EA42" s="99"/>
      <c r="EB42" s="99"/>
      <c r="EC42" s="99"/>
      <c r="ED42" s="99"/>
      <c r="EE42" s="99"/>
      <c r="EF42" s="99"/>
      <c r="EG42" s="99"/>
      <c r="EH42" s="99"/>
      <c r="EI42" s="99"/>
      <c r="EJ42" s="99"/>
      <c r="EK42" s="99"/>
      <c r="EL42" s="99"/>
      <c r="EM42" s="99"/>
      <c r="EN42" s="99"/>
      <c r="EO42" s="99"/>
      <c r="EP42" s="99"/>
      <c r="EQ42" s="99"/>
      <c r="ER42" s="99"/>
      <c r="ES42" s="99"/>
      <c r="ET42" s="99"/>
      <c r="EU42" s="99"/>
      <c r="EV42" s="99"/>
      <c r="EW42" s="99"/>
      <c r="EX42" s="99"/>
      <c r="EY42" s="99"/>
      <c r="EZ42" s="99"/>
      <c r="FA42" s="99"/>
      <c r="FB42" s="99"/>
      <c r="FC42" s="99"/>
      <c r="FD42" s="99"/>
      <c r="FE42" s="99"/>
      <c r="FF42" s="99"/>
      <c r="FG42" s="99"/>
      <c r="FH42" s="99"/>
      <c r="FI42" s="99"/>
      <c r="FJ42" s="99"/>
      <c r="FK42" s="99"/>
      <c r="FL42" s="99"/>
      <c r="FM42" s="99"/>
      <c r="FN42" s="99"/>
      <c r="FO42" s="99"/>
      <c r="FP42" s="99"/>
      <c r="FQ42" s="99"/>
      <c r="FR42" s="99"/>
      <c r="FS42" s="99"/>
      <c r="FT42" s="99"/>
      <c r="FU42" s="99"/>
      <c r="FV42" s="99"/>
      <c r="FW42" s="99"/>
      <c r="FX42" s="99"/>
      <c r="FY42" s="99"/>
      <c r="FZ42" s="99"/>
      <c r="GA42" s="99"/>
      <c r="GB42" s="99"/>
      <c r="GC42" s="99"/>
      <c r="GD42" s="99"/>
      <c r="GE42" s="99"/>
      <c r="GF42" s="99"/>
      <c r="GG42" s="99"/>
      <c r="GH42" s="99"/>
      <c r="GI42" s="99"/>
      <c r="GJ42" s="99"/>
      <c r="GK42" s="99"/>
      <c r="GL42" s="99"/>
      <c r="GM42" s="99"/>
      <c r="GN42" s="99"/>
      <c r="GO42" s="99"/>
      <c r="GP42" s="99"/>
      <c r="GQ42" s="99"/>
      <c r="GR42" s="99"/>
      <c r="GS42" s="99"/>
      <c r="GT42" s="99"/>
      <c r="GU42" s="99"/>
      <c r="GV42" s="99"/>
      <c r="GW42" s="99"/>
      <c r="GX42" s="99"/>
      <c r="GY42" s="99"/>
      <c r="GZ42" s="99"/>
      <c r="HA42" s="99"/>
      <c r="HB42" s="99"/>
      <c r="HC42" s="99"/>
      <c r="HD42" s="99"/>
      <c r="HE42" s="99"/>
      <c r="HF42" s="99"/>
      <c r="HG42" s="99"/>
      <c r="HH42" s="99"/>
      <c r="HI42" s="99"/>
      <c r="HJ42" s="99"/>
      <c r="HK42" s="99"/>
      <c r="HL42" s="99"/>
      <c r="HM42" s="99"/>
      <c r="HN42" s="99"/>
      <c r="HO42" s="99"/>
      <c r="HP42" s="99"/>
      <c r="HQ42" s="99"/>
      <c r="HR42" s="99"/>
      <c r="HS42" s="99"/>
      <c r="HT42" s="99"/>
      <c r="HU42" s="99"/>
      <c r="HV42" s="99"/>
      <c r="HW42" s="99"/>
      <c r="HX42" s="99"/>
      <c r="HY42" s="99"/>
      <c r="HZ42" s="99"/>
      <c r="IA42" s="99"/>
      <c r="IB42" s="99"/>
      <c r="IC42" s="99"/>
      <c r="ID42" s="99"/>
      <c r="IE42" s="99"/>
      <c r="IF42" s="99"/>
      <c r="IG42" s="99"/>
      <c r="IH42" s="99"/>
      <c r="II42" s="99"/>
      <c r="IJ42" s="99"/>
      <c r="IK42" s="99"/>
      <c r="IL42" s="99"/>
      <c r="IM42" s="99"/>
      <c r="IN42" s="99"/>
      <c r="IO42" s="99"/>
      <c r="IP42" s="99"/>
      <c r="IQ42" s="99"/>
      <c r="IR42" s="99"/>
      <c r="IS42" s="99"/>
      <c r="IT42" s="99"/>
      <c r="IU42" s="99"/>
      <c r="IV42" s="99"/>
    </row>
    <row r="43" s="94" customFormat="1" ht="13.6" spans="1:256">
      <c r="A43" s="99"/>
      <c r="B43" s="99"/>
      <c r="C43" s="116"/>
      <c r="D43" s="116"/>
      <c r="E43" s="99"/>
      <c r="F43" s="99"/>
      <c r="G43" s="99"/>
      <c r="H43" s="99"/>
      <c r="I43" s="9"/>
      <c r="J43" s="9"/>
      <c r="K43" s="9"/>
      <c r="L43" s="9"/>
      <c r="M43" s="9"/>
      <c r="N43" s="9"/>
      <c r="Q43" s="99"/>
      <c r="R43" s="99"/>
      <c r="S43" s="99"/>
      <c r="T43" s="99"/>
      <c r="U43" s="99"/>
      <c r="V43" s="99"/>
      <c r="W43" s="99"/>
      <c r="X43" s="99"/>
      <c r="Y43" s="99"/>
      <c r="Z43" s="99"/>
      <c r="AA43" s="99"/>
      <c r="AB43" s="99"/>
      <c r="AC43" s="99"/>
      <c r="AD43" s="99"/>
      <c r="AE43" s="99"/>
      <c r="AF43" s="99"/>
      <c r="AG43" s="99"/>
      <c r="AH43" s="99"/>
      <c r="AI43" s="99"/>
      <c r="AJ43" s="99"/>
      <c r="AK43" s="99"/>
      <c r="AL43" s="99"/>
      <c r="AM43" s="99"/>
      <c r="AN43" s="99"/>
      <c r="AO43" s="99"/>
      <c r="AP43" s="99"/>
      <c r="AQ43" s="99"/>
      <c r="AR43" s="99"/>
      <c r="AS43" s="99"/>
      <c r="AT43" s="99"/>
      <c r="AU43" s="99"/>
      <c r="AV43" s="99"/>
      <c r="AW43" s="99"/>
      <c r="AX43" s="99"/>
      <c r="AY43" s="99"/>
      <c r="AZ43" s="99"/>
      <c r="BA43" s="99"/>
      <c r="BB43" s="99"/>
      <c r="BC43" s="99"/>
      <c r="BD43" s="99"/>
      <c r="BE43" s="99"/>
      <c r="BF43" s="99"/>
      <c r="BG43" s="99"/>
      <c r="BH43" s="99"/>
      <c r="BI43" s="99"/>
      <c r="BJ43" s="99"/>
      <c r="BK43" s="99"/>
      <c r="BL43" s="99"/>
      <c r="BM43" s="99"/>
      <c r="BN43" s="99"/>
      <c r="BO43" s="99"/>
      <c r="BP43" s="99"/>
      <c r="BQ43" s="99"/>
      <c r="BR43" s="99"/>
      <c r="BS43" s="99"/>
      <c r="BT43" s="99"/>
      <c r="BU43" s="99"/>
      <c r="BV43" s="99"/>
      <c r="BW43" s="99"/>
      <c r="BX43" s="99"/>
      <c r="BY43" s="99"/>
      <c r="BZ43" s="99"/>
      <c r="CA43" s="99"/>
      <c r="CB43" s="99"/>
      <c r="CC43" s="99"/>
      <c r="CD43" s="99"/>
      <c r="CE43" s="99"/>
      <c r="CF43" s="99"/>
      <c r="CG43" s="99"/>
      <c r="CH43" s="99"/>
      <c r="CI43" s="99"/>
      <c r="CJ43" s="99"/>
      <c r="CK43" s="99"/>
      <c r="CL43" s="99"/>
      <c r="CM43" s="99"/>
      <c r="CN43" s="99"/>
      <c r="CO43" s="99"/>
      <c r="CP43" s="99"/>
      <c r="CQ43" s="99"/>
      <c r="CR43" s="99"/>
      <c r="CS43" s="99"/>
      <c r="CT43" s="99"/>
      <c r="CU43" s="99"/>
      <c r="CV43" s="99"/>
      <c r="CW43" s="99"/>
      <c r="CX43" s="99"/>
      <c r="CY43" s="99"/>
      <c r="CZ43" s="99"/>
      <c r="DA43" s="99"/>
      <c r="DB43" s="99"/>
      <c r="DC43" s="99"/>
      <c r="DD43" s="99"/>
      <c r="DE43" s="99"/>
      <c r="DF43" s="99"/>
      <c r="DG43" s="99"/>
      <c r="DH43" s="99"/>
      <c r="DI43" s="99"/>
      <c r="DJ43" s="99"/>
      <c r="DK43" s="99"/>
      <c r="DL43" s="99"/>
      <c r="DM43" s="99"/>
      <c r="DN43" s="99"/>
      <c r="DO43" s="99"/>
      <c r="DP43" s="99"/>
      <c r="DQ43" s="99"/>
      <c r="DR43" s="99"/>
      <c r="DS43" s="99"/>
      <c r="DT43" s="99"/>
      <c r="DU43" s="99"/>
      <c r="DV43" s="99"/>
      <c r="DW43" s="99"/>
      <c r="DX43" s="99"/>
      <c r="DY43" s="99"/>
      <c r="DZ43" s="99"/>
      <c r="EA43" s="99"/>
      <c r="EB43" s="99"/>
      <c r="EC43" s="99"/>
      <c r="ED43" s="99"/>
      <c r="EE43" s="99"/>
      <c r="EF43" s="99"/>
      <c r="EG43" s="99"/>
      <c r="EH43" s="99"/>
      <c r="EI43" s="99"/>
      <c r="EJ43" s="99"/>
      <c r="EK43" s="99"/>
      <c r="EL43" s="99"/>
      <c r="EM43" s="99"/>
      <c r="EN43" s="99"/>
      <c r="EO43" s="99"/>
      <c r="EP43" s="99"/>
      <c r="EQ43" s="99"/>
      <c r="ER43" s="99"/>
      <c r="ES43" s="99"/>
      <c r="ET43" s="99"/>
      <c r="EU43" s="99"/>
      <c r="EV43" s="99"/>
      <c r="EW43" s="99"/>
      <c r="EX43" s="99"/>
      <c r="EY43" s="99"/>
      <c r="EZ43" s="99"/>
      <c r="FA43" s="99"/>
      <c r="FB43" s="99"/>
      <c r="FC43" s="99"/>
      <c r="FD43" s="99"/>
      <c r="FE43" s="99"/>
      <c r="FF43" s="99"/>
      <c r="FG43" s="99"/>
      <c r="FH43" s="99"/>
      <c r="FI43" s="99"/>
      <c r="FJ43" s="99"/>
      <c r="FK43" s="99"/>
      <c r="FL43" s="99"/>
      <c r="FM43" s="99"/>
      <c r="FN43" s="99"/>
      <c r="FO43" s="99"/>
      <c r="FP43" s="99"/>
      <c r="FQ43" s="99"/>
      <c r="FR43" s="99"/>
      <c r="FS43" s="99"/>
      <c r="FT43" s="99"/>
      <c r="FU43" s="99"/>
      <c r="FV43" s="99"/>
      <c r="FW43" s="99"/>
      <c r="FX43" s="99"/>
      <c r="FY43" s="99"/>
      <c r="FZ43" s="99"/>
      <c r="GA43" s="99"/>
      <c r="GB43" s="99"/>
      <c r="GC43" s="99"/>
      <c r="GD43" s="99"/>
      <c r="GE43" s="99"/>
      <c r="GF43" s="99"/>
      <c r="GG43" s="99"/>
      <c r="GH43" s="99"/>
      <c r="GI43" s="99"/>
      <c r="GJ43" s="99"/>
      <c r="GK43" s="99"/>
      <c r="GL43" s="99"/>
      <c r="GM43" s="99"/>
      <c r="GN43" s="99"/>
      <c r="GO43" s="99"/>
      <c r="GP43" s="99"/>
      <c r="GQ43" s="99"/>
      <c r="GR43" s="99"/>
      <c r="GS43" s="99"/>
      <c r="GT43" s="99"/>
      <c r="GU43" s="99"/>
      <c r="GV43" s="99"/>
      <c r="GW43" s="99"/>
      <c r="GX43" s="99"/>
      <c r="GY43" s="99"/>
      <c r="GZ43" s="99"/>
      <c r="HA43" s="99"/>
      <c r="HB43" s="99"/>
      <c r="HC43" s="99"/>
      <c r="HD43" s="99"/>
      <c r="HE43" s="99"/>
      <c r="HF43" s="99"/>
      <c r="HG43" s="99"/>
      <c r="HH43" s="99"/>
      <c r="HI43" s="99"/>
      <c r="HJ43" s="99"/>
      <c r="HK43" s="99"/>
      <c r="HL43" s="99"/>
      <c r="HM43" s="99"/>
      <c r="HN43" s="99"/>
      <c r="HO43" s="99"/>
      <c r="HP43" s="99"/>
      <c r="HQ43" s="99"/>
      <c r="HR43" s="99"/>
      <c r="HS43" s="99"/>
      <c r="HT43" s="99"/>
      <c r="HU43" s="99"/>
      <c r="HV43" s="99"/>
      <c r="HW43" s="99"/>
      <c r="HX43" s="99"/>
      <c r="HY43" s="99"/>
      <c r="HZ43" s="99"/>
      <c r="IA43" s="99"/>
      <c r="IB43" s="99"/>
      <c r="IC43" s="99"/>
      <c r="ID43" s="99"/>
      <c r="IE43" s="99"/>
      <c r="IF43" s="99"/>
      <c r="IG43" s="99"/>
      <c r="IH43" s="99"/>
      <c r="II43" s="99"/>
      <c r="IJ43" s="99"/>
      <c r="IK43" s="99"/>
      <c r="IL43" s="99"/>
      <c r="IM43" s="99"/>
      <c r="IN43" s="99"/>
      <c r="IO43" s="99"/>
      <c r="IP43" s="99"/>
      <c r="IQ43" s="99"/>
      <c r="IR43" s="99"/>
      <c r="IS43" s="99"/>
      <c r="IT43" s="99"/>
      <c r="IU43" s="99"/>
      <c r="IV43" s="99"/>
    </row>
    <row r="44" s="94" customFormat="1" ht="13.6" spans="1:256">
      <c r="A44" s="99"/>
      <c r="B44" s="99"/>
      <c r="C44" s="116"/>
      <c r="D44" s="116"/>
      <c r="E44" s="99"/>
      <c r="F44" s="99"/>
      <c r="G44" s="99"/>
      <c r="H44" s="99"/>
      <c r="I44" s="9"/>
      <c r="J44" s="9"/>
      <c r="K44" s="9"/>
      <c r="L44" s="9"/>
      <c r="M44" s="9"/>
      <c r="N44" s="9"/>
      <c r="Q44" s="99"/>
      <c r="R44" s="99"/>
      <c r="S44" s="99"/>
      <c r="T44" s="99"/>
      <c r="U44" s="99"/>
      <c r="V44" s="99"/>
      <c r="W44" s="99"/>
      <c r="X44" s="99"/>
      <c r="Y44" s="99"/>
      <c r="Z44" s="99"/>
      <c r="AA44" s="99"/>
      <c r="AB44" s="99"/>
      <c r="AC44" s="99"/>
      <c r="AD44" s="99"/>
      <c r="AE44" s="99"/>
      <c r="AF44" s="99"/>
      <c r="AG44" s="99"/>
      <c r="AH44" s="99"/>
      <c r="AI44" s="99"/>
      <c r="AJ44" s="99"/>
      <c r="AK44" s="99"/>
      <c r="AL44" s="99"/>
      <c r="AM44" s="99"/>
      <c r="AN44" s="99"/>
      <c r="AO44" s="99"/>
      <c r="AP44" s="99"/>
      <c r="AQ44" s="99"/>
      <c r="AR44" s="99"/>
      <c r="AS44" s="99"/>
      <c r="AT44" s="99"/>
      <c r="AU44" s="99"/>
      <c r="AV44" s="99"/>
      <c r="AW44" s="99"/>
      <c r="AX44" s="99"/>
      <c r="AY44" s="99"/>
      <c r="AZ44" s="99"/>
      <c r="BA44" s="99"/>
      <c r="BB44" s="99"/>
      <c r="BC44" s="99"/>
      <c r="BD44" s="99"/>
      <c r="BE44" s="99"/>
      <c r="BF44" s="99"/>
      <c r="BG44" s="99"/>
      <c r="BH44" s="99"/>
      <c r="BI44" s="99"/>
      <c r="BJ44" s="99"/>
      <c r="BK44" s="99"/>
      <c r="BL44" s="99"/>
      <c r="BM44" s="99"/>
      <c r="BN44" s="99"/>
      <c r="BO44" s="99"/>
      <c r="BP44" s="99"/>
      <c r="BQ44" s="99"/>
      <c r="BR44" s="99"/>
      <c r="BS44" s="99"/>
      <c r="BT44" s="99"/>
      <c r="BU44" s="99"/>
      <c r="BV44" s="99"/>
      <c r="BW44" s="99"/>
      <c r="BX44" s="99"/>
      <c r="BY44" s="99"/>
      <c r="BZ44" s="99"/>
      <c r="CA44" s="99"/>
      <c r="CB44" s="99"/>
      <c r="CC44" s="99"/>
      <c r="CD44" s="99"/>
      <c r="CE44" s="99"/>
      <c r="CF44" s="99"/>
      <c r="CG44" s="99"/>
      <c r="CH44" s="99"/>
      <c r="CI44" s="99"/>
      <c r="CJ44" s="99"/>
      <c r="CK44" s="99"/>
      <c r="CL44" s="99"/>
      <c r="CM44" s="99"/>
      <c r="CN44" s="99"/>
      <c r="CO44" s="99"/>
      <c r="CP44" s="99"/>
      <c r="CQ44" s="99"/>
      <c r="CR44" s="99"/>
      <c r="CS44" s="99"/>
      <c r="CT44" s="99"/>
      <c r="CU44" s="99"/>
      <c r="CV44" s="99"/>
      <c r="CW44" s="99"/>
      <c r="CX44" s="99"/>
      <c r="CY44" s="99"/>
      <c r="CZ44" s="99"/>
      <c r="DA44" s="99"/>
      <c r="DB44" s="99"/>
      <c r="DC44" s="99"/>
      <c r="DD44" s="99"/>
      <c r="DE44" s="99"/>
      <c r="DF44" s="99"/>
      <c r="DG44" s="99"/>
      <c r="DH44" s="99"/>
      <c r="DI44" s="99"/>
      <c r="DJ44" s="99"/>
      <c r="DK44" s="99"/>
      <c r="DL44" s="99"/>
      <c r="DM44" s="99"/>
      <c r="DN44" s="99"/>
      <c r="DO44" s="99"/>
      <c r="DP44" s="99"/>
      <c r="DQ44" s="99"/>
      <c r="DR44" s="99"/>
      <c r="DS44" s="99"/>
      <c r="DT44" s="99"/>
      <c r="DU44" s="99"/>
      <c r="DV44" s="99"/>
      <c r="DW44" s="99"/>
      <c r="DX44" s="99"/>
      <c r="DY44" s="99"/>
      <c r="DZ44" s="99"/>
      <c r="EA44" s="99"/>
      <c r="EB44" s="99"/>
      <c r="EC44" s="99"/>
      <c r="ED44" s="99"/>
      <c r="EE44" s="99"/>
      <c r="EF44" s="99"/>
      <c r="EG44" s="99"/>
      <c r="EH44" s="99"/>
      <c r="EI44" s="99"/>
      <c r="EJ44" s="99"/>
      <c r="EK44" s="99"/>
      <c r="EL44" s="99"/>
      <c r="EM44" s="99"/>
      <c r="EN44" s="99"/>
      <c r="EO44" s="99"/>
      <c r="EP44" s="99"/>
      <c r="EQ44" s="99"/>
      <c r="ER44" s="99"/>
      <c r="ES44" s="99"/>
      <c r="ET44" s="99"/>
      <c r="EU44" s="99"/>
      <c r="EV44" s="99"/>
      <c r="EW44" s="99"/>
      <c r="EX44" s="99"/>
      <c r="EY44" s="99"/>
      <c r="EZ44" s="99"/>
      <c r="FA44" s="99"/>
      <c r="FB44" s="99"/>
      <c r="FC44" s="99"/>
      <c r="FD44" s="99"/>
      <c r="FE44" s="99"/>
      <c r="FF44" s="99"/>
      <c r="FG44" s="99"/>
      <c r="FH44" s="99"/>
      <c r="FI44" s="99"/>
      <c r="FJ44" s="99"/>
      <c r="FK44" s="99"/>
      <c r="FL44" s="99"/>
      <c r="FM44" s="99"/>
      <c r="FN44" s="99"/>
      <c r="FO44" s="99"/>
      <c r="FP44" s="99"/>
      <c r="FQ44" s="99"/>
      <c r="FR44" s="99"/>
      <c r="FS44" s="99"/>
      <c r="FT44" s="99"/>
      <c r="FU44" s="99"/>
      <c r="FV44" s="99"/>
      <c r="FW44" s="99"/>
      <c r="FX44" s="99"/>
      <c r="FY44" s="99"/>
      <c r="FZ44" s="99"/>
      <c r="GA44" s="99"/>
      <c r="GB44" s="99"/>
      <c r="GC44" s="99"/>
      <c r="GD44" s="99"/>
      <c r="GE44" s="99"/>
      <c r="GF44" s="99"/>
      <c r="GG44" s="99"/>
      <c r="GH44" s="99"/>
      <c r="GI44" s="99"/>
      <c r="GJ44" s="99"/>
      <c r="GK44" s="99"/>
      <c r="GL44" s="99"/>
      <c r="GM44" s="99"/>
      <c r="GN44" s="99"/>
      <c r="GO44" s="99"/>
      <c r="GP44" s="99"/>
      <c r="GQ44" s="99"/>
      <c r="GR44" s="99"/>
      <c r="GS44" s="99"/>
      <c r="GT44" s="99"/>
      <c r="GU44" s="99"/>
      <c r="GV44" s="99"/>
      <c r="GW44" s="99"/>
      <c r="GX44" s="99"/>
      <c r="GY44" s="99"/>
      <c r="GZ44" s="99"/>
      <c r="HA44" s="99"/>
      <c r="HB44" s="99"/>
      <c r="HC44" s="99"/>
      <c r="HD44" s="99"/>
      <c r="HE44" s="99"/>
      <c r="HF44" s="99"/>
      <c r="HG44" s="99"/>
      <c r="HH44" s="99"/>
      <c r="HI44" s="99"/>
      <c r="HJ44" s="99"/>
      <c r="HK44" s="99"/>
      <c r="HL44" s="99"/>
      <c r="HM44" s="99"/>
      <c r="HN44" s="99"/>
      <c r="HO44" s="99"/>
      <c r="HP44" s="99"/>
      <c r="HQ44" s="99"/>
      <c r="HR44" s="99"/>
      <c r="HS44" s="99"/>
      <c r="HT44" s="99"/>
      <c r="HU44" s="99"/>
      <c r="HV44" s="99"/>
      <c r="HW44" s="99"/>
      <c r="HX44" s="99"/>
      <c r="HY44" s="99"/>
      <c r="HZ44" s="99"/>
      <c r="IA44" s="99"/>
      <c r="IB44" s="99"/>
      <c r="IC44" s="99"/>
      <c r="ID44" s="99"/>
      <c r="IE44" s="99"/>
      <c r="IF44" s="99"/>
      <c r="IG44" s="99"/>
      <c r="IH44" s="99"/>
      <c r="II44" s="99"/>
      <c r="IJ44" s="99"/>
      <c r="IK44" s="99"/>
      <c r="IL44" s="99"/>
      <c r="IM44" s="99"/>
      <c r="IN44" s="99"/>
      <c r="IO44" s="99"/>
      <c r="IP44" s="99"/>
      <c r="IQ44" s="99"/>
      <c r="IR44" s="99"/>
      <c r="IS44" s="99"/>
      <c r="IT44" s="99"/>
      <c r="IU44" s="99"/>
      <c r="IV44" s="99"/>
    </row>
    <row r="45" s="7" customFormat="1" spans="1:256">
      <c r="A45" s="117"/>
      <c r="B45" s="117"/>
      <c r="C45" s="118"/>
      <c r="D45" s="118"/>
      <c r="E45" s="117"/>
      <c r="F45" s="117"/>
      <c r="G45" s="117"/>
      <c r="H45" s="117"/>
      <c r="I45" s="9"/>
      <c r="J45" s="9"/>
      <c r="K45" s="9"/>
      <c r="L45" s="9"/>
      <c r="M45" s="9"/>
      <c r="N45" s="9"/>
      <c r="O45" s="94"/>
      <c r="P45" s="94"/>
      <c r="Q45" s="99"/>
      <c r="R45" s="99"/>
      <c r="S45" s="117"/>
      <c r="T45" s="117"/>
      <c r="U45" s="117"/>
      <c r="V45" s="117"/>
      <c r="W45" s="117"/>
      <c r="X45" s="117"/>
      <c r="Y45" s="117"/>
      <c r="Z45" s="117"/>
      <c r="AA45" s="117"/>
      <c r="AB45" s="117"/>
      <c r="AC45" s="117"/>
      <c r="AD45" s="117"/>
      <c r="AE45" s="117"/>
      <c r="AF45" s="117"/>
      <c r="AG45" s="117"/>
      <c r="AH45" s="117"/>
      <c r="AI45" s="117"/>
      <c r="AJ45" s="117"/>
      <c r="AK45" s="117"/>
      <c r="AL45" s="117"/>
      <c r="AM45" s="117"/>
      <c r="AN45" s="117"/>
      <c r="AO45" s="117"/>
      <c r="AP45" s="117"/>
      <c r="AQ45" s="117"/>
      <c r="AR45" s="117"/>
      <c r="AS45" s="117"/>
      <c r="AT45" s="117"/>
      <c r="AU45" s="117"/>
      <c r="AV45" s="117"/>
      <c r="AW45" s="117"/>
      <c r="AX45" s="117"/>
      <c r="AY45" s="117"/>
      <c r="AZ45" s="117"/>
      <c r="BA45" s="117"/>
      <c r="BB45" s="117"/>
      <c r="BC45" s="117"/>
      <c r="BD45" s="117"/>
      <c r="BE45" s="117"/>
      <c r="BF45" s="117"/>
      <c r="BG45" s="117"/>
      <c r="BH45" s="117"/>
      <c r="BI45" s="117"/>
      <c r="BJ45" s="117"/>
      <c r="BK45" s="117"/>
      <c r="BL45" s="117"/>
      <c r="BM45" s="117"/>
      <c r="BN45" s="117"/>
      <c r="BO45" s="117"/>
      <c r="BP45" s="117"/>
      <c r="BQ45" s="117"/>
      <c r="BR45" s="117"/>
      <c r="BS45" s="117"/>
      <c r="BT45" s="117"/>
      <c r="BU45" s="117"/>
      <c r="BV45" s="117"/>
      <c r="BW45" s="117"/>
      <c r="BX45" s="117"/>
      <c r="BY45" s="117"/>
      <c r="BZ45" s="117"/>
      <c r="CA45" s="117"/>
      <c r="CB45" s="117"/>
      <c r="CC45" s="117"/>
      <c r="CD45" s="117"/>
      <c r="CE45" s="117"/>
      <c r="CF45" s="117"/>
      <c r="CG45" s="117"/>
      <c r="CH45" s="117"/>
      <c r="CI45" s="117"/>
      <c r="CJ45" s="117"/>
      <c r="CK45" s="117"/>
      <c r="CL45" s="117"/>
      <c r="CM45" s="117"/>
      <c r="CN45" s="117"/>
      <c r="CO45" s="117"/>
      <c r="CP45" s="117"/>
      <c r="CQ45" s="117"/>
      <c r="CR45" s="117"/>
      <c r="CS45" s="117"/>
      <c r="CT45" s="117"/>
      <c r="CU45" s="117"/>
      <c r="CV45" s="117"/>
      <c r="CW45" s="117"/>
      <c r="CX45" s="117"/>
      <c r="CY45" s="117"/>
      <c r="CZ45" s="117"/>
      <c r="DA45" s="117"/>
      <c r="DB45" s="117"/>
      <c r="DC45" s="117"/>
      <c r="DD45" s="117"/>
      <c r="DE45" s="117"/>
      <c r="DF45" s="117"/>
      <c r="DG45" s="117"/>
      <c r="DH45" s="117"/>
      <c r="DI45" s="117"/>
      <c r="DJ45" s="117"/>
      <c r="DK45" s="117"/>
      <c r="DL45" s="117"/>
      <c r="DM45" s="117"/>
      <c r="DN45" s="117"/>
      <c r="DO45" s="117"/>
      <c r="DP45" s="117"/>
      <c r="DQ45" s="117"/>
      <c r="DR45" s="117"/>
      <c r="DS45" s="117"/>
      <c r="DT45" s="117"/>
      <c r="DU45" s="117"/>
      <c r="DV45" s="117"/>
      <c r="DW45" s="117"/>
      <c r="DX45" s="117"/>
      <c r="DY45" s="117"/>
      <c r="DZ45" s="117"/>
      <c r="EA45" s="117"/>
      <c r="EB45" s="117"/>
      <c r="EC45" s="117"/>
      <c r="ED45" s="117"/>
      <c r="EE45" s="117"/>
      <c r="EF45" s="117"/>
      <c r="EG45" s="117"/>
      <c r="EH45" s="117"/>
      <c r="EI45" s="117"/>
      <c r="EJ45" s="117"/>
      <c r="EK45" s="117"/>
      <c r="EL45" s="117"/>
      <c r="EM45" s="117"/>
      <c r="EN45" s="117"/>
      <c r="EO45" s="117"/>
      <c r="EP45" s="117"/>
      <c r="EQ45" s="117"/>
      <c r="ER45" s="117"/>
      <c r="ES45" s="117"/>
      <c r="ET45" s="117"/>
      <c r="EU45" s="117"/>
      <c r="EV45" s="117"/>
      <c r="EW45" s="117"/>
      <c r="EX45" s="117"/>
      <c r="EY45" s="117"/>
      <c r="EZ45" s="117"/>
      <c r="FA45" s="117"/>
      <c r="FB45" s="117"/>
      <c r="FC45" s="117"/>
      <c r="FD45" s="117"/>
      <c r="FE45" s="117"/>
      <c r="FF45" s="117"/>
      <c r="FG45" s="117"/>
      <c r="FH45" s="117"/>
      <c r="FI45" s="117"/>
      <c r="FJ45" s="117"/>
      <c r="FK45" s="117"/>
      <c r="FL45" s="117"/>
      <c r="FM45" s="117"/>
      <c r="FN45" s="117"/>
      <c r="FO45" s="117"/>
      <c r="FP45" s="117"/>
      <c r="FQ45" s="117"/>
      <c r="FR45" s="117"/>
      <c r="FS45" s="117"/>
      <c r="FT45" s="117"/>
      <c r="FU45" s="117"/>
      <c r="FV45" s="117"/>
      <c r="FW45" s="117"/>
      <c r="FX45" s="117"/>
      <c r="FY45" s="117"/>
      <c r="FZ45" s="117"/>
      <c r="GA45" s="117"/>
      <c r="GB45" s="117"/>
      <c r="GC45" s="117"/>
      <c r="GD45" s="117"/>
      <c r="GE45" s="117"/>
      <c r="GF45" s="117"/>
      <c r="GG45" s="117"/>
      <c r="GH45" s="117"/>
      <c r="GI45" s="117"/>
      <c r="GJ45" s="117"/>
      <c r="GK45" s="117"/>
      <c r="GL45" s="117"/>
      <c r="GM45" s="117"/>
      <c r="GN45" s="117"/>
      <c r="GO45" s="117"/>
      <c r="GP45" s="117"/>
      <c r="GQ45" s="117"/>
      <c r="GR45" s="117"/>
      <c r="GS45" s="117"/>
      <c r="GT45" s="117"/>
      <c r="GU45" s="117"/>
      <c r="GV45" s="117"/>
      <c r="GW45" s="117"/>
      <c r="GX45" s="117"/>
      <c r="GY45" s="117"/>
      <c r="GZ45" s="117"/>
      <c r="HA45" s="117"/>
      <c r="HB45" s="117"/>
      <c r="HC45" s="117"/>
      <c r="HD45" s="117"/>
      <c r="HE45" s="117"/>
      <c r="HF45" s="117"/>
      <c r="HG45" s="117"/>
      <c r="HH45" s="117"/>
      <c r="HI45" s="117"/>
      <c r="HJ45" s="117"/>
      <c r="HK45" s="117"/>
      <c r="HL45" s="117"/>
      <c r="HM45" s="117"/>
      <c r="HN45" s="117"/>
      <c r="HO45" s="117"/>
      <c r="HP45" s="117"/>
      <c r="HQ45" s="117"/>
      <c r="HR45" s="117"/>
      <c r="HS45" s="117"/>
      <c r="HT45" s="117"/>
      <c r="HU45" s="117"/>
      <c r="HV45" s="117"/>
      <c r="HW45" s="117"/>
      <c r="HX45" s="117"/>
      <c r="HY45" s="117"/>
      <c r="HZ45" s="117"/>
      <c r="IA45" s="117"/>
      <c r="IB45" s="117"/>
      <c r="IC45" s="117"/>
      <c r="ID45" s="117"/>
      <c r="IE45" s="117"/>
      <c r="IF45" s="117"/>
      <c r="IG45" s="117"/>
      <c r="IH45" s="117"/>
      <c r="II45" s="117"/>
      <c r="IJ45" s="117"/>
      <c r="IK45" s="117"/>
      <c r="IL45" s="117"/>
      <c r="IM45" s="117"/>
      <c r="IN45" s="117"/>
      <c r="IO45" s="117"/>
      <c r="IP45" s="117"/>
      <c r="IQ45" s="117"/>
      <c r="IR45" s="117"/>
      <c r="IS45" s="117"/>
      <c r="IT45" s="117"/>
      <c r="IU45" s="117"/>
      <c r="IV45" s="117"/>
    </row>
    <row r="46" s="7" customFormat="1" spans="1:256">
      <c r="A46" s="117"/>
      <c r="B46" s="117"/>
      <c r="C46" s="118"/>
      <c r="D46" s="118"/>
      <c r="E46" s="117"/>
      <c r="F46" s="117"/>
      <c r="G46" s="117"/>
      <c r="H46" s="117"/>
      <c r="I46" s="9"/>
      <c r="J46" s="9"/>
      <c r="K46" s="9"/>
      <c r="L46" s="9"/>
      <c r="M46" s="9"/>
      <c r="N46" s="9"/>
      <c r="O46" s="94"/>
      <c r="P46" s="94"/>
      <c r="Q46" s="99"/>
      <c r="R46" s="99"/>
      <c r="S46" s="117"/>
      <c r="T46" s="117"/>
      <c r="U46" s="117"/>
      <c r="V46" s="117"/>
      <c r="W46" s="117"/>
      <c r="X46" s="117"/>
      <c r="Y46" s="117"/>
      <c r="Z46" s="117"/>
      <c r="AA46" s="117"/>
      <c r="AB46" s="117"/>
      <c r="AC46" s="117"/>
      <c r="AD46" s="117"/>
      <c r="AE46" s="117"/>
      <c r="AF46" s="117"/>
      <c r="AG46" s="117"/>
      <c r="AH46" s="117"/>
      <c r="AI46" s="117"/>
      <c r="AJ46" s="117"/>
      <c r="AK46" s="117"/>
      <c r="AL46" s="117"/>
      <c r="AM46" s="117"/>
      <c r="AN46" s="117"/>
      <c r="AO46" s="117"/>
      <c r="AP46" s="117"/>
      <c r="AQ46" s="117"/>
      <c r="AR46" s="117"/>
      <c r="AS46" s="117"/>
      <c r="AT46" s="117"/>
      <c r="AU46" s="117"/>
      <c r="AV46" s="117"/>
      <c r="AW46" s="117"/>
      <c r="AX46" s="117"/>
      <c r="AY46" s="117"/>
      <c r="AZ46" s="117"/>
      <c r="BA46" s="117"/>
      <c r="BB46" s="117"/>
      <c r="BC46" s="117"/>
      <c r="BD46" s="117"/>
      <c r="BE46" s="117"/>
      <c r="BF46" s="117"/>
      <c r="BG46" s="117"/>
      <c r="BH46" s="117"/>
      <c r="BI46" s="117"/>
      <c r="BJ46" s="117"/>
      <c r="BK46" s="117"/>
      <c r="BL46" s="117"/>
      <c r="BM46" s="117"/>
      <c r="BN46" s="117"/>
      <c r="BO46" s="117"/>
      <c r="BP46" s="117"/>
      <c r="BQ46" s="117"/>
      <c r="BR46" s="117"/>
      <c r="BS46" s="117"/>
      <c r="BT46" s="117"/>
      <c r="BU46" s="117"/>
      <c r="BV46" s="117"/>
      <c r="BW46" s="117"/>
      <c r="BX46" s="117"/>
      <c r="BY46" s="117"/>
      <c r="BZ46" s="117"/>
      <c r="CA46" s="117"/>
      <c r="CB46" s="117"/>
      <c r="CC46" s="117"/>
      <c r="CD46" s="117"/>
      <c r="CE46" s="117"/>
      <c r="CF46" s="117"/>
      <c r="CG46" s="117"/>
      <c r="CH46" s="117"/>
      <c r="CI46" s="117"/>
      <c r="CJ46" s="117"/>
      <c r="CK46" s="117"/>
      <c r="CL46" s="117"/>
      <c r="CM46" s="117"/>
      <c r="CN46" s="117"/>
      <c r="CO46" s="117"/>
      <c r="CP46" s="117"/>
      <c r="CQ46" s="117"/>
      <c r="CR46" s="117"/>
      <c r="CS46" s="117"/>
      <c r="CT46" s="117"/>
      <c r="CU46" s="117"/>
      <c r="CV46" s="117"/>
      <c r="CW46" s="117"/>
      <c r="CX46" s="117"/>
      <c r="CY46" s="117"/>
      <c r="CZ46" s="117"/>
      <c r="DA46" s="117"/>
      <c r="DB46" s="117"/>
      <c r="DC46" s="117"/>
      <c r="DD46" s="117"/>
      <c r="DE46" s="117"/>
      <c r="DF46" s="117"/>
      <c r="DG46" s="117"/>
      <c r="DH46" s="117"/>
      <c r="DI46" s="117"/>
      <c r="DJ46" s="117"/>
      <c r="DK46" s="117"/>
      <c r="DL46" s="117"/>
      <c r="DM46" s="117"/>
      <c r="DN46" s="117"/>
      <c r="DO46" s="117"/>
      <c r="DP46" s="117"/>
      <c r="DQ46" s="117"/>
      <c r="DR46" s="117"/>
      <c r="DS46" s="117"/>
      <c r="DT46" s="117"/>
      <c r="DU46" s="117"/>
      <c r="DV46" s="117"/>
      <c r="DW46" s="117"/>
      <c r="DX46" s="117"/>
      <c r="DY46" s="117"/>
      <c r="DZ46" s="117"/>
      <c r="EA46" s="117"/>
      <c r="EB46" s="117"/>
      <c r="EC46" s="117"/>
      <c r="ED46" s="117"/>
      <c r="EE46" s="117"/>
      <c r="EF46" s="117"/>
      <c r="EG46" s="117"/>
      <c r="EH46" s="117"/>
      <c r="EI46" s="117"/>
      <c r="EJ46" s="117"/>
      <c r="EK46" s="117"/>
      <c r="EL46" s="117"/>
      <c r="EM46" s="117"/>
      <c r="EN46" s="117"/>
      <c r="EO46" s="117"/>
      <c r="EP46" s="117"/>
      <c r="EQ46" s="117"/>
      <c r="ER46" s="117"/>
      <c r="ES46" s="117"/>
      <c r="ET46" s="117"/>
      <c r="EU46" s="117"/>
      <c r="EV46" s="117"/>
      <c r="EW46" s="117"/>
      <c r="EX46" s="117"/>
      <c r="EY46" s="117"/>
      <c r="EZ46" s="117"/>
      <c r="FA46" s="117"/>
      <c r="FB46" s="117"/>
      <c r="FC46" s="117"/>
      <c r="FD46" s="117"/>
      <c r="FE46" s="117"/>
      <c r="FF46" s="117"/>
      <c r="FG46" s="117"/>
      <c r="FH46" s="117"/>
      <c r="FI46" s="117"/>
      <c r="FJ46" s="117"/>
      <c r="FK46" s="117"/>
      <c r="FL46" s="117"/>
      <c r="FM46" s="117"/>
      <c r="FN46" s="117"/>
      <c r="FO46" s="117"/>
      <c r="FP46" s="117"/>
      <c r="FQ46" s="117"/>
      <c r="FR46" s="117"/>
      <c r="FS46" s="117"/>
      <c r="FT46" s="117"/>
      <c r="FU46" s="117"/>
      <c r="FV46" s="117"/>
      <c r="FW46" s="117"/>
      <c r="FX46" s="117"/>
      <c r="FY46" s="117"/>
      <c r="FZ46" s="117"/>
      <c r="GA46" s="117"/>
      <c r="GB46" s="117"/>
      <c r="GC46" s="117"/>
      <c r="GD46" s="117"/>
      <c r="GE46" s="117"/>
      <c r="GF46" s="117"/>
      <c r="GG46" s="117"/>
      <c r="GH46" s="117"/>
      <c r="GI46" s="117"/>
      <c r="GJ46" s="117"/>
      <c r="GK46" s="117"/>
      <c r="GL46" s="117"/>
      <c r="GM46" s="117"/>
      <c r="GN46" s="117"/>
      <c r="GO46" s="117"/>
      <c r="GP46" s="117"/>
      <c r="GQ46" s="117"/>
      <c r="GR46" s="117"/>
      <c r="GS46" s="117"/>
      <c r="GT46" s="117"/>
      <c r="GU46" s="117"/>
      <c r="GV46" s="117"/>
      <c r="GW46" s="117"/>
      <c r="GX46" s="117"/>
      <c r="GY46" s="117"/>
      <c r="GZ46" s="117"/>
      <c r="HA46" s="117"/>
      <c r="HB46" s="117"/>
      <c r="HC46" s="117"/>
      <c r="HD46" s="117"/>
      <c r="HE46" s="117"/>
      <c r="HF46" s="117"/>
      <c r="HG46" s="117"/>
      <c r="HH46" s="117"/>
      <c r="HI46" s="117"/>
      <c r="HJ46" s="117"/>
      <c r="HK46" s="117"/>
      <c r="HL46" s="117"/>
      <c r="HM46" s="117"/>
      <c r="HN46" s="117"/>
      <c r="HO46" s="117"/>
      <c r="HP46" s="117"/>
      <c r="HQ46" s="117"/>
      <c r="HR46" s="117"/>
      <c r="HS46" s="117"/>
      <c r="HT46" s="117"/>
      <c r="HU46" s="117"/>
      <c r="HV46" s="117"/>
      <c r="HW46" s="117"/>
      <c r="HX46" s="117"/>
      <c r="HY46" s="117"/>
      <c r="HZ46" s="117"/>
      <c r="IA46" s="117"/>
      <c r="IB46" s="117"/>
      <c r="IC46" s="117"/>
      <c r="ID46" s="117"/>
      <c r="IE46" s="117"/>
      <c r="IF46" s="117"/>
      <c r="IG46" s="117"/>
      <c r="IH46" s="117"/>
      <c r="II46" s="117"/>
      <c r="IJ46" s="117"/>
      <c r="IK46" s="117"/>
      <c r="IL46" s="117"/>
      <c r="IM46" s="117"/>
      <c r="IN46" s="117"/>
      <c r="IO46" s="117"/>
      <c r="IP46" s="117"/>
      <c r="IQ46" s="117"/>
      <c r="IR46" s="117"/>
      <c r="IS46" s="117"/>
      <c r="IT46" s="117"/>
      <c r="IU46" s="117"/>
      <c r="IV46" s="117"/>
    </row>
    <row r="47" s="7" customFormat="1" spans="1:256">
      <c r="A47" s="117"/>
      <c r="B47" s="117"/>
      <c r="C47" s="118"/>
      <c r="D47" s="118"/>
      <c r="E47" s="117"/>
      <c r="F47" s="117"/>
      <c r="G47" s="117"/>
      <c r="H47" s="117"/>
      <c r="I47" s="9"/>
      <c r="J47" s="9"/>
      <c r="K47" s="9"/>
      <c r="L47" s="9"/>
      <c r="M47" s="9"/>
      <c r="N47" s="9"/>
      <c r="O47" s="94"/>
      <c r="P47" s="94"/>
      <c r="Q47" s="99"/>
      <c r="R47" s="99"/>
      <c r="S47" s="117"/>
      <c r="T47" s="117"/>
      <c r="U47" s="117"/>
      <c r="V47" s="117"/>
      <c r="W47" s="117"/>
      <c r="X47" s="117"/>
      <c r="Y47" s="117"/>
      <c r="Z47" s="117"/>
      <c r="AA47" s="117"/>
      <c r="AB47" s="117"/>
      <c r="AC47" s="117"/>
      <c r="AD47" s="117"/>
      <c r="AE47" s="117"/>
      <c r="AF47" s="117"/>
      <c r="AG47" s="117"/>
      <c r="AH47" s="117"/>
      <c r="AI47" s="117"/>
      <c r="AJ47" s="117"/>
      <c r="AK47" s="117"/>
      <c r="AL47" s="117"/>
      <c r="AM47" s="117"/>
      <c r="AN47" s="117"/>
      <c r="AO47" s="117"/>
      <c r="AP47" s="117"/>
      <c r="AQ47" s="117"/>
      <c r="AR47" s="117"/>
      <c r="AS47" s="117"/>
      <c r="AT47" s="117"/>
      <c r="AU47" s="117"/>
      <c r="AV47" s="117"/>
      <c r="AW47" s="117"/>
      <c r="AX47" s="117"/>
      <c r="AY47" s="117"/>
      <c r="AZ47" s="117"/>
      <c r="BA47" s="117"/>
      <c r="BB47" s="117"/>
      <c r="BC47" s="117"/>
      <c r="BD47" s="117"/>
      <c r="BE47" s="117"/>
      <c r="BF47" s="117"/>
      <c r="BG47" s="117"/>
      <c r="BH47" s="117"/>
      <c r="BI47" s="117"/>
      <c r="BJ47" s="117"/>
      <c r="BK47" s="117"/>
      <c r="BL47" s="117"/>
      <c r="BM47" s="117"/>
      <c r="BN47" s="117"/>
      <c r="BO47" s="117"/>
      <c r="BP47" s="117"/>
      <c r="BQ47" s="117"/>
      <c r="BR47" s="117"/>
      <c r="BS47" s="117"/>
      <c r="BT47" s="117"/>
      <c r="BU47" s="117"/>
      <c r="BV47" s="117"/>
      <c r="BW47" s="117"/>
      <c r="BX47" s="117"/>
      <c r="BY47" s="117"/>
      <c r="BZ47" s="117"/>
      <c r="CA47" s="117"/>
      <c r="CB47" s="117"/>
      <c r="CC47" s="117"/>
      <c r="CD47" s="117"/>
      <c r="CE47" s="117"/>
      <c r="CF47" s="117"/>
      <c r="CG47" s="117"/>
      <c r="CH47" s="117"/>
      <c r="CI47" s="117"/>
      <c r="CJ47" s="117"/>
      <c r="CK47" s="117"/>
      <c r="CL47" s="117"/>
      <c r="CM47" s="117"/>
      <c r="CN47" s="117"/>
      <c r="CO47" s="117"/>
      <c r="CP47" s="117"/>
      <c r="CQ47" s="117"/>
      <c r="CR47" s="117"/>
      <c r="CS47" s="117"/>
      <c r="CT47" s="117"/>
      <c r="CU47" s="117"/>
      <c r="CV47" s="117"/>
      <c r="CW47" s="117"/>
      <c r="CX47" s="117"/>
      <c r="CY47" s="117"/>
      <c r="CZ47" s="117"/>
      <c r="DA47" s="117"/>
      <c r="DB47" s="117"/>
      <c r="DC47" s="117"/>
      <c r="DD47" s="117"/>
      <c r="DE47" s="117"/>
      <c r="DF47" s="117"/>
      <c r="DG47" s="117"/>
      <c r="DH47" s="117"/>
      <c r="DI47" s="117"/>
      <c r="DJ47" s="117"/>
      <c r="DK47" s="117"/>
      <c r="DL47" s="117"/>
      <c r="DM47" s="117"/>
      <c r="DN47" s="117"/>
      <c r="DO47" s="117"/>
      <c r="DP47" s="117"/>
      <c r="DQ47" s="117"/>
      <c r="DR47" s="117"/>
      <c r="DS47" s="117"/>
      <c r="DT47" s="117"/>
      <c r="DU47" s="117"/>
      <c r="DV47" s="117"/>
      <c r="DW47" s="117"/>
      <c r="DX47" s="117"/>
      <c r="DY47" s="117"/>
      <c r="DZ47" s="117"/>
      <c r="EA47" s="117"/>
      <c r="EB47" s="117"/>
      <c r="EC47" s="117"/>
      <c r="ED47" s="117"/>
      <c r="EE47" s="117"/>
      <c r="EF47" s="117"/>
      <c r="EG47" s="117"/>
      <c r="EH47" s="117"/>
      <c r="EI47" s="117"/>
      <c r="EJ47" s="117"/>
      <c r="EK47" s="117"/>
      <c r="EL47" s="117"/>
      <c r="EM47" s="117"/>
      <c r="EN47" s="117"/>
      <c r="EO47" s="117"/>
      <c r="EP47" s="117"/>
      <c r="EQ47" s="117"/>
      <c r="ER47" s="117"/>
      <c r="ES47" s="117"/>
      <c r="ET47" s="117"/>
      <c r="EU47" s="117"/>
      <c r="EV47" s="117"/>
      <c r="EW47" s="117"/>
      <c r="EX47" s="117"/>
      <c r="EY47" s="117"/>
      <c r="EZ47" s="117"/>
      <c r="FA47" s="117"/>
      <c r="FB47" s="117"/>
      <c r="FC47" s="117"/>
      <c r="FD47" s="117"/>
      <c r="FE47" s="117"/>
      <c r="FF47" s="117"/>
      <c r="FG47" s="117"/>
      <c r="FH47" s="117"/>
      <c r="FI47" s="117"/>
      <c r="FJ47" s="117"/>
      <c r="FK47" s="117"/>
      <c r="FL47" s="117"/>
      <c r="FM47" s="117"/>
      <c r="FN47" s="117"/>
      <c r="FO47" s="117"/>
      <c r="FP47" s="117"/>
      <c r="FQ47" s="117"/>
      <c r="FR47" s="117"/>
      <c r="FS47" s="117"/>
      <c r="FT47" s="117"/>
      <c r="FU47" s="117"/>
      <c r="FV47" s="117"/>
      <c r="FW47" s="117"/>
      <c r="FX47" s="117"/>
      <c r="FY47" s="117"/>
      <c r="FZ47" s="117"/>
      <c r="GA47" s="117"/>
      <c r="GB47" s="117"/>
      <c r="GC47" s="117"/>
      <c r="GD47" s="117"/>
      <c r="GE47" s="117"/>
      <c r="GF47" s="117"/>
      <c r="GG47" s="117"/>
      <c r="GH47" s="117"/>
      <c r="GI47" s="117"/>
      <c r="GJ47" s="117"/>
      <c r="GK47" s="117"/>
      <c r="GL47" s="117"/>
      <c r="GM47" s="117"/>
      <c r="GN47" s="117"/>
      <c r="GO47" s="117"/>
      <c r="GP47" s="117"/>
      <c r="GQ47" s="117"/>
      <c r="GR47" s="117"/>
      <c r="GS47" s="117"/>
      <c r="GT47" s="117"/>
      <c r="GU47" s="117"/>
      <c r="GV47" s="117"/>
      <c r="GW47" s="117"/>
      <c r="GX47" s="117"/>
      <c r="GY47" s="117"/>
      <c r="GZ47" s="117"/>
      <c r="HA47" s="117"/>
      <c r="HB47" s="117"/>
      <c r="HC47" s="117"/>
      <c r="HD47" s="117"/>
      <c r="HE47" s="117"/>
      <c r="HF47" s="117"/>
      <c r="HG47" s="117"/>
      <c r="HH47" s="117"/>
      <c r="HI47" s="117"/>
      <c r="HJ47" s="117"/>
      <c r="HK47" s="117"/>
      <c r="HL47" s="117"/>
      <c r="HM47" s="117"/>
      <c r="HN47" s="117"/>
      <c r="HO47" s="117"/>
      <c r="HP47" s="117"/>
      <c r="HQ47" s="117"/>
      <c r="HR47" s="117"/>
      <c r="HS47" s="117"/>
      <c r="HT47" s="117"/>
      <c r="HU47" s="117"/>
      <c r="HV47" s="117"/>
      <c r="HW47" s="117"/>
      <c r="HX47" s="117"/>
      <c r="HY47" s="117"/>
      <c r="HZ47" s="117"/>
      <c r="IA47" s="117"/>
      <c r="IB47" s="117"/>
      <c r="IC47" s="117"/>
      <c r="ID47" s="117"/>
      <c r="IE47" s="117"/>
      <c r="IF47" s="117"/>
      <c r="IG47" s="117"/>
      <c r="IH47" s="117"/>
      <c r="II47" s="117"/>
      <c r="IJ47" s="117"/>
      <c r="IK47" s="117"/>
      <c r="IL47" s="117"/>
      <c r="IM47" s="117"/>
      <c r="IN47" s="117"/>
      <c r="IO47" s="117"/>
      <c r="IP47" s="117"/>
      <c r="IQ47" s="117"/>
      <c r="IR47" s="117"/>
      <c r="IS47" s="117"/>
      <c r="IT47" s="117"/>
      <c r="IU47" s="117"/>
      <c r="IV47" s="117"/>
    </row>
    <row r="48" s="7" customFormat="1" spans="1:256">
      <c r="A48" s="117"/>
      <c r="B48" s="117"/>
      <c r="C48" s="118"/>
      <c r="D48" s="118"/>
      <c r="E48" s="117"/>
      <c r="F48" s="117"/>
      <c r="G48" s="117"/>
      <c r="H48" s="117"/>
      <c r="I48" s="9"/>
      <c r="J48" s="9"/>
      <c r="K48" s="9"/>
      <c r="L48" s="9"/>
      <c r="M48" s="9"/>
      <c r="N48" s="9"/>
      <c r="O48" s="94"/>
      <c r="P48" s="94"/>
      <c r="Q48" s="99"/>
      <c r="R48" s="99"/>
      <c r="S48" s="117"/>
      <c r="T48" s="117"/>
      <c r="U48" s="117"/>
      <c r="V48" s="117"/>
      <c r="W48" s="117"/>
      <c r="X48" s="117"/>
      <c r="Y48" s="117"/>
      <c r="Z48" s="117"/>
      <c r="AA48" s="117"/>
      <c r="AB48" s="117"/>
      <c r="AC48" s="117"/>
      <c r="AD48" s="117"/>
      <c r="AE48" s="117"/>
      <c r="AF48" s="117"/>
      <c r="AG48" s="117"/>
      <c r="AH48" s="117"/>
      <c r="AI48" s="117"/>
      <c r="AJ48" s="117"/>
      <c r="AK48" s="117"/>
      <c r="AL48" s="117"/>
      <c r="AM48" s="117"/>
      <c r="AN48" s="117"/>
      <c r="AO48" s="117"/>
      <c r="AP48" s="117"/>
      <c r="AQ48" s="117"/>
      <c r="AR48" s="117"/>
      <c r="AS48" s="117"/>
      <c r="AT48" s="117"/>
      <c r="AU48" s="117"/>
      <c r="AV48" s="117"/>
      <c r="AW48" s="117"/>
      <c r="AX48" s="117"/>
      <c r="AY48" s="117"/>
      <c r="AZ48" s="117"/>
      <c r="BA48" s="117"/>
      <c r="BB48" s="117"/>
      <c r="BC48" s="117"/>
      <c r="BD48" s="117"/>
      <c r="BE48" s="117"/>
      <c r="BF48" s="117"/>
      <c r="BG48" s="117"/>
      <c r="BH48" s="117"/>
      <c r="BI48" s="117"/>
      <c r="BJ48" s="117"/>
      <c r="BK48" s="117"/>
      <c r="BL48" s="117"/>
      <c r="BM48" s="117"/>
      <c r="BN48" s="117"/>
      <c r="BO48" s="117"/>
      <c r="BP48" s="117"/>
      <c r="BQ48" s="117"/>
      <c r="BR48" s="117"/>
      <c r="BS48" s="117"/>
      <c r="BT48" s="117"/>
      <c r="BU48" s="117"/>
      <c r="BV48" s="117"/>
      <c r="BW48" s="117"/>
      <c r="BX48" s="117"/>
      <c r="BY48" s="117"/>
      <c r="BZ48" s="117"/>
      <c r="CA48" s="117"/>
      <c r="CB48" s="117"/>
      <c r="CC48" s="117"/>
      <c r="CD48" s="117"/>
      <c r="CE48" s="117"/>
      <c r="CF48" s="117"/>
      <c r="CG48" s="117"/>
      <c r="CH48" s="117"/>
      <c r="CI48" s="117"/>
      <c r="CJ48" s="117"/>
      <c r="CK48" s="117"/>
      <c r="CL48" s="117"/>
      <c r="CM48" s="117"/>
      <c r="CN48" s="117"/>
      <c r="CO48" s="117"/>
      <c r="CP48" s="117"/>
      <c r="CQ48" s="117"/>
      <c r="CR48" s="117"/>
      <c r="CS48" s="117"/>
      <c r="CT48" s="117"/>
      <c r="CU48" s="117"/>
      <c r="CV48" s="117"/>
      <c r="CW48" s="117"/>
      <c r="CX48" s="117"/>
      <c r="CY48" s="117"/>
      <c r="CZ48" s="117"/>
      <c r="DA48" s="117"/>
      <c r="DB48" s="117"/>
      <c r="DC48" s="117"/>
      <c r="DD48" s="117"/>
      <c r="DE48" s="117"/>
      <c r="DF48" s="117"/>
      <c r="DG48" s="117"/>
      <c r="DH48" s="117"/>
      <c r="DI48" s="117"/>
      <c r="DJ48" s="117"/>
      <c r="DK48" s="117"/>
      <c r="DL48" s="117"/>
      <c r="DM48" s="117"/>
      <c r="DN48" s="117"/>
      <c r="DO48" s="117"/>
      <c r="DP48" s="117"/>
      <c r="DQ48" s="117"/>
      <c r="DR48" s="117"/>
      <c r="DS48" s="117"/>
      <c r="DT48" s="117"/>
      <c r="DU48" s="117"/>
      <c r="DV48" s="117"/>
      <c r="DW48" s="117"/>
      <c r="DX48" s="117"/>
      <c r="DY48" s="117"/>
      <c r="DZ48" s="117"/>
      <c r="EA48" s="117"/>
      <c r="EB48" s="117"/>
      <c r="EC48" s="117"/>
      <c r="ED48" s="117"/>
      <c r="EE48" s="117"/>
      <c r="EF48" s="117"/>
      <c r="EG48" s="117"/>
      <c r="EH48" s="117"/>
      <c r="EI48" s="117"/>
      <c r="EJ48" s="117"/>
      <c r="EK48" s="117"/>
      <c r="EL48" s="117"/>
      <c r="EM48" s="117"/>
      <c r="EN48" s="117"/>
      <c r="EO48" s="117"/>
      <c r="EP48" s="117"/>
      <c r="EQ48" s="117"/>
      <c r="ER48" s="117"/>
      <c r="ES48" s="117"/>
      <c r="ET48" s="117"/>
      <c r="EU48" s="117"/>
      <c r="EV48" s="117"/>
      <c r="EW48" s="117"/>
      <c r="EX48" s="117"/>
      <c r="EY48" s="117"/>
      <c r="EZ48" s="117"/>
      <c r="FA48" s="117"/>
      <c r="FB48" s="117"/>
      <c r="FC48" s="117"/>
      <c r="FD48" s="117"/>
      <c r="FE48" s="117"/>
      <c r="FF48" s="117"/>
      <c r="FG48" s="117"/>
      <c r="FH48" s="117"/>
      <c r="FI48" s="117"/>
      <c r="FJ48" s="117"/>
      <c r="FK48" s="117"/>
      <c r="FL48" s="117"/>
      <c r="FM48" s="117"/>
      <c r="FN48" s="117"/>
      <c r="FO48" s="117"/>
      <c r="FP48" s="117"/>
      <c r="FQ48" s="117"/>
      <c r="FR48" s="117"/>
      <c r="FS48" s="117"/>
      <c r="FT48" s="117"/>
      <c r="FU48" s="117"/>
      <c r="FV48" s="117"/>
      <c r="FW48" s="117"/>
      <c r="FX48" s="117"/>
      <c r="FY48" s="117"/>
      <c r="FZ48" s="117"/>
      <c r="GA48" s="117"/>
      <c r="GB48" s="117"/>
      <c r="GC48" s="117"/>
      <c r="GD48" s="117"/>
      <c r="GE48" s="117"/>
      <c r="GF48" s="117"/>
      <c r="GG48" s="117"/>
      <c r="GH48" s="117"/>
      <c r="GI48" s="117"/>
      <c r="GJ48" s="117"/>
      <c r="GK48" s="117"/>
      <c r="GL48" s="117"/>
      <c r="GM48" s="117"/>
      <c r="GN48" s="117"/>
      <c r="GO48" s="117"/>
      <c r="GP48" s="117"/>
      <c r="GQ48" s="117"/>
      <c r="GR48" s="117"/>
      <c r="GS48" s="117"/>
      <c r="GT48" s="117"/>
      <c r="GU48" s="117"/>
      <c r="GV48" s="117"/>
      <c r="GW48" s="117"/>
      <c r="GX48" s="117"/>
      <c r="GY48" s="117"/>
      <c r="GZ48" s="117"/>
      <c r="HA48" s="117"/>
      <c r="HB48" s="117"/>
      <c r="HC48" s="117"/>
      <c r="HD48" s="117"/>
      <c r="HE48" s="117"/>
      <c r="HF48" s="117"/>
      <c r="HG48" s="117"/>
      <c r="HH48" s="117"/>
      <c r="HI48" s="117"/>
      <c r="HJ48" s="117"/>
      <c r="HK48" s="117"/>
      <c r="HL48" s="117"/>
      <c r="HM48" s="117"/>
      <c r="HN48" s="117"/>
      <c r="HO48" s="117"/>
      <c r="HP48" s="117"/>
      <c r="HQ48" s="117"/>
      <c r="HR48" s="117"/>
      <c r="HS48" s="117"/>
      <c r="HT48" s="117"/>
      <c r="HU48" s="117"/>
      <c r="HV48" s="117"/>
      <c r="HW48" s="117"/>
      <c r="HX48" s="117"/>
      <c r="HY48" s="117"/>
      <c r="HZ48" s="117"/>
      <c r="IA48" s="117"/>
      <c r="IB48" s="117"/>
      <c r="IC48" s="117"/>
      <c r="ID48" s="117"/>
      <c r="IE48" s="117"/>
      <c r="IF48" s="117"/>
      <c r="IG48" s="117"/>
      <c r="IH48" s="117"/>
      <c r="II48" s="117"/>
      <c r="IJ48" s="117"/>
      <c r="IK48" s="117"/>
      <c r="IL48" s="117"/>
      <c r="IM48" s="117"/>
      <c r="IN48" s="117"/>
      <c r="IO48" s="117"/>
      <c r="IP48" s="117"/>
      <c r="IQ48" s="117"/>
      <c r="IR48" s="117"/>
      <c r="IS48" s="117"/>
      <c r="IT48" s="117"/>
      <c r="IU48" s="117"/>
      <c r="IV48" s="117"/>
    </row>
  </sheetData>
  <mergeCells count="2">
    <mergeCell ref="F2:G2"/>
    <mergeCell ref="F3:G3"/>
  </mergeCells>
  <printOptions horizontalCentered="1" verticalCentered="1"/>
  <pageMargins left="0.196527777777778" right="0" top="0" bottom="0" header="0" footer="0"/>
  <pageSetup paperSize="9" orientation="portrait" horizontalDpi="300" verticalDpi="300"/>
  <headerFooter alignWithMargins="0" scaleWithDoc="0"/>
  <ignoredErrors>
    <ignoredError sqref="F6:F36 B6:B36" numberStoredAsText="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35"/>
  <sheetViews>
    <sheetView view="pageBreakPreview" zoomScale="120" zoomScaleNormal="100" workbookViewId="0">
      <selection activeCell="D34" sqref="D34:E34"/>
    </sheetView>
  </sheetViews>
  <sheetFormatPr defaultColWidth="9.16071428571429" defaultRowHeight="15.2"/>
  <cols>
    <col min="1" max="1" width="33" style="80" customWidth="1"/>
    <col min="2" max="2" width="2.66071428571429" style="80" customWidth="1"/>
    <col min="3" max="3" width="8.5" style="80" customWidth="1"/>
    <col min="4" max="4" width="17" style="80" customWidth="1"/>
    <col min="5" max="5" width="17.5" style="80" customWidth="1"/>
    <col min="6" max="6" width="10.1607142857143" style="9" customWidth="1"/>
    <col min="7" max="7" width="13.5" style="9"/>
    <col min="8" max="8" width="14" style="9"/>
    <col min="9" max="11" width="12.8303571428571" style="9"/>
    <col min="12" max="12" width="11.6607142857143" style="9"/>
    <col min="13" max="13" width="12.8303571428571" style="9"/>
    <col min="14" max="17" width="9.16071428571429" style="9"/>
    <col min="18" max="19" width="9.16071428571429" style="81"/>
  </cols>
  <sheetData>
    <row r="1" s="2" customFormat="1" ht="28.8" spans="1:19">
      <c r="A1" s="82"/>
      <c r="B1" s="82"/>
      <c r="C1" s="83" t="s">
        <v>120</v>
      </c>
      <c r="D1" s="82"/>
      <c r="E1" s="82"/>
      <c r="F1" s="91"/>
      <c r="G1" s="92"/>
      <c r="H1" s="92"/>
      <c r="I1" s="92"/>
      <c r="J1" s="92"/>
      <c r="K1" s="92"/>
      <c r="L1" s="92"/>
      <c r="M1" s="92"/>
      <c r="N1" s="92"/>
      <c r="O1" s="92"/>
      <c r="P1" s="9"/>
      <c r="Q1" s="9"/>
      <c r="R1" s="81"/>
      <c r="S1" s="81"/>
    </row>
    <row r="2" s="79" customFormat="1" ht="14" spans="1:19">
      <c r="A2" s="84"/>
      <c r="B2" s="85"/>
      <c r="C2" s="85"/>
      <c r="D2" s="85"/>
      <c r="E2" s="93" t="s">
        <v>121</v>
      </c>
      <c r="F2" s="91"/>
      <c r="G2" s="92"/>
      <c r="H2" s="92"/>
      <c r="I2" s="92"/>
      <c r="J2" s="92"/>
      <c r="K2" s="92"/>
      <c r="L2" s="92"/>
      <c r="M2" s="92"/>
      <c r="N2" s="92"/>
      <c r="O2" s="92"/>
      <c r="P2" s="9"/>
      <c r="Q2" s="9"/>
      <c r="R2" s="81"/>
      <c r="S2" s="81"/>
    </row>
    <row r="3" s="79" customFormat="1" ht="14" spans="1:19">
      <c r="A3" s="84" t="str">
        <f>资产负债表!A3</f>
        <v>编制单位：</v>
      </c>
      <c r="B3" s="85"/>
      <c r="C3" s="86" t="s">
        <v>122</v>
      </c>
      <c r="D3" s="85"/>
      <c r="E3" s="93" t="s">
        <v>3</v>
      </c>
      <c r="F3" s="91"/>
      <c r="G3" s="92"/>
      <c r="H3" s="92"/>
      <c r="I3" s="92"/>
      <c r="J3" s="92"/>
      <c r="K3" s="92"/>
      <c r="L3" s="92"/>
      <c r="M3" s="92"/>
      <c r="N3" s="92"/>
      <c r="O3" s="92"/>
      <c r="P3" s="9"/>
      <c r="Q3" s="9"/>
      <c r="R3" s="81"/>
      <c r="S3" s="81"/>
    </row>
    <row r="4" ht="16" spans="1:15">
      <c r="A4" s="87" t="s">
        <v>123</v>
      </c>
      <c r="B4" s="87"/>
      <c r="C4" s="87" t="s">
        <v>5</v>
      </c>
      <c r="D4" s="87" t="s">
        <v>124</v>
      </c>
      <c r="E4" s="87" t="s">
        <v>125</v>
      </c>
      <c r="F4" s="91"/>
      <c r="G4" s="92"/>
      <c r="H4" s="92"/>
      <c r="I4" s="92"/>
      <c r="J4" s="92"/>
      <c r="K4" s="92"/>
      <c r="L4" s="92"/>
      <c r="M4" s="92"/>
      <c r="N4" s="92"/>
      <c r="O4" s="92"/>
    </row>
    <row r="5" ht="19" customHeight="1" spans="1:15">
      <c r="A5" s="88" t="s">
        <v>126</v>
      </c>
      <c r="B5" s="88"/>
      <c r="C5" s="89" t="s">
        <v>12</v>
      </c>
      <c r="D5" s="90"/>
      <c r="E5" s="90"/>
      <c r="F5" s="91"/>
      <c r="N5" s="92"/>
      <c r="O5" s="92"/>
    </row>
    <row r="6" ht="19" customHeight="1" spans="1:15">
      <c r="A6" s="88" t="s">
        <v>127</v>
      </c>
      <c r="B6" s="88"/>
      <c r="C6" s="89" t="s">
        <v>16</v>
      </c>
      <c r="D6" s="90"/>
      <c r="E6" s="90"/>
      <c r="F6" s="91"/>
      <c r="G6" s="92"/>
      <c r="J6" s="92" t="e">
        <f>G5/E5</f>
        <v>#DIV/0!</v>
      </c>
      <c r="K6" s="92"/>
      <c r="L6" s="92"/>
      <c r="M6" s="92"/>
      <c r="N6" s="92"/>
      <c r="O6" s="92" t="e">
        <f>G5/E5</f>
        <v>#DIV/0!</v>
      </c>
    </row>
    <row r="7" ht="19" customHeight="1" spans="1:15">
      <c r="A7" s="88" t="s">
        <v>128</v>
      </c>
      <c r="B7" s="88"/>
      <c r="C7" s="89" t="s">
        <v>20</v>
      </c>
      <c r="D7" s="90"/>
      <c r="E7" s="90"/>
      <c r="F7" s="91"/>
      <c r="G7" s="92">
        <f>D7-E7</f>
        <v>0</v>
      </c>
      <c r="H7" s="92" t="e">
        <f>G7/E7</f>
        <v>#DIV/0!</v>
      </c>
      <c r="I7" s="92"/>
      <c r="J7" s="92"/>
      <c r="K7" s="92" t="e">
        <f>D5/资产负债表!J9</f>
        <v>#DIV/0!</v>
      </c>
      <c r="L7" s="92" t="e">
        <f>D5/资产负债表!J20</f>
        <v>#DIV/0!</v>
      </c>
      <c r="M7" s="92" t="e">
        <f>D5/资产负债表!J35</f>
        <v>#DIV/0!</v>
      </c>
      <c r="N7" s="92" t="e">
        <f>D5/资产负债表!J36</f>
        <v>#DIV/0!</v>
      </c>
      <c r="O7" s="92"/>
    </row>
    <row r="8" ht="19" customHeight="1" spans="1:15">
      <c r="A8" s="88" t="s">
        <v>129</v>
      </c>
      <c r="B8" s="88"/>
      <c r="C8" s="89" t="s">
        <v>24</v>
      </c>
      <c r="D8" s="90"/>
      <c r="E8" s="90"/>
      <c r="F8" s="91"/>
      <c r="G8" s="92"/>
      <c r="H8" s="92"/>
      <c r="I8" s="92"/>
      <c r="J8" s="92"/>
      <c r="K8" s="92"/>
      <c r="L8" s="92"/>
      <c r="M8" s="92"/>
      <c r="N8" s="92"/>
      <c r="O8" s="92"/>
    </row>
    <row r="9" ht="19" customHeight="1" spans="1:15">
      <c r="A9" s="88" t="s">
        <v>130</v>
      </c>
      <c r="B9" s="88"/>
      <c r="C9" s="89" t="s">
        <v>32</v>
      </c>
      <c r="D9" s="90"/>
      <c r="E9" s="90"/>
      <c r="F9" s="91"/>
      <c r="G9" s="92"/>
      <c r="H9" s="92"/>
      <c r="I9" s="92"/>
      <c r="J9" s="92"/>
      <c r="K9" s="92"/>
      <c r="L9" s="92"/>
      <c r="M9" s="92"/>
      <c r="N9" s="92"/>
      <c r="O9" s="92"/>
    </row>
    <row r="10" ht="19" customHeight="1" spans="1:15">
      <c r="A10" s="88" t="s">
        <v>131</v>
      </c>
      <c r="B10" s="88"/>
      <c r="C10" s="89" t="s">
        <v>36</v>
      </c>
      <c r="D10" s="90"/>
      <c r="E10" s="90"/>
      <c r="F10" s="91"/>
      <c r="G10" s="92"/>
      <c r="H10" s="92"/>
      <c r="I10" s="92"/>
      <c r="J10" s="92"/>
      <c r="K10" s="92"/>
      <c r="L10" s="92"/>
      <c r="M10" s="92"/>
      <c r="N10" s="92"/>
      <c r="O10" s="92"/>
    </row>
    <row r="11" ht="19" customHeight="1" spans="1:15">
      <c r="A11" s="88" t="s">
        <v>132</v>
      </c>
      <c r="B11" s="88"/>
      <c r="C11" s="89" t="s">
        <v>40</v>
      </c>
      <c r="D11" s="90"/>
      <c r="E11" s="90"/>
      <c r="F11" s="91"/>
      <c r="G11" s="92"/>
      <c r="H11" s="92"/>
      <c r="I11" s="92"/>
      <c r="J11" s="92"/>
      <c r="K11" s="92"/>
      <c r="L11" s="92"/>
      <c r="M11" s="92"/>
      <c r="N11" s="92"/>
      <c r="O11" s="92"/>
    </row>
    <row r="12" ht="19" customHeight="1" spans="1:15">
      <c r="A12" s="88" t="s">
        <v>133</v>
      </c>
      <c r="B12" s="88"/>
      <c r="C12" s="89" t="s">
        <v>44</v>
      </c>
      <c r="D12" s="90"/>
      <c r="E12" s="90"/>
      <c r="F12" s="91"/>
      <c r="G12" s="92"/>
      <c r="H12" s="92"/>
      <c r="I12" s="92"/>
      <c r="J12" s="92"/>
      <c r="K12" s="92"/>
      <c r="L12" s="92"/>
      <c r="M12" s="92"/>
      <c r="N12" s="92"/>
      <c r="O12" s="92"/>
    </row>
    <row r="13" ht="19" customHeight="1" spans="1:15">
      <c r="A13" s="88" t="s">
        <v>134</v>
      </c>
      <c r="B13" s="88"/>
      <c r="C13" s="89" t="s">
        <v>48</v>
      </c>
      <c r="D13" s="90"/>
      <c r="E13" s="90"/>
      <c r="F13" s="91"/>
      <c r="G13" s="92"/>
      <c r="H13" s="92"/>
      <c r="I13" s="92"/>
      <c r="J13" s="92"/>
      <c r="K13" s="92"/>
      <c r="L13" s="92"/>
      <c r="M13" s="92"/>
      <c r="N13" s="92"/>
      <c r="O13" s="92"/>
    </row>
    <row r="14" ht="19" customHeight="1" spans="1:15">
      <c r="A14" s="88" t="s">
        <v>135</v>
      </c>
      <c r="B14" s="88"/>
      <c r="C14" s="89" t="s">
        <v>50</v>
      </c>
      <c r="D14" s="90"/>
      <c r="E14" s="90"/>
      <c r="F14" s="91"/>
      <c r="G14" s="92"/>
      <c r="H14" s="92"/>
      <c r="I14" s="92"/>
      <c r="J14" s="92"/>
      <c r="K14" s="92"/>
      <c r="L14" s="92"/>
      <c r="M14" s="92"/>
      <c r="N14" s="92"/>
      <c r="O14" s="92"/>
    </row>
    <row r="15" ht="19" customHeight="1" spans="1:15">
      <c r="A15" s="88" t="s">
        <v>136</v>
      </c>
      <c r="B15" s="88"/>
      <c r="C15" s="89" t="s">
        <v>52</v>
      </c>
      <c r="D15" s="90"/>
      <c r="E15" s="90"/>
      <c r="F15" s="91"/>
      <c r="G15" s="92"/>
      <c r="H15" s="92"/>
      <c r="I15" s="92"/>
      <c r="J15" s="92"/>
      <c r="K15" s="92"/>
      <c r="L15" s="92"/>
      <c r="M15" s="92"/>
      <c r="N15" s="92"/>
      <c r="O15" s="92"/>
    </row>
    <row r="16" ht="19" customHeight="1" spans="1:15">
      <c r="A16" s="88" t="s">
        <v>137</v>
      </c>
      <c r="B16" s="88"/>
      <c r="C16" s="89" t="s">
        <v>54</v>
      </c>
      <c r="D16" s="90"/>
      <c r="E16" s="90"/>
      <c r="F16" s="91"/>
      <c r="G16" s="92"/>
      <c r="H16" s="92"/>
      <c r="I16" s="92"/>
      <c r="J16" s="92"/>
      <c r="K16" s="92"/>
      <c r="L16" s="92"/>
      <c r="M16" s="92"/>
      <c r="N16" s="92"/>
      <c r="O16" s="92"/>
    </row>
    <row r="17" ht="19" customHeight="1" spans="1:15">
      <c r="A17" s="88" t="s">
        <v>138</v>
      </c>
      <c r="B17" s="88"/>
      <c r="C17" s="89" t="s">
        <v>56</v>
      </c>
      <c r="D17" s="90"/>
      <c r="E17" s="90"/>
      <c r="F17" s="91"/>
      <c r="G17" s="92">
        <f>D17-E17</f>
        <v>0</v>
      </c>
      <c r="H17" s="92" t="e">
        <f>G17/E17</f>
        <v>#DIV/0!</v>
      </c>
      <c r="I17" s="92" t="e">
        <f>D17/D5</f>
        <v>#DIV/0!</v>
      </c>
      <c r="J17" s="92"/>
      <c r="K17" s="92"/>
      <c r="L17" s="92"/>
      <c r="M17" s="92"/>
      <c r="N17" s="92"/>
      <c r="O17" s="92"/>
    </row>
    <row r="18" ht="19" customHeight="1" spans="1:15">
      <c r="A18" s="88" t="s">
        <v>139</v>
      </c>
      <c r="B18" s="88"/>
      <c r="C18" s="89" t="s">
        <v>60</v>
      </c>
      <c r="D18" s="90"/>
      <c r="E18" s="90"/>
      <c r="F18" s="91"/>
      <c r="G18" s="92"/>
      <c r="H18" s="92"/>
      <c r="I18" s="92"/>
      <c r="J18" s="92"/>
      <c r="K18" s="92"/>
      <c r="L18" s="92"/>
      <c r="M18" s="92"/>
      <c r="N18" s="92"/>
      <c r="O18" s="92"/>
    </row>
    <row r="19" ht="19" customHeight="1" spans="1:15">
      <c r="A19" s="88" t="s">
        <v>140</v>
      </c>
      <c r="B19" s="88"/>
      <c r="C19" s="89" t="s">
        <v>66</v>
      </c>
      <c r="D19" s="90"/>
      <c r="E19" s="90"/>
      <c r="F19" s="91"/>
      <c r="G19" s="92"/>
      <c r="H19" s="92"/>
      <c r="I19" s="92"/>
      <c r="J19" s="92"/>
      <c r="K19" s="92"/>
      <c r="L19" s="92"/>
      <c r="M19" s="92"/>
      <c r="N19" s="92"/>
      <c r="O19" s="92"/>
    </row>
    <row r="20" ht="19" customHeight="1" spans="1:15">
      <c r="A20" s="88" t="s">
        <v>141</v>
      </c>
      <c r="B20" s="88"/>
      <c r="C20" s="89" t="s">
        <v>70</v>
      </c>
      <c r="D20" s="90"/>
      <c r="E20" s="90"/>
      <c r="F20" s="91"/>
      <c r="G20" s="92"/>
      <c r="H20" s="92"/>
      <c r="I20" s="92"/>
      <c r="J20" s="92"/>
      <c r="K20" s="92"/>
      <c r="L20" s="92"/>
      <c r="M20" s="92"/>
      <c r="N20" s="92"/>
      <c r="O20" s="92"/>
    </row>
    <row r="21" ht="19" customHeight="1" spans="1:15">
      <c r="A21" s="88" t="s">
        <v>142</v>
      </c>
      <c r="B21" s="88"/>
      <c r="C21" s="89" t="s">
        <v>74</v>
      </c>
      <c r="D21" s="90"/>
      <c r="E21" s="90"/>
      <c r="F21" s="91"/>
      <c r="G21" s="92"/>
      <c r="H21" s="92"/>
      <c r="I21" s="92"/>
      <c r="J21" s="92"/>
      <c r="K21" s="92"/>
      <c r="L21" s="92"/>
      <c r="M21" s="92"/>
      <c r="N21" s="92"/>
      <c r="O21" s="92"/>
    </row>
    <row r="22" ht="19" customHeight="1" spans="1:15">
      <c r="A22" s="88" t="s">
        <v>143</v>
      </c>
      <c r="B22" s="88"/>
      <c r="C22" s="89" t="s">
        <v>78</v>
      </c>
      <c r="D22" s="90"/>
      <c r="E22" s="90"/>
      <c r="F22" s="91"/>
      <c r="G22" s="92"/>
      <c r="H22" s="92"/>
      <c r="I22" s="92"/>
      <c r="J22" s="92"/>
      <c r="K22" s="92"/>
      <c r="L22" s="92"/>
      <c r="M22" s="92"/>
      <c r="N22" s="92"/>
      <c r="O22" s="92"/>
    </row>
    <row r="23" ht="19" customHeight="1" spans="1:15">
      <c r="A23" s="88" t="s">
        <v>144</v>
      </c>
      <c r="B23" s="88"/>
      <c r="C23" s="89" t="s">
        <v>82</v>
      </c>
      <c r="D23" s="90"/>
      <c r="E23" s="90"/>
      <c r="F23" s="91"/>
      <c r="G23" s="92"/>
      <c r="H23" s="92"/>
      <c r="I23" s="92"/>
      <c r="J23" s="92"/>
      <c r="K23" s="92"/>
      <c r="L23" s="92"/>
      <c r="M23" s="92"/>
      <c r="N23" s="92"/>
      <c r="O23" s="92"/>
    </row>
    <row r="24" ht="19" customHeight="1" spans="1:15">
      <c r="A24" s="88" t="s">
        <v>145</v>
      </c>
      <c r="B24" s="88"/>
      <c r="C24" s="89" t="s">
        <v>86</v>
      </c>
      <c r="D24" s="90">
        <f>D5-D17-D21-D6-D7-D14</f>
        <v>0</v>
      </c>
      <c r="E24" s="90">
        <f>E5-E17-E21-E6-E7-E14</f>
        <v>0</v>
      </c>
      <c r="F24" s="91"/>
      <c r="G24" s="92"/>
      <c r="H24" s="92"/>
      <c r="I24" s="92"/>
      <c r="J24" s="92"/>
      <c r="K24" s="92"/>
      <c r="L24" s="92"/>
      <c r="M24" s="92"/>
      <c r="N24" s="92"/>
      <c r="O24" s="92"/>
    </row>
    <row r="25" ht="19" customHeight="1" spans="1:15">
      <c r="A25" s="88" t="s">
        <v>146</v>
      </c>
      <c r="B25" s="88"/>
      <c r="C25" s="89" t="s">
        <v>90</v>
      </c>
      <c r="D25" s="90"/>
      <c r="E25" s="90"/>
      <c r="F25" s="91"/>
      <c r="G25" s="92"/>
      <c r="H25" s="92"/>
      <c r="I25" s="92"/>
      <c r="J25" s="92"/>
      <c r="K25" s="92"/>
      <c r="L25" s="92"/>
      <c r="M25" s="92"/>
      <c r="N25" s="92"/>
      <c r="O25" s="92"/>
    </row>
    <row r="26" ht="19" customHeight="1" spans="1:6">
      <c r="A26" s="88" t="s">
        <v>147</v>
      </c>
      <c r="B26" s="88"/>
      <c r="C26" s="89" t="s">
        <v>92</v>
      </c>
      <c r="D26" s="90"/>
      <c r="E26" s="90"/>
      <c r="F26" s="91"/>
    </row>
    <row r="27" ht="19" customHeight="1" spans="1:6">
      <c r="A27" s="88" t="s">
        <v>148</v>
      </c>
      <c r="B27" s="88"/>
      <c r="C27" s="89" t="s">
        <v>94</v>
      </c>
      <c r="D27" s="90"/>
      <c r="E27" s="90"/>
      <c r="F27" s="91"/>
    </row>
    <row r="28" ht="19" customHeight="1" spans="1:6">
      <c r="A28" s="88" t="s">
        <v>149</v>
      </c>
      <c r="B28" s="88"/>
      <c r="C28" s="89" t="s">
        <v>97</v>
      </c>
      <c r="D28" s="90"/>
      <c r="E28" s="90"/>
      <c r="F28" s="91"/>
    </row>
    <row r="29" ht="19" customHeight="1" spans="1:6">
      <c r="A29" s="88" t="s">
        <v>150</v>
      </c>
      <c r="B29" s="88"/>
      <c r="C29" s="89" t="s">
        <v>101</v>
      </c>
      <c r="D29" s="90"/>
      <c r="E29" s="90"/>
      <c r="F29" s="91"/>
    </row>
    <row r="30" ht="19" customHeight="1" spans="1:6">
      <c r="A30" s="88" t="s">
        <v>151</v>
      </c>
      <c r="B30" s="88"/>
      <c r="C30" s="89" t="s">
        <v>105</v>
      </c>
      <c r="D30" s="90"/>
      <c r="E30" s="90"/>
      <c r="F30" s="91"/>
    </row>
    <row r="31" ht="19" customHeight="1" spans="1:6">
      <c r="A31" s="88" t="s">
        <v>152</v>
      </c>
      <c r="B31" s="88"/>
      <c r="C31" s="89" t="s">
        <v>109</v>
      </c>
      <c r="D31" s="90"/>
      <c r="E31" s="90"/>
      <c r="F31" s="91"/>
    </row>
    <row r="32" ht="19" customHeight="1" spans="1:6">
      <c r="A32" s="88" t="s">
        <v>153</v>
      </c>
      <c r="B32" s="88"/>
      <c r="C32" s="89" t="s">
        <v>113</v>
      </c>
      <c r="D32" s="90"/>
      <c r="E32" s="90"/>
      <c r="F32" s="91"/>
    </row>
    <row r="33" ht="19" customHeight="1" spans="1:6">
      <c r="A33" s="88" t="s">
        <v>154</v>
      </c>
      <c r="B33" s="88"/>
      <c r="C33" s="89" t="s">
        <v>117</v>
      </c>
      <c r="D33" s="90">
        <f>D24+D25-D27</f>
        <v>0</v>
      </c>
      <c r="E33" s="90">
        <f>E24+E25-E27</f>
        <v>0</v>
      </c>
      <c r="F33" s="91"/>
    </row>
    <row r="34" ht="19" customHeight="1" spans="1:6">
      <c r="A34" s="88" t="s">
        <v>155</v>
      </c>
      <c r="B34" s="88"/>
      <c r="C34" s="89" t="s">
        <v>14</v>
      </c>
      <c r="D34" s="90"/>
      <c r="E34" s="90"/>
      <c r="F34" s="91"/>
    </row>
    <row r="35" ht="19" customHeight="1" spans="1:6">
      <c r="A35" s="88" t="s">
        <v>156</v>
      </c>
      <c r="B35" s="88"/>
      <c r="C35" s="89" t="s">
        <v>18</v>
      </c>
      <c r="D35" s="90">
        <f>D33-D34</f>
        <v>0</v>
      </c>
      <c r="E35" s="90">
        <f>E33-E34</f>
        <v>0</v>
      </c>
      <c r="F35" s="91"/>
    </row>
  </sheetData>
  <mergeCells count="32">
    <mergeCell ref="A4:B4"/>
    <mergeCell ref="A5:B5"/>
    <mergeCell ref="A6:B6"/>
    <mergeCell ref="A7:B7"/>
    <mergeCell ref="A8:B8"/>
    <mergeCell ref="A9:B9"/>
    <mergeCell ref="A10:B10"/>
    <mergeCell ref="A11:B11"/>
    <mergeCell ref="A12:B12"/>
    <mergeCell ref="A13:B13"/>
    <mergeCell ref="A14:B14"/>
    <mergeCell ref="A15:B15"/>
    <mergeCell ref="A16:B16"/>
    <mergeCell ref="A17:B17"/>
    <mergeCell ref="A18:B18"/>
    <mergeCell ref="A19:B19"/>
    <mergeCell ref="A20:B20"/>
    <mergeCell ref="A21:B21"/>
    <mergeCell ref="A22:B22"/>
    <mergeCell ref="A23:B23"/>
    <mergeCell ref="A24:B24"/>
    <mergeCell ref="A25:B25"/>
    <mergeCell ref="A26:B26"/>
    <mergeCell ref="A27:B27"/>
    <mergeCell ref="A28:B28"/>
    <mergeCell ref="A29:B29"/>
    <mergeCell ref="A30:B30"/>
    <mergeCell ref="A31:B31"/>
    <mergeCell ref="A32:B32"/>
    <mergeCell ref="A33:B33"/>
    <mergeCell ref="A34:B34"/>
    <mergeCell ref="A35:B35"/>
  </mergeCells>
  <printOptions horizontalCentered="1" verticalCentered="1"/>
  <pageMargins left="0.2" right="0" top="0" bottom="0" header="0" footer="0"/>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L343"/>
  <sheetViews>
    <sheetView view="pageBreakPreview" zoomScale="120" zoomScaleNormal="100" workbookViewId="0">
      <selection activeCell="H29" sqref="H29"/>
    </sheetView>
  </sheetViews>
  <sheetFormatPr defaultColWidth="10.3303571428571" defaultRowHeight="17.6"/>
  <cols>
    <col min="1" max="1" width="44.5" style="47" customWidth="1"/>
    <col min="2" max="2" width="5.16071428571429" style="47" customWidth="1"/>
    <col min="3" max="3" width="14.5" style="47" customWidth="1"/>
    <col min="4" max="4" width="46.0178571428571" style="47" customWidth="1"/>
    <col min="5" max="5" width="4.5" style="47" customWidth="1"/>
    <col min="6" max="6" width="13.8303571428571" style="47" customWidth="1"/>
    <col min="7" max="11" width="15.3660714285714" style="48" customWidth="1"/>
    <col min="12" max="12" width="15.3660714285714" style="49" customWidth="1"/>
    <col min="13" max="16384" width="10.3303571428571" style="1"/>
  </cols>
  <sheetData>
    <row r="1" ht="29" customHeight="1" spans="1:6">
      <c r="A1" s="50"/>
      <c r="B1" s="50"/>
      <c r="C1" s="50" t="s">
        <v>157</v>
      </c>
      <c r="D1" s="50"/>
      <c r="E1" s="50"/>
      <c r="F1" s="50"/>
    </row>
    <row r="2" s="44" customFormat="1" ht="13.5" customHeight="1" spans="2:12">
      <c r="B2" s="51"/>
      <c r="C2" s="52"/>
      <c r="D2" s="51"/>
      <c r="E2" s="51"/>
      <c r="F2" s="41" t="s">
        <v>158</v>
      </c>
      <c r="G2" s="65"/>
      <c r="H2" s="65"/>
      <c r="I2" s="65"/>
      <c r="J2" s="65"/>
      <c r="K2" s="65"/>
      <c r="L2" s="70"/>
    </row>
    <row r="3" s="45" customFormat="1" ht="13.5" customHeight="1" spans="1:12">
      <c r="A3" s="53" t="str">
        <f>资产负债表!A3</f>
        <v>编制单位：</v>
      </c>
      <c r="B3" s="53"/>
      <c r="C3" s="54" t="str">
        <f>利润表!C3</f>
        <v>2023年度</v>
      </c>
      <c r="D3" s="55"/>
      <c r="E3" s="66"/>
      <c r="F3" s="67" t="s">
        <v>3</v>
      </c>
      <c r="G3" s="48"/>
      <c r="H3" s="48"/>
      <c r="I3" s="48"/>
      <c r="J3" s="48"/>
      <c r="K3" s="48"/>
      <c r="L3" s="49"/>
    </row>
    <row r="4" s="45" customFormat="1" ht="18" customHeight="1" spans="1:12">
      <c r="A4" s="56" t="s">
        <v>159</v>
      </c>
      <c r="B4" s="56" t="s">
        <v>5</v>
      </c>
      <c r="C4" s="56" t="s">
        <v>160</v>
      </c>
      <c r="D4" s="56" t="s">
        <v>161</v>
      </c>
      <c r="E4" s="56" t="s">
        <v>5</v>
      </c>
      <c r="F4" s="68" t="s">
        <v>162</v>
      </c>
      <c r="G4" s="48"/>
      <c r="H4" s="48"/>
      <c r="I4" s="48"/>
      <c r="J4" s="48"/>
      <c r="K4" s="48"/>
      <c r="L4" s="49"/>
    </row>
    <row r="5" s="45" customFormat="1" ht="13.5" customHeight="1" spans="1:12">
      <c r="A5" s="57" t="s">
        <v>163</v>
      </c>
      <c r="B5" s="58"/>
      <c r="C5" s="58"/>
      <c r="D5" s="57" t="s">
        <v>164</v>
      </c>
      <c r="E5" s="56"/>
      <c r="F5" s="56"/>
      <c r="G5" s="48"/>
      <c r="H5" s="48"/>
      <c r="I5" s="48"/>
      <c r="J5" s="48"/>
      <c r="K5" s="48"/>
      <c r="L5" s="49"/>
    </row>
    <row r="6" s="45" customFormat="1" ht="13.5" customHeight="1" spans="1:12">
      <c r="A6" s="59" t="s">
        <v>165</v>
      </c>
      <c r="B6" s="56">
        <v>1</v>
      </c>
      <c r="C6" s="60">
        <f>利润表!D5*1.06+资产负债表!D9-资产负债表!C9+资产负债表!G9-资产负债表!H9-资产负债表!C8</f>
        <v>0</v>
      </c>
      <c r="D6" s="59" t="s">
        <v>166</v>
      </c>
      <c r="E6" s="56">
        <v>57</v>
      </c>
      <c r="F6" s="60">
        <f>利润表!D35</f>
        <v>0</v>
      </c>
      <c r="G6" s="48"/>
      <c r="H6" s="48"/>
      <c r="I6" s="48"/>
      <c r="J6" s="48"/>
      <c r="K6" s="48"/>
      <c r="L6" s="49"/>
    </row>
    <row r="7" s="45" customFormat="1" ht="13.5" customHeight="1" spans="1:12">
      <c r="A7" s="59" t="s">
        <v>167</v>
      </c>
      <c r="B7" s="56">
        <v>3</v>
      </c>
      <c r="C7" s="60"/>
      <c r="D7" s="59" t="s">
        <v>168</v>
      </c>
      <c r="E7" s="56">
        <v>58</v>
      </c>
      <c r="F7" s="60"/>
      <c r="G7" s="48"/>
      <c r="H7" s="48"/>
      <c r="I7" s="48"/>
      <c r="J7" s="48"/>
      <c r="K7" s="48"/>
      <c r="L7" s="49"/>
    </row>
    <row r="8" s="45" customFormat="1" ht="13.5" customHeight="1" spans="1:12">
      <c r="A8" s="59" t="s">
        <v>169</v>
      </c>
      <c r="B8" s="56">
        <v>8</v>
      </c>
      <c r="C8" s="60"/>
      <c r="D8" s="59" t="s">
        <v>170</v>
      </c>
      <c r="E8" s="56">
        <v>59</v>
      </c>
      <c r="F8" s="60">
        <f>资产负债表!C25-资产负债表!D25</f>
        <v>0</v>
      </c>
      <c r="G8" s="48"/>
      <c r="H8" s="48"/>
      <c r="I8" s="48"/>
      <c r="J8" s="48"/>
      <c r="K8" s="48"/>
      <c r="L8" s="49"/>
    </row>
    <row r="9" s="45" customFormat="1" ht="13.5" customHeight="1" spans="1:12">
      <c r="A9" s="61" t="s">
        <v>171</v>
      </c>
      <c r="B9" s="56">
        <v>9</v>
      </c>
      <c r="C9" s="60">
        <f>SUM(C6:C8)</f>
        <v>0</v>
      </c>
      <c r="D9" s="59" t="s">
        <v>172</v>
      </c>
      <c r="E9" s="56">
        <v>60</v>
      </c>
      <c r="F9" s="60"/>
      <c r="G9" s="48"/>
      <c r="H9" s="48"/>
      <c r="I9" s="48"/>
      <c r="J9" s="48"/>
      <c r="K9" s="48"/>
      <c r="L9" s="49"/>
    </row>
    <row r="10" s="45" customFormat="1" ht="13.5" customHeight="1" spans="1:12">
      <c r="A10" s="59" t="s">
        <v>173</v>
      </c>
      <c r="B10" s="56">
        <v>10</v>
      </c>
      <c r="C10" s="60">
        <f>利润表!D6*1.11-资产负债表!D14+资产负债表!C14-资产负债表!D10+资产负债表!C10+资产负债表!H8-资产负债表!G8</f>
        <v>0</v>
      </c>
      <c r="D10" s="59" t="s">
        <v>174</v>
      </c>
      <c r="E10" s="56">
        <v>61</v>
      </c>
      <c r="F10" s="60">
        <f>资产负债表!D33-资产负债表!C33</f>
        <v>0</v>
      </c>
      <c r="G10" s="48"/>
      <c r="H10" s="48"/>
      <c r="I10" s="48"/>
      <c r="J10" s="48"/>
      <c r="K10" s="48"/>
      <c r="L10" s="49"/>
    </row>
    <row r="11" s="45" customFormat="1" ht="13.5" customHeight="1" spans="1:12">
      <c r="A11" s="59" t="s">
        <v>175</v>
      </c>
      <c r="B11" s="56">
        <v>12</v>
      </c>
      <c r="C11" s="60"/>
      <c r="D11" s="59" t="s">
        <v>176</v>
      </c>
      <c r="E11" s="56">
        <v>64</v>
      </c>
      <c r="F11" s="60">
        <f>资产负债表!D19-资产负债表!C19</f>
        <v>0</v>
      </c>
      <c r="G11" s="48"/>
      <c r="H11" s="48"/>
      <c r="I11" s="71"/>
      <c r="J11" s="71"/>
      <c r="K11" s="71"/>
      <c r="L11" s="72"/>
    </row>
    <row r="12" s="45" customFormat="1" ht="13.5" customHeight="1" spans="1:12">
      <c r="A12" s="59" t="s">
        <v>177</v>
      </c>
      <c r="B12" s="56">
        <v>13</v>
      </c>
      <c r="C12" s="60"/>
      <c r="D12" s="59" t="s">
        <v>178</v>
      </c>
      <c r="E12" s="56">
        <v>65</v>
      </c>
      <c r="F12" s="60"/>
      <c r="G12" s="48"/>
      <c r="H12" s="48"/>
      <c r="I12" s="71"/>
      <c r="J12" s="71"/>
      <c r="K12" s="71"/>
      <c r="L12" s="72"/>
    </row>
    <row r="13" s="45" customFormat="1" ht="13.5" customHeight="1" spans="1:12">
      <c r="A13" s="59" t="s">
        <v>179</v>
      </c>
      <c r="B13" s="56">
        <v>18</v>
      </c>
      <c r="C13" s="60">
        <f>利润表!D17+利润表!E17+利润表!D14+利润表!E14</f>
        <v>0</v>
      </c>
      <c r="D13" s="62" t="s">
        <v>180</v>
      </c>
      <c r="E13" s="56">
        <v>66</v>
      </c>
      <c r="F13" s="60"/>
      <c r="G13" s="48"/>
      <c r="H13" s="48"/>
      <c r="I13" s="71"/>
      <c r="J13" s="71"/>
      <c r="K13" s="71"/>
      <c r="L13" s="72"/>
    </row>
    <row r="14" s="45" customFormat="1" ht="13.5" customHeight="1" spans="1:12">
      <c r="A14" s="61" t="s">
        <v>181</v>
      </c>
      <c r="B14" s="56">
        <v>20</v>
      </c>
      <c r="C14" s="60">
        <f>SUM(C10:C13)</f>
        <v>0</v>
      </c>
      <c r="D14" s="59" t="s">
        <v>182</v>
      </c>
      <c r="E14" s="56">
        <v>67</v>
      </c>
      <c r="F14" s="60"/>
      <c r="G14" s="48"/>
      <c r="H14" s="48"/>
      <c r="I14" s="48"/>
      <c r="J14" s="48"/>
      <c r="K14" s="48"/>
      <c r="L14" s="49"/>
    </row>
    <row r="15" s="45" customFormat="1" ht="13.5" customHeight="1" spans="1:12">
      <c r="A15" s="63" t="s">
        <v>183</v>
      </c>
      <c r="B15" s="56">
        <v>21</v>
      </c>
      <c r="C15" s="60">
        <f>C9-C14</f>
        <v>0</v>
      </c>
      <c r="D15" s="59" t="s">
        <v>142</v>
      </c>
      <c r="E15" s="56">
        <v>68</v>
      </c>
      <c r="F15" s="60">
        <f>利润表!D22</f>
        <v>0</v>
      </c>
      <c r="G15" s="48"/>
      <c r="H15" s="48"/>
      <c r="I15" s="48"/>
      <c r="J15" s="65"/>
      <c r="K15" s="65"/>
      <c r="L15" s="49"/>
    </row>
    <row r="16" s="45" customFormat="1" ht="13.5" customHeight="1" spans="1:12">
      <c r="A16" s="57" t="s">
        <v>184</v>
      </c>
      <c r="B16" s="56"/>
      <c r="C16" s="56"/>
      <c r="D16" s="59" t="s">
        <v>185</v>
      </c>
      <c r="E16" s="56">
        <v>69</v>
      </c>
      <c r="F16" s="60"/>
      <c r="G16" s="48"/>
      <c r="H16" s="48"/>
      <c r="I16" s="48"/>
      <c r="J16" s="65"/>
      <c r="K16" s="65"/>
      <c r="L16" s="49"/>
    </row>
    <row r="17" s="45" customFormat="1" ht="13.5" customHeight="1" spans="1:12">
      <c r="A17" s="59" t="s">
        <v>186</v>
      </c>
      <c r="B17" s="56">
        <v>22</v>
      </c>
      <c r="C17" s="60"/>
      <c r="D17" s="59" t="s">
        <v>187</v>
      </c>
      <c r="E17" s="56">
        <v>70</v>
      </c>
      <c r="F17" s="60"/>
      <c r="G17" s="48"/>
      <c r="H17" s="48"/>
      <c r="I17" s="48"/>
      <c r="J17" s="65"/>
      <c r="K17" s="65"/>
      <c r="L17" s="49"/>
    </row>
    <row r="18" s="45" customFormat="1" ht="13.5" customHeight="1" spans="1:12">
      <c r="A18" s="59" t="s">
        <v>188</v>
      </c>
      <c r="B18" s="56">
        <v>23</v>
      </c>
      <c r="C18" s="60"/>
      <c r="D18" s="59" t="s">
        <v>189</v>
      </c>
      <c r="E18" s="56">
        <v>71</v>
      </c>
      <c r="F18" s="69" t="b">
        <f>I18</f>
        <v>0</v>
      </c>
      <c r="G18" s="48">
        <f>资产负债表!C14</f>
        <v>0</v>
      </c>
      <c r="H18" s="48">
        <f>资产负债表!D14</f>
        <v>0</v>
      </c>
      <c r="I18" s="48" t="b">
        <f>IF(VALUE(H18)&gt;VALUE(G18),H18-G18,IF(VALUE(H18)&lt;VALUE(G18),H18-G18))</f>
        <v>0</v>
      </c>
      <c r="J18" s="65"/>
      <c r="K18" s="65"/>
      <c r="L18" s="49"/>
    </row>
    <row r="19" s="45" customFormat="1" ht="13.5" customHeight="1" spans="1:12">
      <c r="A19" s="62" t="s">
        <v>190</v>
      </c>
      <c r="B19" s="56">
        <v>25</v>
      </c>
      <c r="C19" s="60"/>
      <c r="D19" s="59" t="s">
        <v>191</v>
      </c>
      <c r="E19" s="56">
        <v>72</v>
      </c>
      <c r="F19" s="69">
        <f>资产负债表!D8+资产负债表!D9+资产负债表!D10+资产负债表!D11+资产负债表!D12+资产负债表!D13-资产负债表!C8-资产负债表!C9-资产负债表!C10-资产负债表!C11-资产负债表!C12-资产负债表!C13</f>
        <v>0</v>
      </c>
      <c r="G19" s="48">
        <f>SUM(资产负债表!C8:C13)</f>
        <v>0</v>
      </c>
      <c r="H19" s="48">
        <f>SUM(资产负债表!D8:D13)</f>
        <v>0</v>
      </c>
      <c r="I19" s="48" t="b">
        <f>IF(VALUE(H19)&gt;VALUE(G19),H19-G19,IF(VALUE(H19)&lt;VALUE(G19),H19-G19))</f>
        <v>0</v>
      </c>
      <c r="J19" s="65"/>
      <c r="K19" s="65"/>
      <c r="L19" s="49"/>
    </row>
    <row r="20" s="45" customFormat="1" ht="13.5" customHeight="1" spans="1:12">
      <c r="A20" s="59" t="s">
        <v>192</v>
      </c>
      <c r="B20" s="56">
        <v>28</v>
      </c>
      <c r="C20" s="60"/>
      <c r="D20" s="59" t="s">
        <v>193</v>
      </c>
      <c r="E20" s="56">
        <v>73</v>
      </c>
      <c r="F20" s="69">
        <f>资产负债表!G7+资产负债表!G8+资产负债表!G9+资产负债表!G10+资产负债表!G11+资产负债表!G14+资产负债表!G26-资产负债表!H7-资产负债表!H8-资产负债表!H9-资产负债表!H10-资产负债表!H11-资产负债表!H14-资产负债表!H26</f>
        <v>0</v>
      </c>
      <c r="G20" s="48">
        <f>SUM(资产负债表!G7:G14)</f>
        <v>0</v>
      </c>
      <c r="H20" s="48">
        <f>SUM(资产负债表!H7:H14)</f>
        <v>0</v>
      </c>
      <c r="I20" s="48" t="b">
        <f>IF(VALUE(H20)&gt;VALUE(G20),H20-G20,IF(VALUE(H20)&lt;VALUE(G20),G20-H20))</f>
        <v>0</v>
      </c>
      <c r="J20" s="65"/>
      <c r="K20" s="65"/>
      <c r="L20" s="49"/>
    </row>
    <row r="21" s="45" customFormat="1" ht="13.5" customHeight="1" spans="1:12">
      <c r="A21" s="61" t="s">
        <v>171</v>
      </c>
      <c r="B21" s="56">
        <v>29</v>
      </c>
      <c r="C21" s="60">
        <f>SUM(C17:C20)</f>
        <v>0</v>
      </c>
      <c r="D21" s="59" t="s">
        <v>194</v>
      </c>
      <c r="E21" s="56">
        <v>74</v>
      </c>
      <c r="F21" s="60"/>
      <c r="G21" s="48"/>
      <c r="H21" s="48"/>
      <c r="I21" s="48"/>
      <c r="J21" s="65"/>
      <c r="K21" s="65"/>
      <c r="L21" s="49"/>
    </row>
    <row r="22" s="45" customFormat="1" ht="13.5" customHeight="1" spans="1:12">
      <c r="A22" s="59" t="s">
        <v>195</v>
      </c>
      <c r="B22" s="56">
        <v>30</v>
      </c>
      <c r="C22" s="60">
        <f>资产负债表!C24-资产负债表!D24+资产负债表!C27-资产负债表!D27</f>
        <v>0</v>
      </c>
      <c r="D22" s="63" t="s">
        <v>183</v>
      </c>
      <c r="E22" s="56">
        <v>75</v>
      </c>
      <c r="F22" s="60">
        <f>SUM(F6:F21)</f>
        <v>0</v>
      </c>
      <c r="G22" s="48"/>
      <c r="H22" s="48">
        <f>F22-C15</f>
        <v>0</v>
      </c>
      <c r="I22" s="48"/>
      <c r="J22" s="65">
        <f>资产负债表!L34</f>
        <v>0</v>
      </c>
      <c r="K22" s="65"/>
      <c r="L22" s="49"/>
    </row>
    <row r="23" s="45" customFormat="1" ht="13.5" customHeight="1" spans="1:12">
      <c r="A23" s="59" t="s">
        <v>196</v>
      </c>
      <c r="B23" s="56">
        <v>31</v>
      </c>
      <c r="C23" s="60"/>
      <c r="D23" s="58"/>
      <c r="E23" s="58"/>
      <c r="F23" s="58"/>
      <c r="G23" s="48"/>
      <c r="H23" s="48"/>
      <c r="I23" s="48"/>
      <c r="J23" s="65"/>
      <c r="K23" s="65"/>
      <c r="L23" s="49"/>
    </row>
    <row r="24" s="45" customFormat="1" ht="13.5" customHeight="1" spans="1:12">
      <c r="A24" s="59" t="s">
        <v>197</v>
      </c>
      <c r="B24" s="56">
        <v>35</v>
      </c>
      <c r="C24" s="60"/>
      <c r="D24" s="58"/>
      <c r="E24" s="58"/>
      <c r="F24" s="58"/>
      <c r="G24" s="48"/>
      <c r="H24" s="48"/>
      <c r="I24" s="48"/>
      <c r="J24" s="65"/>
      <c r="K24" s="65"/>
      <c r="L24" s="49"/>
    </row>
    <row r="25" s="45" customFormat="1" ht="13.5" customHeight="1" spans="1:12">
      <c r="A25" s="61" t="s">
        <v>181</v>
      </c>
      <c r="B25" s="56">
        <v>36</v>
      </c>
      <c r="C25" s="60">
        <f>SUM(C22:C24)</f>
        <v>0</v>
      </c>
      <c r="D25" s="58"/>
      <c r="E25" s="58"/>
      <c r="F25" s="58"/>
      <c r="G25" s="48"/>
      <c r="H25" s="48"/>
      <c r="I25" s="48"/>
      <c r="J25" s="65"/>
      <c r="K25" s="65"/>
      <c r="L25" s="49"/>
    </row>
    <row r="26" s="45" customFormat="1" ht="13.5" customHeight="1" spans="1:12">
      <c r="A26" s="63" t="s">
        <v>198</v>
      </c>
      <c r="B26" s="56">
        <v>37</v>
      </c>
      <c r="C26" s="60">
        <f>C21-C25</f>
        <v>0</v>
      </c>
      <c r="D26" s="57" t="s">
        <v>199</v>
      </c>
      <c r="E26" s="56"/>
      <c r="F26" s="56"/>
      <c r="G26" s="48"/>
      <c r="H26" s="48"/>
      <c r="I26" s="48"/>
      <c r="J26" s="48"/>
      <c r="K26" s="48"/>
      <c r="L26" s="49"/>
    </row>
    <row r="27" s="45" customFormat="1" ht="13.5" customHeight="1" spans="1:12">
      <c r="A27" s="57" t="s">
        <v>200</v>
      </c>
      <c r="B27" s="56"/>
      <c r="C27" s="56"/>
      <c r="D27" s="59" t="s">
        <v>201</v>
      </c>
      <c r="E27" s="56">
        <v>76</v>
      </c>
      <c r="F27" s="60"/>
      <c r="G27" s="48"/>
      <c r="H27" s="48"/>
      <c r="I27" s="48"/>
      <c r="J27" s="48"/>
      <c r="K27" s="48"/>
      <c r="L27" s="49"/>
    </row>
    <row r="28" s="45" customFormat="1" ht="13.5" customHeight="1" spans="1:12">
      <c r="A28" s="59" t="s">
        <v>202</v>
      </c>
      <c r="B28" s="56">
        <v>38</v>
      </c>
      <c r="C28" s="60">
        <f>资产负债表!G31-资产负债表!H31</f>
        <v>0</v>
      </c>
      <c r="D28" s="59" t="s">
        <v>203</v>
      </c>
      <c r="E28" s="56">
        <v>77</v>
      </c>
      <c r="F28" s="60"/>
      <c r="G28" s="48"/>
      <c r="H28" s="48"/>
      <c r="I28" s="48"/>
      <c r="J28" s="48"/>
      <c r="K28" s="48"/>
      <c r="L28" s="49"/>
    </row>
    <row r="29" s="45" customFormat="1" ht="13.5" customHeight="1" spans="1:12">
      <c r="A29" s="59" t="s">
        <v>204</v>
      </c>
      <c r="B29" s="56">
        <v>40</v>
      </c>
      <c r="C29" s="60">
        <f>资产负债表!G6</f>
        <v>0</v>
      </c>
      <c r="D29" s="59" t="s">
        <v>205</v>
      </c>
      <c r="E29" s="56">
        <v>78</v>
      </c>
      <c r="F29" s="60"/>
      <c r="G29" s="48"/>
      <c r="H29" s="48"/>
      <c r="I29" s="48"/>
      <c r="J29" s="48"/>
      <c r="K29" s="48"/>
      <c r="L29" s="49"/>
    </row>
    <row r="30" s="45" customFormat="1" ht="13.5" customHeight="1" spans="1:12">
      <c r="A30" s="59" t="s">
        <v>206</v>
      </c>
      <c r="B30" s="56">
        <v>43</v>
      </c>
      <c r="C30" s="60"/>
      <c r="D30" s="58"/>
      <c r="E30" s="58"/>
      <c r="F30" s="58"/>
      <c r="G30" s="48"/>
      <c r="H30" s="48"/>
      <c r="I30" s="48"/>
      <c r="J30" s="48"/>
      <c r="K30" s="48"/>
      <c r="L30" s="49"/>
    </row>
    <row r="31" s="45" customFormat="1" ht="13.5" customHeight="1" spans="1:12">
      <c r="A31" s="61" t="s">
        <v>171</v>
      </c>
      <c r="B31" s="56">
        <v>44</v>
      </c>
      <c r="C31" s="60">
        <f>SUM(C28:C30)</f>
        <v>0</v>
      </c>
      <c r="D31" s="58"/>
      <c r="E31" s="58"/>
      <c r="F31" s="58"/>
      <c r="G31" s="48"/>
      <c r="H31" s="48"/>
      <c r="I31" s="48"/>
      <c r="J31" s="48"/>
      <c r="K31" s="48"/>
      <c r="L31" s="49"/>
    </row>
    <row r="32" s="45" customFormat="1" ht="13.5" customHeight="1" spans="1:12">
      <c r="A32" s="59" t="s">
        <v>207</v>
      </c>
      <c r="B32" s="56">
        <v>45</v>
      </c>
      <c r="C32" s="60">
        <f>资产负债表!H6</f>
        <v>0</v>
      </c>
      <c r="D32" s="58"/>
      <c r="E32" s="58"/>
      <c r="F32" s="58"/>
      <c r="G32" s="48"/>
      <c r="H32" s="48"/>
      <c r="I32" s="48"/>
      <c r="J32" s="48"/>
      <c r="K32" s="48"/>
      <c r="L32" s="49"/>
    </row>
    <row r="33" s="45" customFormat="1" ht="13.5" customHeight="1" spans="1:12">
      <c r="A33" s="59" t="s">
        <v>208</v>
      </c>
      <c r="B33" s="56">
        <v>46</v>
      </c>
      <c r="C33" s="60">
        <f>利润表!D22</f>
        <v>0</v>
      </c>
      <c r="D33" s="57" t="s">
        <v>209</v>
      </c>
      <c r="E33" s="56"/>
      <c r="F33" s="56"/>
      <c r="G33" s="48"/>
      <c r="H33" s="48"/>
      <c r="I33" s="48"/>
      <c r="J33" s="48"/>
      <c r="K33" s="48"/>
      <c r="L33" s="49"/>
    </row>
    <row r="34" s="45" customFormat="1" ht="13.5" customHeight="1" spans="1:12">
      <c r="A34" s="59" t="s">
        <v>210</v>
      </c>
      <c r="B34" s="56">
        <v>52</v>
      </c>
      <c r="C34" s="60"/>
      <c r="D34" s="59" t="s">
        <v>211</v>
      </c>
      <c r="E34" s="56">
        <v>79</v>
      </c>
      <c r="F34" s="60">
        <f>资产负债表!C6</f>
        <v>0</v>
      </c>
      <c r="G34" s="48"/>
      <c r="H34" s="48"/>
      <c r="I34" s="48"/>
      <c r="J34" s="48"/>
      <c r="K34" s="48"/>
      <c r="L34" s="49"/>
    </row>
    <row r="35" s="45" customFormat="1" ht="13.5" customHeight="1" spans="1:12">
      <c r="A35" s="61" t="s">
        <v>181</v>
      </c>
      <c r="B35" s="56">
        <v>53</v>
      </c>
      <c r="C35" s="60">
        <f>SUM(C32:C34)</f>
        <v>0</v>
      </c>
      <c r="D35" s="59" t="s">
        <v>212</v>
      </c>
      <c r="E35" s="56">
        <v>80</v>
      </c>
      <c r="F35" s="60">
        <f>资产负债表!D6</f>
        <v>0</v>
      </c>
      <c r="G35" s="48"/>
      <c r="H35" s="48"/>
      <c r="I35" s="48"/>
      <c r="J35" s="48"/>
      <c r="K35" s="48"/>
      <c r="L35" s="49"/>
    </row>
    <row r="36" s="45" customFormat="1" ht="13.5" customHeight="1" spans="1:12">
      <c r="A36" s="63" t="s">
        <v>213</v>
      </c>
      <c r="B36" s="56">
        <v>54</v>
      </c>
      <c r="C36" s="60">
        <f>C31-C35</f>
        <v>0</v>
      </c>
      <c r="D36" s="59" t="s">
        <v>214</v>
      </c>
      <c r="E36" s="56">
        <v>81</v>
      </c>
      <c r="F36" s="60"/>
      <c r="G36" s="48"/>
      <c r="H36" s="48"/>
      <c r="I36" s="48"/>
      <c r="J36" s="48"/>
      <c r="K36" s="48"/>
      <c r="L36" s="49"/>
    </row>
    <row r="37" s="45" customFormat="1" ht="13.5" customHeight="1" spans="1:12">
      <c r="A37" s="57" t="s">
        <v>215</v>
      </c>
      <c r="B37" s="56">
        <v>55</v>
      </c>
      <c r="C37" s="60"/>
      <c r="D37" s="59" t="s">
        <v>216</v>
      </c>
      <c r="E37" s="56">
        <v>82</v>
      </c>
      <c r="F37" s="60"/>
      <c r="G37" s="48"/>
      <c r="H37" s="48"/>
      <c r="I37" s="48"/>
      <c r="J37" s="48"/>
      <c r="K37" s="48"/>
      <c r="L37" s="49"/>
    </row>
    <row r="38" s="45" customFormat="1" ht="13.5" customHeight="1" spans="1:12">
      <c r="A38" s="57" t="s">
        <v>217</v>
      </c>
      <c r="B38" s="56">
        <v>56</v>
      </c>
      <c r="C38" s="60">
        <f>C15+C26+C36</f>
        <v>0</v>
      </c>
      <c r="D38" s="59" t="s">
        <v>218</v>
      </c>
      <c r="E38" s="56">
        <v>83</v>
      </c>
      <c r="F38" s="60">
        <f>F34-F35+F36-F37</f>
        <v>0</v>
      </c>
      <c r="G38" s="48"/>
      <c r="H38" s="48"/>
      <c r="I38" s="48"/>
      <c r="J38" s="48">
        <f>C38-F38</f>
        <v>0</v>
      </c>
      <c r="K38" s="48"/>
      <c r="L38" s="49"/>
    </row>
    <row r="39" s="45" customFormat="1" ht="21" customHeight="1" spans="1:12">
      <c r="A39" s="64"/>
      <c r="B39" s="64"/>
      <c r="C39" s="64"/>
      <c r="D39" s="64"/>
      <c r="E39" s="64"/>
      <c r="F39" s="64"/>
      <c r="G39" s="48"/>
      <c r="H39" s="48"/>
      <c r="I39" s="48"/>
      <c r="J39" s="48"/>
      <c r="K39" s="48"/>
      <c r="L39" s="49"/>
    </row>
    <row r="40" s="45" customFormat="1" ht="21" customHeight="1" spans="1:12">
      <c r="A40" s="64"/>
      <c r="B40" s="64"/>
      <c r="C40" s="64"/>
      <c r="D40" s="64"/>
      <c r="E40" s="64"/>
      <c r="F40" s="64"/>
      <c r="G40" s="48"/>
      <c r="H40" s="48"/>
      <c r="I40" s="48"/>
      <c r="J40" s="48"/>
      <c r="K40" s="48"/>
      <c r="L40" s="49"/>
    </row>
    <row r="41" s="45" customFormat="1" ht="21" customHeight="1" spans="1:12">
      <c r="A41" s="64"/>
      <c r="B41" s="64"/>
      <c r="C41" s="64"/>
      <c r="D41" s="64"/>
      <c r="E41" s="64"/>
      <c r="F41" s="64"/>
      <c r="G41" s="48"/>
      <c r="H41" s="48"/>
      <c r="I41" s="48"/>
      <c r="J41" s="48"/>
      <c r="K41" s="48"/>
      <c r="L41" s="49"/>
    </row>
    <row r="42" s="45" customFormat="1" ht="21" customHeight="1" spans="1:12">
      <c r="A42" s="64"/>
      <c r="B42" s="64"/>
      <c r="C42" s="64"/>
      <c r="D42" s="64"/>
      <c r="E42" s="64"/>
      <c r="F42" s="64"/>
      <c r="G42" s="48"/>
      <c r="H42" s="48"/>
      <c r="I42" s="48"/>
      <c r="J42" s="48"/>
      <c r="K42" s="48"/>
      <c r="L42" s="49"/>
    </row>
    <row r="43" s="45" customFormat="1" ht="21" customHeight="1" spans="1:12">
      <c r="A43" s="64"/>
      <c r="B43" s="64"/>
      <c r="C43" s="64"/>
      <c r="D43" s="64"/>
      <c r="E43" s="64"/>
      <c r="F43" s="64"/>
      <c r="G43" s="48"/>
      <c r="H43" s="48"/>
      <c r="I43" s="48"/>
      <c r="J43" s="48"/>
      <c r="K43" s="48"/>
      <c r="L43" s="49"/>
    </row>
    <row r="44" s="45" customFormat="1" ht="21" customHeight="1" spans="1:12">
      <c r="A44" s="64"/>
      <c r="B44" s="64"/>
      <c r="C44" s="64"/>
      <c r="D44" s="64"/>
      <c r="E44" s="64"/>
      <c r="F44" s="64"/>
      <c r="G44" s="48"/>
      <c r="H44" s="48"/>
      <c r="I44" s="48"/>
      <c r="J44" s="48"/>
      <c r="K44" s="48"/>
      <c r="L44" s="49"/>
    </row>
    <row r="45" s="45" customFormat="1" ht="21" customHeight="1" spans="1:12">
      <c r="A45" s="64"/>
      <c r="B45" s="64"/>
      <c r="C45" s="64"/>
      <c r="D45" s="64"/>
      <c r="E45" s="64"/>
      <c r="F45" s="64"/>
      <c r="G45" s="48"/>
      <c r="H45" s="48"/>
      <c r="I45" s="48"/>
      <c r="J45" s="48"/>
      <c r="K45" s="48"/>
      <c r="L45" s="49"/>
    </row>
    <row r="46" s="45" customFormat="1" ht="21" customHeight="1" spans="1:12">
      <c r="A46" s="64"/>
      <c r="B46" s="64"/>
      <c r="C46" s="64"/>
      <c r="D46" s="64"/>
      <c r="E46" s="64"/>
      <c r="F46" s="64"/>
      <c r="G46" s="48"/>
      <c r="H46" s="48"/>
      <c r="I46" s="48"/>
      <c r="J46" s="48"/>
      <c r="K46" s="48"/>
      <c r="L46" s="49"/>
    </row>
    <row r="47" s="45" customFormat="1" ht="21" customHeight="1" spans="1:12">
      <c r="A47" s="64"/>
      <c r="B47" s="64"/>
      <c r="C47" s="64"/>
      <c r="D47" s="64"/>
      <c r="E47" s="64"/>
      <c r="F47" s="64"/>
      <c r="G47" s="48"/>
      <c r="H47" s="48"/>
      <c r="I47" s="48"/>
      <c r="J47" s="48"/>
      <c r="K47" s="48"/>
      <c r="L47" s="49"/>
    </row>
    <row r="48" s="45" customFormat="1" ht="21" customHeight="1" spans="1:12">
      <c r="A48" s="64"/>
      <c r="B48" s="64"/>
      <c r="C48" s="64"/>
      <c r="D48" s="64"/>
      <c r="E48" s="64"/>
      <c r="F48" s="64"/>
      <c r="G48" s="48"/>
      <c r="H48" s="48"/>
      <c r="I48" s="48"/>
      <c r="J48" s="48"/>
      <c r="K48" s="48"/>
      <c r="L48" s="49"/>
    </row>
    <row r="49" s="45" customFormat="1" ht="21" customHeight="1" spans="1:12">
      <c r="A49" s="64"/>
      <c r="B49" s="64"/>
      <c r="C49" s="64"/>
      <c r="D49" s="64"/>
      <c r="E49" s="64"/>
      <c r="F49" s="64"/>
      <c r="G49" s="48"/>
      <c r="H49" s="48"/>
      <c r="I49" s="48"/>
      <c r="J49" s="48"/>
      <c r="K49" s="48"/>
      <c r="L49" s="49"/>
    </row>
    <row r="50" s="45" customFormat="1" ht="21" customHeight="1" spans="1:12">
      <c r="A50" s="64"/>
      <c r="B50" s="64"/>
      <c r="C50" s="64"/>
      <c r="D50" s="64"/>
      <c r="E50" s="64"/>
      <c r="F50" s="64"/>
      <c r="G50" s="48"/>
      <c r="H50" s="48"/>
      <c r="I50" s="48"/>
      <c r="J50" s="48"/>
      <c r="K50" s="48"/>
      <c r="L50" s="49"/>
    </row>
    <row r="51" s="45" customFormat="1" ht="21" customHeight="1" spans="1:12">
      <c r="A51" s="64"/>
      <c r="B51" s="64"/>
      <c r="C51" s="64"/>
      <c r="D51" s="64"/>
      <c r="E51" s="64"/>
      <c r="F51" s="64"/>
      <c r="G51" s="48"/>
      <c r="H51" s="48"/>
      <c r="I51" s="48"/>
      <c r="J51" s="48"/>
      <c r="K51" s="48"/>
      <c r="L51" s="49"/>
    </row>
    <row r="52" s="45" customFormat="1" ht="21" customHeight="1" spans="1:12">
      <c r="A52" s="64"/>
      <c r="B52" s="64"/>
      <c r="C52" s="64"/>
      <c r="D52" s="64"/>
      <c r="E52" s="64"/>
      <c r="F52" s="64"/>
      <c r="G52" s="48"/>
      <c r="H52" s="48"/>
      <c r="I52" s="48"/>
      <c r="J52" s="48"/>
      <c r="K52" s="48"/>
      <c r="L52" s="49"/>
    </row>
    <row r="53" s="45" customFormat="1" ht="21" customHeight="1" spans="1:12">
      <c r="A53" s="64"/>
      <c r="B53" s="64"/>
      <c r="C53" s="64"/>
      <c r="D53" s="64"/>
      <c r="E53" s="64"/>
      <c r="F53" s="64"/>
      <c r="G53" s="48"/>
      <c r="H53" s="48"/>
      <c r="I53" s="48"/>
      <c r="J53" s="48"/>
      <c r="K53" s="48"/>
      <c r="L53" s="49"/>
    </row>
    <row r="54" s="45" customFormat="1" ht="21" customHeight="1" spans="1:12">
      <c r="A54" s="64"/>
      <c r="B54" s="64"/>
      <c r="C54" s="64"/>
      <c r="D54" s="64"/>
      <c r="E54" s="64"/>
      <c r="F54" s="64"/>
      <c r="G54" s="48"/>
      <c r="H54" s="48"/>
      <c r="I54" s="48"/>
      <c r="J54" s="48"/>
      <c r="K54" s="48"/>
      <c r="L54" s="49"/>
    </row>
    <row r="55" s="45" customFormat="1" ht="21" customHeight="1" spans="1:12">
      <c r="A55" s="64"/>
      <c r="B55" s="64"/>
      <c r="C55" s="64"/>
      <c r="D55" s="64"/>
      <c r="E55" s="64"/>
      <c r="F55" s="64"/>
      <c r="G55" s="48"/>
      <c r="H55" s="48"/>
      <c r="I55" s="48"/>
      <c r="J55" s="48"/>
      <c r="K55" s="48"/>
      <c r="L55" s="49"/>
    </row>
    <row r="56" s="45" customFormat="1" ht="21" customHeight="1" spans="1:12">
      <c r="A56" s="64"/>
      <c r="B56" s="64"/>
      <c r="C56" s="64"/>
      <c r="D56" s="64"/>
      <c r="E56" s="64"/>
      <c r="F56" s="64"/>
      <c r="G56" s="48"/>
      <c r="H56" s="48"/>
      <c r="I56" s="48"/>
      <c r="J56" s="48"/>
      <c r="K56" s="48"/>
      <c r="L56" s="49"/>
    </row>
    <row r="57" s="45" customFormat="1" ht="21" customHeight="1" spans="1:12">
      <c r="A57" s="64"/>
      <c r="B57" s="64"/>
      <c r="C57" s="64"/>
      <c r="D57" s="64"/>
      <c r="E57" s="64"/>
      <c r="F57" s="64"/>
      <c r="G57" s="48"/>
      <c r="H57" s="48"/>
      <c r="I57" s="48"/>
      <c r="J57" s="48"/>
      <c r="K57" s="48"/>
      <c r="L57" s="49"/>
    </row>
    <row r="58" s="45" customFormat="1" ht="21" customHeight="1" spans="1:12">
      <c r="A58" s="64"/>
      <c r="B58" s="64"/>
      <c r="C58" s="64"/>
      <c r="D58" s="64"/>
      <c r="E58" s="64"/>
      <c r="F58" s="64"/>
      <c r="G58" s="48"/>
      <c r="H58" s="48"/>
      <c r="I58" s="48"/>
      <c r="J58" s="48"/>
      <c r="K58" s="48"/>
      <c r="L58" s="49"/>
    </row>
    <row r="59" s="45" customFormat="1" ht="21" customHeight="1" spans="1:12">
      <c r="A59" s="64"/>
      <c r="B59" s="64"/>
      <c r="C59" s="64"/>
      <c r="D59" s="64"/>
      <c r="E59" s="64"/>
      <c r="F59" s="64"/>
      <c r="G59" s="48"/>
      <c r="H59" s="48"/>
      <c r="I59" s="48"/>
      <c r="J59" s="48"/>
      <c r="K59" s="48"/>
      <c r="L59" s="49"/>
    </row>
    <row r="60" s="45" customFormat="1" ht="21" customHeight="1" spans="1:12">
      <c r="A60" s="64"/>
      <c r="B60" s="64"/>
      <c r="C60" s="64"/>
      <c r="D60" s="64"/>
      <c r="E60" s="64"/>
      <c r="F60" s="64"/>
      <c r="G60" s="48"/>
      <c r="H60" s="48"/>
      <c r="I60" s="48"/>
      <c r="J60" s="48"/>
      <c r="K60" s="48"/>
      <c r="L60" s="49"/>
    </row>
    <row r="61" s="45" customFormat="1" ht="21" customHeight="1" spans="1:12">
      <c r="A61" s="64"/>
      <c r="B61" s="64"/>
      <c r="C61" s="64"/>
      <c r="D61" s="64"/>
      <c r="E61" s="64"/>
      <c r="F61" s="64"/>
      <c r="G61" s="48"/>
      <c r="H61" s="48"/>
      <c r="I61" s="48"/>
      <c r="J61" s="48"/>
      <c r="K61" s="48"/>
      <c r="L61" s="49"/>
    </row>
    <row r="62" s="45" customFormat="1" ht="21" customHeight="1" spans="1:12">
      <c r="A62" s="64"/>
      <c r="B62" s="64"/>
      <c r="C62" s="64"/>
      <c r="D62" s="64"/>
      <c r="E62" s="64"/>
      <c r="F62" s="64"/>
      <c r="G62" s="48"/>
      <c r="H62" s="48"/>
      <c r="I62" s="48"/>
      <c r="J62" s="48"/>
      <c r="K62" s="48"/>
      <c r="L62" s="49"/>
    </row>
    <row r="63" s="45" customFormat="1" ht="21" customHeight="1" spans="1:12">
      <c r="A63" s="64"/>
      <c r="B63" s="64"/>
      <c r="C63" s="64"/>
      <c r="D63" s="64"/>
      <c r="E63" s="64"/>
      <c r="F63" s="64"/>
      <c r="G63" s="48"/>
      <c r="H63" s="48"/>
      <c r="I63" s="48"/>
      <c r="J63" s="48"/>
      <c r="K63" s="48"/>
      <c r="L63" s="49"/>
    </row>
    <row r="64" s="45" customFormat="1" ht="21" customHeight="1" spans="1:12">
      <c r="A64" s="64"/>
      <c r="B64" s="64"/>
      <c r="C64" s="64"/>
      <c r="D64" s="64"/>
      <c r="E64" s="64"/>
      <c r="F64" s="64"/>
      <c r="G64" s="48"/>
      <c r="H64" s="48"/>
      <c r="I64" s="48"/>
      <c r="J64" s="48"/>
      <c r="K64" s="48"/>
      <c r="L64" s="49"/>
    </row>
    <row r="65" s="45" customFormat="1" ht="21" customHeight="1" spans="1:12">
      <c r="A65" s="64"/>
      <c r="B65" s="64"/>
      <c r="C65" s="64"/>
      <c r="D65" s="64"/>
      <c r="E65" s="64"/>
      <c r="F65" s="64"/>
      <c r="G65" s="48"/>
      <c r="H65" s="48"/>
      <c r="I65" s="48"/>
      <c r="J65" s="48"/>
      <c r="K65" s="48"/>
      <c r="L65" s="49"/>
    </row>
    <row r="66" s="45" customFormat="1" ht="21" customHeight="1" spans="1:12">
      <c r="A66" s="64"/>
      <c r="B66" s="64"/>
      <c r="C66" s="64"/>
      <c r="D66" s="64"/>
      <c r="E66" s="64"/>
      <c r="F66" s="64"/>
      <c r="G66" s="48"/>
      <c r="H66" s="48"/>
      <c r="I66" s="48"/>
      <c r="J66" s="48"/>
      <c r="K66" s="48"/>
      <c r="L66" s="49"/>
    </row>
    <row r="67" s="45" customFormat="1" ht="21" customHeight="1" spans="1:12">
      <c r="A67" s="64"/>
      <c r="B67" s="64"/>
      <c r="C67" s="64"/>
      <c r="D67" s="64"/>
      <c r="E67" s="64"/>
      <c r="F67" s="64"/>
      <c r="G67" s="48"/>
      <c r="H67" s="48"/>
      <c r="I67" s="48"/>
      <c r="J67" s="48"/>
      <c r="K67" s="48"/>
      <c r="L67" s="49"/>
    </row>
    <row r="68" s="45" customFormat="1" ht="21" customHeight="1" spans="1:12">
      <c r="A68" s="64"/>
      <c r="B68" s="73"/>
      <c r="C68" s="74"/>
      <c r="D68" s="64"/>
      <c r="E68" s="64"/>
      <c r="F68" s="64"/>
      <c r="G68" s="48"/>
      <c r="H68" s="48"/>
      <c r="I68" s="48"/>
      <c r="J68" s="48"/>
      <c r="K68" s="48"/>
      <c r="L68" s="49"/>
    </row>
    <row r="69" s="45" customFormat="1" ht="16.5" customHeight="1" spans="1:12">
      <c r="A69" s="64"/>
      <c r="B69" s="73"/>
      <c r="C69" s="74"/>
      <c r="D69" s="64"/>
      <c r="E69" s="64"/>
      <c r="F69" s="64"/>
      <c r="G69" s="48"/>
      <c r="H69" s="48"/>
      <c r="I69" s="48"/>
      <c r="J69" s="48"/>
      <c r="K69" s="48"/>
      <c r="L69" s="49"/>
    </row>
    <row r="70" s="45" customFormat="1" ht="16.5" customHeight="1" spans="1:12">
      <c r="A70" s="64"/>
      <c r="B70" s="73"/>
      <c r="C70" s="74"/>
      <c r="D70" s="64"/>
      <c r="E70" s="64"/>
      <c r="F70" s="64"/>
      <c r="G70" s="48"/>
      <c r="H70" s="48"/>
      <c r="I70" s="48"/>
      <c r="J70" s="48"/>
      <c r="K70" s="48"/>
      <c r="L70" s="49"/>
    </row>
    <row r="71" s="45" customFormat="1" ht="16.5" customHeight="1" spans="1:12">
      <c r="A71" s="64"/>
      <c r="B71" s="73"/>
      <c r="C71" s="74"/>
      <c r="D71" s="64"/>
      <c r="E71" s="64"/>
      <c r="F71" s="64"/>
      <c r="G71" s="48"/>
      <c r="H71" s="48"/>
      <c r="I71" s="48"/>
      <c r="J71" s="48"/>
      <c r="K71" s="48"/>
      <c r="L71" s="49"/>
    </row>
    <row r="72" s="45" customFormat="1" ht="16.5" customHeight="1" spans="1:12">
      <c r="A72" s="64"/>
      <c r="B72" s="73"/>
      <c r="C72" s="74"/>
      <c r="D72" s="64"/>
      <c r="E72" s="64"/>
      <c r="F72" s="64"/>
      <c r="G72" s="48"/>
      <c r="H72" s="48"/>
      <c r="I72" s="48"/>
      <c r="J72" s="48"/>
      <c r="K72" s="48"/>
      <c r="L72" s="49"/>
    </row>
    <row r="73" s="45" customFormat="1" ht="16.5" customHeight="1" spans="1:12">
      <c r="A73" s="64"/>
      <c r="B73" s="73"/>
      <c r="C73" s="74"/>
      <c r="D73" s="64"/>
      <c r="E73" s="64"/>
      <c r="F73" s="64"/>
      <c r="G73" s="48"/>
      <c r="H73" s="48"/>
      <c r="I73" s="48"/>
      <c r="J73" s="48"/>
      <c r="K73" s="48"/>
      <c r="L73" s="49"/>
    </row>
    <row r="74" s="45" customFormat="1" ht="16.5" customHeight="1" spans="1:12">
      <c r="A74" s="64"/>
      <c r="B74" s="73"/>
      <c r="C74" s="74"/>
      <c r="D74" s="64"/>
      <c r="E74" s="64"/>
      <c r="F74" s="64"/>
      <c r="G74" s="48"/>
      <c r="H74" s="48"/>
      <c r="I74" s="48"/>
      <c r="J74" s="48"/>
      <c r="K74" s="48"/>
      <c r="L74" s="49"/>
    </row>
    <row r="75" s="45" customFormat="1" ht="16.5" customHeight="1" spans="1:12">
      <c r="A75" s="64"/>
      <c r="B75" s="73"/>
      <c r="C75" s="74"/>
      <c r="D75" s="64"/>
      <c r="E75" s="64"/>
      <c r="F75" s="64"/>
      <c r="G75" s="48"/>
      <c r="H75" s="48"/>
      <c r="I75" s="48"/>
      <c r="J75" s="48"/>
      <c r="K75" s="48"/>
      <c r="L75" s="49"/>
    </row>
    <row r="76" s="45" customFormat="1" ht="16.5" customHeight="1" spans="1:12">
      <c r="A76" s="64"/>
      <c r="B76" s="73"/>
      <c r="C76" s="74"/>
      <c r="D76" s="64"/>
      <c r="E76" s="64"/>
      <c r="F76" s="64"/>
      <c r="G76" s="48"/>
      <c r="H76" s="48"/>
      <c r="I76" s="48"/>
      <c r="J76" s="48"/>
      <c r="K76" s="48"/>
      <c r="L76" s="49"/>
    </row>
    <row r="77" s="45" customFormat="1" ht="13.6" spans="1:12">
      <c r="A77" s="64"/>
      <c r="B77" s="73"/>
      <c r="C77" s="74"/>
      <c r="D77" s="64"/>
      <c r="E77" s="64"/>
      <c r="F77" s="64"/>
      <c r="G77" s="48"/>
      <c r="H77" s="48"/>
      <c r="I77" s="48"/>
      <c r="J77" s="48"/>
      <c r="K77" s="48"/>
      <c r="L77" s="49"/>
    </row>
    <row r="78" s="45" customFormat="1" ht="13.6" spans="1:12">
      <c r="A78" s="64"/>
      <c r="B78" s="73"/>
      <c r="C78" s="74"/>
      <c r="D78" s="64"/>
      <c r="E78" s="64"/>
      <c r="F78" s="64"/>
      <c r="G78" s="48"/>
      <c r="H78" s="48"/>
      <c r="I78" s="48"/>
      <c r="J78" s="48"/>
      <c r="K78" s="48"/>
      <c r="L78" s="49"/>
    </row>
    <row r="79" s="46" customFormat="1" ht="15.2" spans="1:12">
      <c r="A79" s="75"/>
      <c r="B79" s="76"/>
      <c r="C79" s="77"/>
      <c r="D79" s="75"/>
      <c r="E79" s="75"/>
      <c r="F79" s="75"/>
      <c r="G79" s="48"/>
      <c r="H79" s="48"/>
      <c r="I79" s="48"/>
      <c r="J79" s="48"/>
      <c r="K79" s="48"/>
      <c r="L79" s="49"/>
    </row>
    <row r="80" s="46" customFormat="1" ht="15.2" spans="1:12">
      <c r="A80" s="75"/>
      <c r="B80" s="76"/>
      <c r="C80" s="77"/>
      <c r="D80" s="75"/>
      <c r="E80" s="75"/>
      <c r="F80" s="75"/>
      <c r="G80" s="48"/>
      <c r="H80" s="48"/>
      <c r="I80" s="48"/>
      <c r="J80" s="48"/>
      <c r="K80" s="48"/>
      <c r="L80" s="49"/>
    </row>
    <row r="81" s="46" customFormat="1" ht="15.2" spans="1:12">
      <c r="A81" s="75"/>
      <c r="B81" s="76"/>
      <c r="C81" s="77"/>
      <c r="D81" s="75"/>
      <c r="E81" s="75"/>
      <c r="F81" s="75"/>
      <c r="G81" s="48"/>
      <c r="H81" s="48"/>
      <c r="I81" s="48"/>
      <c r="J81" s="48"/>
      <c r="K81" s="48"/>
      <c r="L81" s="49"/>
    </row>
    <row r="82" s="46" customFormat="1" ht="15.2" spans="1:12">
      <c r="A82" s="75"/>
      <c r="B82" s="76"/>
      <c r="C82" s="77"/>
      <c r="D82" s="75"/>
      <c r="E82" s="75"/>
      <c r="F82" s="75"/>
      <c r="G82" s="48"/>
      <c r="H82" s="48"/>
      <c r="I82" s="48"/>
      <c r="J82" s="48"/>
      <c r="K82" s="48"/>
      <c r="L82" s="49"/>
    </row>
    <row r="83" s="46" customFormat="1" ht="15.2" spans="1:12">
      <c r="A83" s="75"/>
      <c r="B83" s="76"/>
      <c r="C83" s="77"/>
      <c r="D83" s="75"/>
      <c r="E83" s="75"/>
      <c r="F83" s="75"/>
      <c r="G83" s="48"/>
      <c r="H83" s="48"/>
      <c r="I83" s="48"/>
      <c r="J83" s="48"/>
      <c r="K83" s="48"/>
      <c r="L83" s="49"/>
    </row>
    <row r="84" s="46" customFormat="1" ht="15.2" spans="1:12">
      <c r="A84" s="75"/>
      <c r="B84" s="76"/>
      <c r="C84" s="77"/>
      <c r="D84" s="75"/>
      <c r="E84" s="75"/>
      <c r="F84" s="75"/>
      <c r="G84" s="48"/>
      <c r="H84" s="48"/>
      <c r="I84" s="48"/>
      <c r="J84" s="48"/>
      <c r="K84" s="48"/>
      <c r="L84" s="49"/>
    </row>
    <row r="85" s="46" customFormat="1" ht="15.2" spans="1:12">
      <c r="A85" s="75"/>
      <c r="B85" s="76"/>
      <c r="C85" s="77"/>
      <c r="D85" s="75"/>
      <c r="E85" s="75"/>
      <c r="F85" s="75"/>
      <c r="G85" s="48"/>
      <c r="H85" s="48"/>
      <c r="I85" s="48"/>
      <c r="J85" s="48"/>
      <c r="K85" s="48"/>
      <c r="L85" s="49"/>
    </row>
    <row r="86" s="46" customFormat="1" ht="15.2" spans="1:12">
      <c r="A86" s="75"/>
      <c r="B86" s="76"/>
      <c r="C86" s="77"/>
      <c r="D86" s="75"/>
      <c r="E86" s="75"/>
      <c r="F86" s="75"/>
      <c r="G86" s="48"/>
      <c r="H86" s="48"/>
      <c r="I86" s="48"/>
      <c r="J86" s="48"/>
      <c r="K86" s="48"/>
      <c r="L86" s="49"/>
    </row>
    <row r="87" s="46" customFormat="1" ht="15.2" spans="1:12">
      <c r="A87" s="75"/>
      <c r="B87" s="76"/>
      <c r="C87" s="77"/>
      <c r="D87" s="75"/>
      <c r="E87" s="75"/>
      <c r="F87" s="75"/>
      <c r="G87" s="48"/>
      <c r="H87" s="48"/>
      <c r="I87" s="48"/>
      <c r="J87" s="48"/>
      <c r="K87" s="48"/>
      <c r="L87" s="49"/>
    </row>
    <row r="88" s="46" customFormat="1" ht="15.2" spans="1:12">
      <c r="A88" s="75"/>
      <c r="B88" s="76"/>
      <c r="C88" s="77"/>
      <c r="D88" s="75"/>
      <c r="E88" s="75"/>
      <c r="F88" s="75"/>
      <c r="G88" s="48"/>
      <c r="H88" s="48"/>
      <c r="I88" s="48"/>
      <c r="J88" s="48"/>
      <c r="K88" s="48"/>
      <c r="L88" s="49"/>
    </row>
    <row r="89" s="46" customFormat="1" ht="15.2" spans="1:12">
      <c r="A89" s="75"/>
      <c r="B89" s="76"/>
      <c r="C89" s="77"/>
      <c r="D89" s="75"/>
      <c r="E89" s="75"/>
      <c r="F89" s="75"/>
      <c r="G89" s="48"/>
      <c r="H89" s="48"/>
      <c r="I89" s="48"/>
      <c r="J89" s="48"/>
      <c r="K89" s="48"/>
      <c r="L89" s="49"/>
    </row>
    <row r="90" s="46" customFormat="1" ht="15.2" spans="1:12">
      <c r="A90" s="75"/>
      <c r="B90" s="76"/>
      <c r="C90" s="77"/>
      <c r="D90" s="75"/>
      <c r="E90" s="75"/>
      <c r="F90" s="75"/>
      <c r="G90" s="48"/>
      <c r="H90" s="48"/>
      <c r="I90" s="48"/>
      <c r="J90" s="48"/>
      <c r="K90" s="48"/>
      <c r="L90" s="49"/>
    </row>
    <row r="91" s="46" customFormat="1" ht="15.2" spans="1:12">
      <c r="A91" s="75"/>
      <c r="B91" s="76"/>
      <c r="C91" s="77"/>
      <c r="D91" s="75"/>
      <c r="E91" s="75"/>
      <c r="F91" s="75"/>
      <c r="G91" s="48"/>
      <c r="H91" s="48"/>
      <c r="I91" s="48"/>
      <c r="J91" s="48"/>
      <c r="K91" s="48"/>
      <c r="L91" s="49"/>
    </row>
    <row r="92" s="46" customFormat="1" ht="15.2" spans="1:12">
      <c r="A92" s="75"/>
      <c r="B92" s="76"/>
      <c r="C92" s="77"/>
      <c r="D92" s="75"/>
      <c r="E92" s="75"/>
      <c r="F92" s="75"/>
      <c r="G92" s="48"/>
      <c r="H92" s="48"/>
      <c r="I92" s="48"/>
      <c r="J92" s="48"/>
      <c r="K92" s="48"/>
      <c r="L92" s="49"/>
    </row>
    <row r="93" s="46" customFormat="1" ht="15.2" spans="1:12">
      <c r="A93" s="75"/>
      <c r="B93" s="76"/>
      <c r="C93" s="77"/>
      <c r="D93" s="75"/>
      <c r="E93" s="75"/>
      <c r="F93" s="75"/>
      <c r="G93" s="48"/>
      <c r="H93" s="48"/>
      <c r="I93" s="48"/>
      <c r="J93" s="48"/>
      <c r="K93" s="48"/>
      <c r="L93" s="49"/>
    </row>
    <row r="94" s="46" customFormat="1" ht="15.2" spans="1:12">
      <c r="A94" s="75"/>
      <c r="B94" s="76"/>
      <c r="C94" s="77"/>
      <c r="D94" s="75"/>
      <c r="E94" s="75"/>
      <c r="F94" s="75"/>
      <c r="G94" s="48"/>
      <c r="H94" s="48"/>
      <c r="I94" s="48"/>
      <c r="J94" s="48"/>
      <c r="K94" s="48"/>
      <c r="L94" s="49"/>
    </row>
    <row r="95" s="46" customFormat="1" ht="15.2" spans="1:12">
      <c r="A95" s="75"/>
      <c r="B95" s="76"/>
      <c r="C95" s="77"/>
      <c r="D95" s="75"/>
      <c r="E95" s="75"/>
      <c r="F95" s="75"/>
      <c r="G95" s="48"/>
      <c r="H95" s="48"/>
      <c r="I95" s="48"/>
      <c r="J95" s="48"/>
      <c r="K95" s="48"/>
      <c r="L95" s="49"/>
    </row>
    <row r="96" s="46" customFormat="1" ht="15.2" spans="1:12">
      <c r="A96" s="75"/>
      <c r="B96" s="76"/>
      <c r="C96" s="77"/>
      <c r="D96" s="75"/>
      <c r="E96" s="75"/>
      <c r="F96" s="75"/>
      <c r="G96" s="48"/>
      <c r="H96" s="48"/>
      <c r="I96" s="48"/>
      <c r="J96" s="48"/>
      <c r="K96" s="48"/>
      <c r="L96" s="49"/>
    </row>
    <row r="97" s="46" customFormat="1" ht="15.2" spans="1:12">
      <c r="A97" s="75"/>
      <c r="B97" s="76"/>
      <c r="C97" s="77"/>
      <c r="D97" s="75"/>
      <c r="E97" s="75"/>
      <c r="F97" s="75"/>
      <c r="G97" s="48"/>
      <c r="H97" s="48"/>
      <c r="I97" s="48"/>
      <c r="J97" s="48"/>
      <c r="K97" s="48"/>
      <c r="L97" s="49"/>
    </row>
    <row r="98" s="46" customFormat="1" ht="15.2" spans="1:12">
      <c r="A98" s="75"/>
      <c r="B98" s="76"/>
      <c r="C98" s="77"/>
      <c r="D98" s="75"/>
      <c r="E98" s="75"/>
      <c r="F98" s="75"/>
      <c r="G98" s="48"/>
      <c r="H98" s="48"/>
      <c r="I98" s="48"/>
      <c r="J98" s="48"/>
      <c r="K98" s="48"/>
      <c r="L98" s="49"/>
    </row>
    <row r="99" s="46" customFormat="1" ht="15.2" spans="1:12">
      <c r="A99" s="75"/>
      <c r="B99" s="76"/>
      <c r="C99" s="77"/>
      <c r="D99" s="75"/>
      <c r="E99" s="75"/>
      <c r="F99" s="75"/>
      <c r="G99" s="48"/>
      <c r="H99" s="48"/>
      <c r="I99" s="48"/>
      <c r="J99" s="48"/>
      <c r="K99" s="48"/>
      <c r="L99" s="49"/>
    </row>
    <row r="100" s="46" customFormat="1" ht="15.2" spans="1:12">
      <c r="A100" s="75"/>
      <c r="B100" s="76"/>
      <c r="C100" s="77"/>
      <c r="D100" s="75"/>
      <c r="E100" s="75"/>
      <c r="F100" s="75"/>
      <c r="G100" s="48"/>
      <c r="H100" s="48"/>
      <c r="I100" s="48"/>
      <c r="J100" s="48"/>
      <c r="K100" s="48"/>
      <c r="L100" s="49"/>
    </row>
    <row r="101" s="46" customFormat="1" ht="15.2" spans="1:12">
      <c r="A101" s="75"/>
      <c r="B101" s="76"/>
      <c r="C101" s="77"/>
      <c r="D101" s="75"/>
      <c r="E101" s="75"/>
      <c r="F101" s="75"/>
      <c r="G101" s="48"/>
      <c r="H101" s="48"/>
      <c r="I101" s="48"/>
      <c r="J101" s="48"/>
      <c r="K101" s="48"/>
      <c r="L101" s="49"/>
    </row>
    <row r="102" s="46" customFormat="1" ht="15.2" spans="1:12">
      <c r="A102" s="75"/>
      <c r="B102" s="76"/>
      <c r="C102" s="77"/>
      <c r="D102" s="75"/>
      <c r="E102" s="75"/>
      <c r="F102" s="75"/>
      <c r="G102" s="48"/>
      <c r="H102" s="48"/>
      <c r="I102" s="48"/>
      <c r="J102" s="48"/>
      <c r="K102" s="48"/>
      <c r="L102" s="49"/>
    </row>
    <row r="103" s="46" customFormat="1" ht="15.2" spans="1:12">
      <c r="A103" s="75"/>
      <c r="B103" s="76"/>
      <c r="C103" s="77"/>
      <c r="D103" s="75"/>
      <c r="E103" s="75"/>
      <c r="F103" s="75"/>
      <c r="G103" s="48"/>
      <c r="H103" s="48"/>
      <c r="I103" s="48"/>
      <c r="J103" s="48"/>
      <c r="K103" s="48"/>
      <c r="L103" s="49"/>
    </row>
    <row r="104" s="46" customFormat="1" ht="15.2" spans="1:12">
      <c r="A104" s="75"/>
      <c r="B104" s="76"/>
      <c r="C104" s="77"/>
      <c r="D104" s="75"/>
      <c r="E104" s="75"/>
      <c r="F104" s="75"/>
      <c r="G104" s="48"/>
      <c r="H104" s="48"/>
      <c r="I104" s="48"/>
      <c r="J104" s="48"/>
      <c r="K104" s="48"/>
      <c r="L104" s="49"/>
    </row>
    <row r="105" s="46" customFormat="1" ht="15.2" spans="1:12">
      <c r="A105" s="75"/>
      <c r="B105" s="76"/>
      <c r="C105" s="77"/>
      <c r="D105" s="75"/>
      <c r="E105" s="75"/>
      <c r="F105" s="75"/>
      <c r="G105" s="48"/>
      <c r="H105" s="48"/>
      <c r="I105" s="48"/>
      <c r="J105" s="48"/>
      <c r="K105" s="48"/>
      <c r="L105" s="49"/>
    </row>
    <row r="106" s="46" customFormat="1" ht="15.2" spans="1:12">
      <c r="A106" s="75"/>
      <c r="B106" s="76"/>
      <c r="C106" s="77"/>
      <c r="D106" s="75"/>
      <c r="E106" s="75"/>
      <c r="F106" s="75"/>
      <c r="G106" s="48"/>
      <c r="H106" s="48"/>
      <c r="I106" s="48"/>
      <c r="J106" s="48"/>
      <c r="K106" s="48"/>
      <c r="L106" s="49"/>
    </row>
    <row r="107" s="46" customFormat="1" ht="15.2" spans="1:12">
      <c r="A107" s="75"/>
      <c r="B107" s="76"/>
      <c r="C107" s="77"/>
      <c r="D107" s="75"/>
      <c r="E107" s="75"/>
      <c r="F107" s="75"/>
      <c r="G107" s="48"/>
      <c r="H107" s="48"/>
      <c r="I107" s="48"/>
      <c r="J107" s="48"/>
      <c r="K107" s="48"/>
      <c r="L107" s="49"/>
    </row>
    <row r="108" s="46" customFormat="1" ht="15.2" spans="1:12">
      <c r="A108" s="75"/>
      <c r="B108" s="76"/>
      <c r="C108" s="77"/>
      <c r="D108" s="75"/>
      <c r="E108" s="75"/>
      <c r="F108" s="75"/>
      <c r="G108" s="48"/>
      <c r="H108" s="48"/>
      <c r="I108" s="48"/>
      <c r="J108" s="48"/>
      <c r="K108" s="48"/>
      <c r="L108" s="49"/>
    </row>
    <row r="109" s="46" customFormat="1" ht="15.2" spans="1:12">
      <c r="A109" s="75"/>
      <c r="B109" s="76"/>
      <c r="C109" s="77"/>
      <c r="D109" s="75"/>
      <c r="E109" s="75"/>
      <c r="F109" s="75"/>
      <c r="G109" s="48"/>
      <c r="H109" s="48"/>
      <c r="I109" s="48"/>
      <c r="J109" s="48"/>
      <c r="K109" s="48"/>
      <c r="L109" s="49"/>
    </row>
    <row r="110" s="46" customFormat="1" ht="15.2" spans="1:12">
      <c r="A110" s="75"/>
      <c r="B110" s="76"/>
      <c r="C110" s="77"/>
      <c r="D110" s="75"/>
      <c r="E110" s="75"/>
      <c r="F110" s="75"/>
      <c r="G110" s="48"/>
      <c r="H110" s="48"/>
      <c r="I110" s="48"/>
      <c r="J110" s="48"/>
      <c r="K110" s="48"/>
      <c r="L110" s="49"/>
    </row>
    <row r="111" s="46" customFormat="1" ht="15.2" spans="1:12">
      <c r="A111" s="75"/>
      <c r="B111" s="76"/>
      <c r="C111" s="77"/>
      <c r="D111" s="75"/>
      <c r="E111" s="75"/>
      <c r="F111" s="75"/>
      <c r="G111" s="48"/>
      <c r="H111" s="48"/>
      <c r="I111" s="48"/>
      <c r="J111" s="48"/>
      <c r="K111" s="48"/>
      <c r="L111" s="49"/>
    </row>
    <row r="112" s="46" customFormat="1" ht="15.2" spans="1:12">
      <c r="A112" s="75"/>
      <c r="B112" s="76"/>
      <c r="C112" s="77"/>
      <c r="D112" s="75"/>
      <c r="E112" s="75"/>
      <c r="F112" s="75"/>
      <c r="G112" s="48"/>
      <c r="H112" s="48"/>
      <c r="I112" s="48"/>
      <c r="J112" s="48"/>
      <c r="K112" s="48"/>
      <c r="L112" s="49"/>
    </row>
    <row r="113" s="46" customFormat="1" ht="15.2" spans="1:12">
      <c r="A113" s="75"/>
      <c r="B113" s="76"/>
      <c r="C113" s="77"/>
      <c r="D113" s="75"/>
      <c r="E113" s="75"/>
      <c r="F113" s="75"/>
      <c r="G113" s="48"/>
      <c r="H113" s="48"/>
      <c r="I113" s="48"/>
      <c r="J113" s="48"/>
      <c r="K113" s="48"/>
      <c r="L113" s="49"/>
    </row>
    <row r="114" s="46" customFormat="1" ht="15.2" spans="1:12">
      <c r="A114" s="75"/>
      <c r="B114" s="76"/>
      <c r="C114" s="77"/>
      <c r="D114" s="75"/>
      <c r="E114" s="75"/>
      <c r="F114" s="75"/>
      <c r="G114" s="48"/>
      <c r="H114" s="48"/>
      <c r="I114" s="48"/>
      <c r="J114" s="48"/>
      <c r="K114" s="48"/>
      <c r="L114" s="49"/>
    </row>
    <row r="115" s="46" customFormat="1" ht="15.2" spans="1:12">
      <c r="A115" s="75"/>
      <c r="B115" s="76"/>
      <c r="C115" s="77"/>
      <c r="D115" s="75"/>
      <c r="E115" s="75"/>
      <c r="F115" s="75"/>
      <c r="G115" s="48"/>
      <c r="H115" s="48"/>
      <c r="I115" s="48"/>
      <c r="J115" s="48"/>
      <c r="K115" s="48"/>
      <c r="L115" s="49"/>
    </row>
    <row r="116" s="46" customFormat="1" ht="15.2" spans="1:12">
      <c r="A116" s="75"/>
      <c r="B116" s="76"/>
      <c r="C116" s="77"/>
      <c r="D116" s="75"/>
      <c r="E116" s="75"/>
      <c r="F116" s="75"/>
      <c r="G116" s="48"/>
      <c r="H116" s="48"/>
      <c r="I116" s="48"/>
      <c r="J116" s="48"/>
      <c r="K116" s="48"/>
      <c r="L116" s="49"/>
    </row>
    <row r="117" s="46" customFormat="1" ht="15.2" spans="1:12">
      <c r="A117" s="75"/>
      <c r="B117" s="76"/>
      <c r="C117" s="77"/>
      <c r="D117" s="75"/>
      <c r="E117" s="75"/>
      <c r="F117" s="75"/>
      <c r="G117" s="48"/>
      <c r="H117" s="48"/>
      <c r="I117" s="48"/>
      <c r="J117" s="48"/>
      <c r="K117" s="48"/>
      <c r="L117" s="49"/>
    </row>
    <row r="118" s="46" customFormat="1" ht="15.2" spans="1:12">
      <c r="A118" s="75"/>
      <c r="B118" s="76"/>
      <c r="C118" s="77"/>
      <c r="D118" s="75"/>
      <c r="E118" s="75"/>
      <c r="F118" s="75"/>
      <c r="G118" s="48"/>
      <c r="H118" s="48"/>
      <c r="I118" s="48"/>
      <c r="J118" s="48"/>
      <c r="K118" s="48"/>
      <c r="L118" s="49"/>
    </row>
    <row r="119" s="46" customFormat="1" ht="15.2" spans="1:12">
      <c r="A119" s="75"/>
      <c r="B119" s="76"/>
      <c r="C119" s="77"/>
      <c r="D119" s="75"/>
      <c r="E119" s="75"/>
      <c r="F119" s="75"/>
      <c r="G119" s="48"/>
      <c r="H119" s="48"/>
      <c r="I119" s="48"/>
      <c r="J119" s="48"/>
      <c r="K119" s="48"/>
      <c r="L119" s="49"/>
    </row>
    <row r="120" s="46" customFormat="1" ht="15.2" spans="1:12">
      <c r="A120" s="75"/>
      <c r="B120" s="76"/>
      <c r="C120" s="77"/>
      <c r="D120" s="75"/>
      <c r="E120" s="75"/>
      <c r="F120" s="75"/>
      <c r="G120" s="48"/>
      <c r="H120" s="48"/>
      <c r="I120" s="48"/>
      <c r="J120" s="48"/>
      <c r="K120" s="48"/>
      <c r="L120" s="49"/>
    </row>
    <row r="121" s="46" customFormat="1" ht="15.2" spans="1:12">
      <c r="A121" s="75"/>
      <c r="B121" s="76"/>
      <c r="C121" s="77"/>
      <c r="D121" s="75"/>
      <c r="E121" s="75"/>
      <c r="F121" s="75"/>
      <c r="G121" s="48"/>
      <c r="H121" s="48"/>
      <c r="I121" s="48"/>
      <c r="J121" s="48"/>
      <c r="K121" s="48"/>
      <c r="L121" s="49"/>
    </row>
    <row r="122" s="46" customFormat="1" ht="15.2" spans="1:12">
      <c r="A122" s="75"/>
      <c r="B122" s="76"/>
      <c r="C122" s="77"/>
      <c r="D122" s="75"/>
      <c r="E122" s="75"/>
      <c r="F122" s="75"/>
      <c r="G122" s="48"/>
      <c r="H122" s="48"/>
      <c r="I122" s="48"/>
      <c r="J122" s="48"/>
      <c r="K122" s="48"/>
      <c r="L122" s="49"/>
    </row>
    <row r="123" s="46" customFormat="1" ht="15.2" spans="1:12">
      <c r="A123" s="75"/>
      <c r="B123" s="76"/>
      <c r="C123" s="77"/>
      <c r="D123" s="75"/>
      <c r="E123" s="75"/>
      <c r="F123" s="75"/>
      <c r="G123" s="48"/>
      <c r="H123" s="48"/>
      <c r="I123" s="48"/>
      <c r="J123" s="48"/>
      <c r="K123" s="48"/>
      <c r="L123" s="49"/>
    </row>
    <row r="124" s="46" customFormat="1" ht="15.2" spans="1:12">
      <c r="A124" s="75"/>
      <c r="B124" s="76"/>
      <c r="C124" s="77"/>
      <c r="D124" s="75"/>
      <c r="E124" s="75"/>
      <c r="F124" s="75"/>
      <c r="G124" s="48"/>
      <c r="H124" s="48"/>
      <c r="I124" s="48"/>
      <c r="J124" s="48"/>
      <c r="K124" s="48"/>
      <c r="L124" s="49"/>
    </row>
    <row r="125" s="46" customFormat="1" ht="15.2" spans="1:12">
      <c r="A125" s="75"/>
      <c r="B125" s="76"/>
      <c r="C125" s="77"/>
      <c r="D125" s="75"/>
      <c r="E125" s="75"/>
      <c r="F125" s="75"/>
      <c r="G125" s="48"/>
      <c r="H125" s="48"/>
      <c r="I125" s="48"/>
      <c r="J125" s="48"/>
      <c r="K125" s="48"/>
      <c r="L125" s="49"/>
    </row>
    <row r="126" s="46" customFormat="1" ht="15.2" spans="1:12">
      <c r="A126" s="75"/>
      <c r="B126" s="76"/>
      <c r="C126" s="77"/>
      <c r="D126" s="75"/>
      <c r="E126" s="75"/>
      <c r="F126" s="75"/>
      <c r="G126" s="48"/>
      <c r="H126" s="48"/>
      <c r="I126" s="48"/>
      <c r="J126" s="48"/>
      <c r="K126" s="48"/>
      <c r="L126" s="49"/>
    </row>
    <row r="127" s="46" customFormat="1" ht="15.2" spans="1:12">
      <c r="A127" s="75"/>
      <c r="B127" s="76"/>
      <c r="C127" s="77"/>
      <c r="D127" s="75"/>
      <c r="E127" s="75"/>
      <c r="F127" s="75"/>
      <c r="G127" s="48"/>
      <c r="H127" s="48"/>
      <c r="I127" s="48"/>
      <c r="J127" s="48"/>
      <c r="K127" s="48"/>
      <c r="L127" s="49"/>
    </row>
    <row r="128" s="46" customFormat="1" ht="15.2" spans="1:12">
      <c r="A128" s="75"/>
      <c r="B128" s="76"/>
      <c r="C128" s="77"/>
      <c r="D128" s="75"/>
      <c r="E128" s="75"/>
      <c r="F128" s="75"/>
      <c r="G128" s="48"/>
      <c r="H128" s="48"/>
      <c r="I128" s="48"/>
      <c r="J128" s="48"/>
      <c r="K128" s="48"/>
      <c r="L128" s="49"/>
    </row>
    <row r="129" s="46" customFormat="1" ht="15.2" spans="1:12">
      <c r="A129" s="75"/>
      <c r="B129" s="76"/>
      <c r="C129" s="77"/>
      <c r="D129" s="75"/>
      <c r="E129" s="75"/>
      <c r="F129" s="75"/>
      <c r="G129" s="48"/>
      <c r="H129" s="48"/>
      <c r="I129" s="48"/>
      <c r="J129" s="48"/>
      <c r="K129" s="48"/>
      <c r="L129" s="49"/>
    </row>
    <row r="130" s="46" customFormat="1" ht="15.2" spans="1:12">
      <c r="A130" s="75"/>
      <c r="B130" s="76"/>
      <c r="C130" s="77"/>
      <c r="D130" s="75"/>
      <c r="E130" s="75"/>
      <c r="F130" s="75"/>
      <c r="G130" s="48"/>
      <c r="H130" s="48"/>
      <c r="I130" s="48"/>
      <c r="J130" s="48"/>
      <c r="K130" s="48"/>
      <c r="L130" s="49"/>
    </row>
    <row r="131" s="46" customFormat="1" ht="15.2" spans="1:12">
      <c r="A131" s="75"/>
      <c r="B131" s="76"/>
      <c r="C131" s="77"/>
      <c r="D131" s="75"/>
      <c r="E131" s="75"/>
      <c r="F131" s="75"/>
      <c r="G131" s="48"/>
      <c r="H131" s="48"/>
      <c r="I131" s="48"/>
      <c r="J131" s="48"/>
      <c r="K131" s="48"/>
      <c r="L131" s="49"/>
    </row>
    <row r="132" s="46" customFormat="1" ht="15.2" spans="1:12">
      <c r="A132" s="75"/>
      <c r="B132" s="76"/>
      <c r="C132" s="77"/>
      <c r="D132" s="75"/>
      <c r="E132" s="75"/>
      <c r="F132" s="75"/>
      <c r="G132" s="48"/>
      <c r="H132" s="48"/>
      <c r="I132" s="48"/>
      <c r="J132" s="48"/>
      <c r="K132" s="48"/>
      <c r="L132" s="49"/>
    </row>
    <row r="133" s="46" customFormat="1" ht="15.2" spans="1:12">
      <c r="A133" s="75"/>
      <c r="B133" s="76"/>
      <c r="C133" s="77"/>
      <c r="D133" s="75"/>
      <c r="E133" s="75"/>
      <c r="F133" s="75"/>
      <c r="G133" s="48"/>
      <c r="H133" s="48"/>
      <c r="I133" s="48"/>
      <c r="J133" s="48"/>
      <c r="K133" s="48"/>
      <c r="L133" s="49"/>
    </row>
    <row r="134" s="46" customFormat="1" ht="15.2" spans="1:12">
      <c r="A134" s="75"/>
      <c r="B134" s="76"/>
      <c r="C134" s="77"/>
      <c r="D134" s="75"/>
      <c r="E134" s="75"/>
      <c r="F134" s="75"/>
      <c r="G134" s="48"/>
      <c r="H134" s="48"/>
      <c r="I134" s="48"/>
      <c r="J134" s="48"/>
      <c r="K134" s="48"/>
      <c r="L134" s="49"/>
    </row>
    <row r="135" s="46" customFormat="1" ht="15.2" spans="1:12">
      <c r="A135" s="75"/>
      <c r="B135" s="76"/>
      <c r="C135" s="77"/>
      <c r="D135" s="75"/>
      <c r="E135" s="75"/>
      <c r="F135" s="75"/>
      <c r="G135" s="48"/>
      <c r="H135" s="48"/>
      <c r="I135" s="48"/>
      <c r="J135" s="48"/>
      <c r="K135" s="48"/>
      <c r="L135" s="49"/>
    </row>
    <row r="136" s="46" customFormat="1" ht="15.2" spans="1:12">
      <c r="A136" s="75"/>
      <c r="B136" s="76"/>
      <c r="C136" s="77"/>
      <c r="D136" s="75"/>
      <c r="E136" s="75"/>
      <c r="F136" s="75"/>
      <c r="G136" s="48"/>
      <c r="H136" s="48"/>
      <c r="I136" s="48"/>
      <c r="J136" s="48"/>
      <c r="K136" s="48"/>
      <c r="L136" s="49"/>
    </row>
    <row r="137" s="46" customFormat="1" ht="15.2" spans="1:12">
      <c r="A137" s="75"/>
      <c r="B137" s="76"/>
      <c r="C137" s="77"/>
      <c r="D137" s="75"/>
      <c r="E137" s="75"/>
      <c r="F137" s="75"/>
      <c r="G137" s="48"/>
      <c r="H137" s="48"/>
      <c r="I137" s="48"/>
      <c r="J137" s="48"/>
      <c r="K137" s="48"/>
      <c r="L137" s="49"/>
    </row>
    <row r="138" s="46" customFormat="1" ht="15.2" spans="1:12">
      <c r="A138" s="75"/>
      <c r="B138" s="76"/>
      <c r="C138" s="77"/>
      <c r="D138" s="75"/>
      <c r="E138" s="75"/>
      <c r="F138" s="75"/>
      <c r="G138" s="48"/>
      <c r="H138" s="48"/>
      <c r="I138" s="48"/>
      <c r="J138" s="48"/>
      <c r="K138" s="48"/>
      <c r="L138" s="49"/>
    </row>
    <row r="139" s="46" customFormat="1" ht="15.2" spans="1:12">
      <c r="A139" s="75"/>
      <c r="B139" s="76"/>
      <c r="C139" s="77"/>
      <c r="D139" s="75"/>
      <c r="E139" s="75"/>
      <c r="F139" s="75"/>
      <c r="G139" s="48"/>
      <c r="H139" s="48"/>
      <c r="I139" s="48"/>
      <c r="J139" s="48"/>
      <c r="K139" s="48"/>
      <c r="L139" s="49"/>
    </row>
    <row r="140" s="46" customFormat="1" ht="15.2" spans="1:12">
      <c r="A140" s="75"/>
      <c r="B140" s="76"/>
      <c r="C140" s="77"/>
      <c r="D140" s="75"/>
      <c r="E140" s="75"/>
      <c r="F140" s="75"/>
      <c r="G140" s="48"/>
      <c r="H140" s="48"/>
      <c r="I140" s="48"/>
      <c r="J140" s="48"/>
      <c r="K140" s="48"/>
      <c r="L140" s="49"/>
    </row>
    <row r="141" s="46" customFormat="1" ht="15.2" spans="1:12">
      <c r="A141" s="75"/>
      <c r="B141" s="76"/>
      <c r="C141" s="77"/>
      <c r="D141" s="75"/>
      <c r="E141" s="75"/>
      <c r="F141" s="75"/>
      <c r="G141" s="48"/>
      <c r="H141" s="48"/>
      <c r="I141" s="48"/>
      <c r="J141" s="48"/>
      <c r="K141" s="48"/>
      <c r="L141" s="49"/>
    </row>
    <row r="142" s="46" customFormat="1" ht="15.2" spans="1:12">
      <c r="A142" s="75"/>
      <c r="B142" s="76"/>
      <c r="C142" s="77"/>
      <c r="D142" s="75"/>
      <c r="E142" s="75"/>
      <c r="F142" s="75"/>
      <c r="G142" s="48"/>
      <c r="H142" s="48"/>
      <c r="I142" s="48"/>
      <c r="J142" s="48"/>
      <c r="K142" s="48"/>
      <c r="L142" s="49"/>
    </row>
    <row r="143" s="46" customFormat="1" ht="15.2" spans="1:12">
      <c r="A143" s="75"/>
      <c r="B143" s="76"/>
      <c r="C143" s="77"/>
      <c r="D143" s="75"/>
      <c r="E143" s="75"/>
      <c r="F143" s="75"/>
      <c r="G143" s="48"/>
      <c r="H143" s="48"/>
      <c r="I143" s="48"/>
      <c r="J143" s="48"/>
      <c r="K143" s="48"/>
      <c r="L143" s="49"/>
    </row>
    <row r="144" s="46" customFormat="1" ht="15.2" spans="1:12">
      <c r="A144" s="75"/>
      <c r="B144" s="76"/>
      <c r="C144" s="77"/>
      <c r="D144" s="75"/>
      <c r="E144" s="75"/>
      <c r="F144" s="75"/>
      <c r="G144" s="48"/>
      <c r="H144" s="48"/>
      <c r="I144" s="48"/>
      <c r="J144" s="48"/>
      <c r="K144" s="48"/>
      <c r="L144" s="49"/>
    </row>
    <row r="145" s="46" customFormat="1" ht="15.2" spans="1:12">
      <c r="A145" s="75"/>
      <c r="B145" s="76"/>
      <c r="C145" s="77"/>
      <c r="D145" s="75"/>
      <c r="E145" s="75"/>
      <c r="F145" s="75"/>
      <c r="G145" s="48"/>
      <c r="H145" s="48"/>
      <c r="I145" s="48"/>
      <c r="J145" s="48"/>
      <c r="K145" s="48"/>
      <c r="L145" s="49"/>
    </row>
    <row r="146" s="46" customFormat="1" ht="15.2" spans="1:12">
      <c r="A146" s="75"/>
      <c r="B146" s="76"/>
      <c r="C146" s="77"/>
      <c r="D146" s="75"/>
      <c r="E146" s="75"/>
      <c r="F146" s="75"/>
      <c r="G146" s="48"/>
      <c r="H146" s="48"/>
      <c r="I146" s="48"/>
      <c r="J146" s="48"/>
      <c r="K146" s="48"/>
      <c r="L146" s="49"/>
    </row>
    <row r="147" s="46" customFormat="1" ht="15.2" spans="1:12">
      <c r="A147" s="75"/>
      <c r="B147" s="76"/>
      <c r="C147" s="77"/>
      <c r="D147" s="75"/>
      <c r="E147" s="75"/>
      <c r="F147" s="75"/>
      <c r="G147" s="48"/>
      <c r="H147" s="48"/>
      <c r="I147" s="48"/>
      <c r="J147" s="48"/>
      <c r="K147" s="48"/>
      <c r="L147" s="49"/>
    </row>
    <row r="148" s="46" customFormat="1" ht="15.2" spans="1:12">
      <c r="A148" s="75"/>
      <c r="B148" s="76"/>
      <c r="C148" s="77"/>
      <c r="D148" s="75"/>
      <c r="E148" s="75"/>
      <c r="F148" s="75"/>
      <c r="G148" s="48"/>
      <c r="H148" s="48"/>
      <c r="I148" s="48"/>
      <c r="J148" s="48"/>
      <c r="K148" s="48"/>
      <c r="L148" s="49"/>
    </row>
    <row r="149" s="46" customFormat="1" ht="15.2" spans="1:12">
      <c r="A149" s="75"/>
      <c r="B149" s="76"/>
      <c r="C149" s="77"/>
      <c r="D149" s="75"/>
      <c r="E149" s="75"/>
      <c r="F149" s="75"/>
      <c r="G149" s="48"/>
      <c r="H149" s="48"/>
      <c r="I149" s="48"/>
      <c r="J149" s="48"/>
      <c r="K149" s="48"/>
      <c r="L149" s="49"/>
    </row>
    <row r="150" s="46" customFormat="1" ht="15.2" spans="1:12">
      <c r="A150" s="75"/>
      <c r="B150" s="76"/>
      <c r="C150" s="77"/>
      <c r="D150" s="75"/>
      <c r="E150" s="75"/>
      <c r="F150" s="75"/>
      <c r="G150" s="48"/>
      <c r="H150" s="48"/>
      <c r="I150" s="48"/>
      <c r="J150" s="48"/>
      <c r="K150" s="48"/>
      <c r="L150" s="49"/>
    </row>
    <row r="151" s="46" customFormat="1" ht="15.2" spans="1:12">
      <c r="A151" s="75"/>
      <c r="B151" s="76"/>
      <c r="C151" s="77"/>
      <c r="D151" s="75"/>
      <c r="E151" s="75"/>
      <c r="F151" s="75"/>
      <c r="G151" s="48"/>
      <c r="H151" s="48"/>
      <c r="I151" s="48"/>
      <c r="J151" s="48"/>
      <c r="K151" s="48"/>
      <c r="L151" s="49"/>
    </row>
    <row r="152" s="46" customFormat="1" ht="15.2" spans="1:12">
      <c r="A152" s="75"/>
      <c r="B152" s="76"/>
      <c r="C152" s="77"/>
      <c r="D152" s="75"/>
      <c r="E152" s="75"/>
      <c r="F152" s="75"/>
      <c r="G152" s="48"/>
      <c r="H152" s="48"/>
      <c r="I152" s="48"/>
      <c r="J152" s="48"/>
      <c r="K152" s="48"/>
      <c r="L152" s="49"/>
    </row>
    <row r="153" s="46" customFormat="1" ht="15.2" spans="1:12">
      <c r="A153" s="75"/>
      <c r="B153" s="76"/>
      <c r="C153" s="77"/>
      <c r="D153" s="75"/>
      <c r="E153" s="75"/>
      <c r="F153" s="75"/>
      <c r="G153" s="48"/>
      <c r="H153" s="48"/>
      <c r="I153" s="48"/>
      <c r="J153" s="48"/>
      <c r="K153" s="48"/>
      <c r="L153" s="49"/>
    </row>
    <row r="154" s="46" customFormat="1" ht="15.2" spans="1:12">
      <c r="A154" s="75"/>
      <c r="B154" s="76"/>
      <c r="C154" s="77"/>
      <c r="D154" s="75"/>
      <c r="E154" s="75"/>
      <c r="F154" s="75"/>
      <c r="G154" s="48"/>
      <c r="H154" s="48"/>
      <c r="I154" s="48"/>
      <c r="J154" s="48"/>
      <c r="K154" s="48"/>
      <c r="L154" s="49"/>
    </row>
    <row r="155" s="46" customFormat="1" ht="15.2" spans="1:12">
      <c r="A155" s="75"/>
      <c r="B155" s="76"/>
      <c r="C155" s="77"/>
      <c r="D155" s="75"/>
      <c r="E155" s="75"/>
      <c r="F155" s="75"/>
      <c r="G155" s="48"/>
      <c r="H155" s="48"/>
      <c r="I155" s="48"/>
      <c r="J155" s="48"/>
      <c r="K155" s="48"/>
      <c r="L155" s="49"/>
    </row>
    <row r="156" s="46" customFormat="1" ht="15.2" spans="1:12">
      <c r="A156" s="75"/>
      <c r="B156" s="76"/>
      <c r="C156" s="77"/>
      <c r="D156" s="75"/>
      <c r="E156" s="75"/>
      <c r="F156" s="75"/>
      <c r="G156" s="48"/>
      <c r="H156" s="48"/>
      <c r="I156" s="48"/>
      <c r="J156" s="48"/>
      <c r="K156" s="48"/>
      <c r="L156" s="49"/>
    </row>
    <row r="157" s="46" customFormat="1" ht="15.2" spans="1:12">
      <c r="A157" s="75"/>
      <c r="B157" s="76"/>
      <c r="C157" s="77"/>
      <c r="D157" s="75"/>
      <c r="E157" s="75"/>
      <c r="F157" s="75"/>
      <c r="G157" s="48"/>
      <c r="H157" s="48"/>
      <c r="I157" s="48"/>
      <c r="J157" s="48"/>
      <c r="K157" s="48"/>
      <c r="L157" s="49"/>
    </row>
    <row r="158" s="46" customFormat="1" ht="15.2" spans="1:12">
      <c r="A158" s="75"/>
      <c r="B158" s="76"/>
      <c r="C158" s="77"/>
      <c r="D158" s="75"/>
      <c r="E158" s="75"/>
      <c r="F158" s="75"/>
      <c r="G158" s="48"/>
      <c r="H158" s="48"/>
      <c r="I158" s="48"/>
      <c r="J158" s="48"/>
      <c r="K158" s="48"/>
      <c r="L158" s="49"/>
    </row>
    <row r="159" s="46" customFormat="1" ht="15.2" spans="1:12">
      <c r="A159" s="75"/>
      <c r="B159" s="76"/>
      <c r="C159" s="77"/>
      <c r="D159" s="75"/>
      <c r="E159" s="75"/>
      <c r="F159" s="75"/>
      <c r="G159" s="48"/>
      <c r="H159" s="48"/>
      <c r="I159" s="48"/>
      <c r="J159" s="48"/>
      <c r="K159" s="48"/>
      <c r="L159" s="49"/>
    </row>
    <row r="160" s="46" customFormat="1" ht="15.2" spans="1:12">
      <c r="A160" s="75"/>
      <c r="B160" s="76"/>
      <c r="C160" s="77"/>
      <c r="D160" s="75"/>
      <c r="E160" s="75"/>
      <c r="F160" s="75"/>
      <c r="G160" s="48"/>
      <c r="H160" s="48"/>
      <c r="I160" s="48"/>
      <c r="J160" s="48"/>
      <c r="K160" s="48"/>
      <c r="L160" s="49"/>
    </row>
    <row r="161" s="46" customFormat="1" ht="15.2" spans="1:12">
      <c r="A161" s="75"/>
      <c r="B161" s="76"/>
      <c r="C161" s="77"/>
      <c r="D161" s="75"/>
      <c r="E161" s="75"/>
      <c r="F161" s="75"/>
      <c r="G161" s="48"/>
      <c r="H161" s="48"/>
      <c r="I161" s="48"/>
      <c r="J161" s="48"/>
      <c r="K161" s="48"/>
      <c r="L161" s="49"/>
    </row>
    <row r="162" s="46" customFormat="1" ht="15.2" spans="1:12">
      <c r="A162" s="75"/>
      <c r="B162" s="76"/>
      <c r="C162" s="77"/>
      <c r="D162" s="75"/>
      <c r="E162" s="75"/>
      <c r="F162" s="75"/>
      <c r="G162" s="48"/>
      <c r="H162" s="48"/>
      <c r="I162" s="48"/>
      <c r="J162" s="48"/>
      <c r="K162" s="48"/>
      <c r="L162" s="49"/>
    </row>
    <row r="163" s="46" customFormat="1" ht="15.2" spans="1:12">
      <c r="A163" s="75"/>
      <c r="B163" s="76"/>
      <c r="C163" s="77"/>
      <c r="D163" s="75"/>
      <c r="E163" s="75"/>
      <c r="F163" s="75"/>
      <c r="G163" s="48"/>
      <c r="H163" s="48"/>
      <c r="I163" s="48"/>
      <c r="J163" s="48"/>
      <c r="K163" s="48"/>
      <c r="L163" s="49"/>
    </row>
    <row r="164" s="46" customFormat="1" ht="15.2" spans="1:12">
      <c r="A164" s="75"/>
      <c r="B164" s="76"/>
      <c r="C164" s="77"/>
      <c r="D164" s="75"/>
      <c r="E164" s="75"/>
      <c r="F164" s="75"/>
      <c r="G164" s="48"/>
      <c r="H164" s="48"/>
      <c r="I164" s="48"/>
      <c r="J164" s="48"/>
      <c r="K164" s="48"/>
      <c r="L164" s="49"/>
    </row>
    <row r="165" s="46" customFormat="1" ht="15.2" spans="1:12">
      <c r="A165" s="75"/>
      <c r="B165" s="76"/>
      <c r="C165" s="77"/>
      <c r="D165" s="75"/>
      <c r="E165" s="75"/>
      <c r="F165" s="75"/>
      <c r="G165" s="48"/>
      <c r="H165" s="48"/>
      <c r="I165" s="48"/>
      <c r="J165" s="48"/>
      <c r="K165" s="48"/>
      <c r="L165" s="49"/>
    </row>
    <row r="166" s="46" customFormat="1" ht="15.2" spans="1:12">
      <c r="A166" s="75"/>
      <c r="B166" s="76"/>
      <c r="C166" s="77"/>
      <c r="D166" s="75"/>
      <c r="E166" s="75"/>
      <c r="F166" s="75"/>
      <c r="G166" s="48"/>
      <c r="H166" s="48"/>
      <c r="I166" s="48"/>
      <c r="J166" s="48"/>
      <c r="K166" s="48"/>
      <c r="L166" s="49"/>
    </row>
    <row r="167" s="46" customFormat="1" ht="15.2" spans="1:12">
      <c r="A167" s="75"/>
      <c r="B167" s="76"/>
      <c r="C167" s="77"/>
      <c r="D167" s="75"/>
      <c r="E167" s="75"/>
      <c r="F167" s="75"/>
      <c r="G167" s="48"/>
      <c r="H167" s="48"/>
      <c r="I167" s="48"/>
      <c r="J167" s="48"/>
      <c r="K167" s="48"/>
      <c r="L167" s="49"/>
    </row>
    <row r="168" s="46" customFormat="1" ht="15.2" spans="1:12">
      <c r="A168" s="75"/>
      <c r="B168" s="76"/>
      <c r="C168" s="77"/>
      <c r="D168" s="75"/>
      <c r="E168" s="75"/>
      <c r="F168" s="75"/>
      <c r="G168" s="48"/>
      <c r="H168" s="48"/>
      <c r="I168" s="48"/>
      <c r="J168" s="48"/>
      <c r="K168" s="48"/>
      <c r="L168" s="49"/>
    </row>
    <row r="169" s="46" customFormat="1" ht="15.2" spans="1:12">
      <c r="A169" s="75"/>
      <c r="B169" s="76"/>
      <c r="C169" s="77"/>
      <c r="D169" s="75"/>
      <c r="E169" s="75"/>
      <c r="F169" s="75"/>
      <c r="G169" s="48"/>
      <c r="H169" s="48"/>
      <c r="I169" s="48"/>
      <c r="J169" s="48"/>
      <c r="K169" s="48"/>
      <c r="L169" s="49"/>
    </row>
    <row r="170" s="46" customFormat="1" ht="15.2" spans="1:12">
      <c r="A170" s="75"/>
      <c r="B170" s="76"/>
      <c r="C170" s="77"/>
      <c r="D170" s="75"/>
      <c r="E170" s="75"/>
      <c r="F170" s="75"/>
      <c r="G170" s="48"/>
      <c r="H170" s="48"/>
      <c r="I170" s="48"/>
      <c r="J170" s="48"/>
      <c r="K170" s="48"/>
      <c r="L170" s="49"/>
    </row>
    <row r="171" s="46" customFormat="1" ht="15.2" spans="1:12">
      <c r="A171" s="75"/>
      <c r="B171" s="76"/>
      <c r="C171" s="77"/>
      <c r="D171" s="75"/>
      <c r="E171" s="75"/>
      <c r="F171" s="75"/>
      <c r="G171" s="48"/>
      <c r="H171" s="48"/>
      <c r="I171" s="48"/>
      <c r="J171" s="48"/>
      <c r="K171" s="48"/>
      <c r="L171" s="49"/>
    </row>
    <row r="172" s="46" customFormat="1" ht="15.2" spans="1:12">
      <c r="A172" s="75"/>
      <c r="B172" s="76"/>
      <c r="C172" s="77"/>
      <c r="D172" s="75"/>
      <c r="E172" s="75"/>
      <c r="F172" s="75"/>
      <c r="G172" s="48"/>
      <c r="H172" s="48"/>
      <c r="I172" s="48"/>
      <c r="J172" s="48"/>
      <c r="K172" s="48"/>
      <c r="L172" s="49"/>
    </row>
    <row r="173" s="46" customFormat="1" ht="15.2" spans="1:12">
      <c r="A173" s="75"/>
      <c r="B173" s="76"/>
      <c r="C173" s="77"/>
      <c r="D173" s="75"/>
      <c r="E173" s="75"/>
      <c r="F173" s="75"/>
      <c r="G173" s="48"/>
      <c r="H173" s="48"/>
      <c r="I173" s="48"/>
      <c r="J173" s="48"/>
      <c r="K173" s="48"/>
      <c r="L173" s="49"/>
    </row>
    <row r="174" s="46" customFormat="1" ht="15.2" spans="1:12">
      <c r="A174" s="75"/>
      <c r="B174" s="76"/>
      <c r="C174" s="77"/>
      <c r="D174" s="75"/>
      <c r="E174" s="75"/>
      <c r="F174" s="75"/>
      <c r="G174" s="48"/>
      <c r="H174" s="48"/>
      <c r="I174" s="48"/>
      <c r="J174" s="48"/>
      <c r="K174" s="48"/>
      <c r="L174" s="49"/>
    </row>
    <row r="175" s="46" customFormat="1" ht="15.2" spans="1:12">
      <c r="A175" s="75"/>
      <c r="B175" s="76"/>
      <c r="C175" s="77"/>
      <c r="D175" s="75"/>
      <c r="E175" s="75"/>
      <c r="F175" s="75"/>
      <c r="G175" s="48"/>
      <c r="H175" s="48"/>
      <c r="I175" s="48"/>
      <c r="J175" s="48"/>
      <c r="K175" s="48"/>
      <c r="L175" s="49"/>
    </row>
    <row r="176" s="46" customFormat="1" ht="15.2" spans="1:12">
      <c r="A176" s="75"/>
      <c r="B176" s="76"/>
      <c r="C176" s="77"/>
      <c r="D176" s="75"/>
      <c r="E176" s="75"/>
      <c r="F176" s="75"/>
      <c r="G176" s="48"/>
      <c r="H176" s="48"/>
      <c r="I176" s="48"/>
      <c r="J176" s="48"/>
      <c r="K176" s="48"/>
      <c r="L176" s="49"/>
    </row>
    <row r="177" s="46" customFormat="1" ht="15.2" spans="1:12">
      <c r="A177" s="75"/>
      <c r="B177" s="76"/>
      <c r="C177" s="77"/>
      <c r="D177" s="75"/>
      <c r="E177" s="75"/>
      <c r="F177" s="75"/>
      <c r="G177" s="48"/>
      <c r="H177" s="48"/>
      <c r="I177" s="48"/>
      <c r="J177" s="48"/>
      <c r="K177" s="48"/>
      <c r="L177" s="49"/>
    </row>
    <row r="178" s="46" customFormat="1" ht="15.2" spans="1:12">
      <c r="A178" s="75"/>
      <c r="B178" s="76"/>
      <c r="C178" s="77"/>
      <c r="D178" s="75"/>
      <c r="E178" s="75"/>
      <c r="F178" s="75"/>
      <c r="G178" s="48"/>
      <c r="H178" s="48"/>
      <c r="I178" s="48"/>
      <c r="J178" s="48"/>
      <c r="K178" s="48"/>
      <c r="L178" s="49"/>
    </row>
    <row r="179" s="46" customFormat="1" ht="15.2" spans="1:12">
      <c r="A179" s="75"/>
      <c r="B179" s="76"/>
      <c r="C179" s="77"/>
      <c r="D179" s="75"/>
      <c r="E179" s="75"/>
      <c r="F179" s="75"/>
      <c r="G179" s="48"/>
      <c r="H179" s="48"/>
      <c r="I179" s="48"/>
      <c r="J179" s="48"/>
      <c r="K179" s="48"/>
      <c r="L179" s="49"/>
    </row>
    <row r="180" s="46" customFormat="1" ht="15.2" spans="1:12">
      <c r="A180" s="75"/>
      <c r="B180" s="76"/>
      <c r="C180" s="77"/>
      <c r="D180" s="75"/>
      <c r="E180" s="75"/>
      <c r="F180" s="75"/>
      <c r="G180" s="48"/>
      <c r="H180" s="48"/>
      <c r="I180" s="48"/>
      <c r="J180" s="48"/>
      <c r="K180" s="48"/>
      <c r="L180" s="49"/>
    </row>
    <row r="181" s="46" customFormat="1" ht="15.2" spans="1:12">
      <c r="A181" s="75"/>
      <c r="B181" s="76"/>
      <c r="C181" s="77"/>
      <c r="D181" s="75"/>
      <c r="E181" s="75"/>
      <c r="F181" s="75"/>
      <c r="G181" s="48"/>
      <c r="H181" s="48"/>
      <c r="I181" s="48"/>
      <c r="J181" s="48"/>
      <c r="K181" s="48"/>
      <c r="L181" s="49"/>
    </row>
    <row r="182" s="46" customFormat="1" ht="15.2" spans="1:12">
      <c r="A182" s="75"/>
      <c r="B182" s="76"/>
      <c r="C182" s="77"/>
      <c r="D182" s="75"/>
      <c r="E182" s="75"/>
      <c r="F182" s="75"/>
      <c r="G182" s="48"/>
      <c r="H182" s="48"/>
      <c r="I182" s="48"/>
      <c r="J182" s="48"/>
      <c r="K182" s="48"/>
      <c r="L182" s="49"/>
    </row>
    <row r="183" s="46" customFormat="1" ht="15.2" spans="1:12">
      <c r="A183" s="75"/>
      <c r="B183" s="76"/>
      <c r="C183" s="77"/>
      <c r="D183" s="75"/>
      <c r="E183" s="75"/>
      <c r="F183" s="75"/>
      <c r="G183" s="48"/>
      <c r="H183" s="48"/>
      <c r="I183" s="48"/>
      <c r="J183" s="48"/>
      <c r="K183" s="48"/>
      <c r="L183" s="49"/>
    </row>
    <row r="184" s="46" customFormat="1" ht="15.2" spans="1:12">
      <c r="A184" s="75"/>
      <c r="B184" s="76"/>
      <c r="C184" s="77"/>
      <c r="D184" s="75"/>
      <c r="E184" s="75"/>
      <c r="F184" s="75"/>
      <c r="G184" s="48"/>
      <c r="H184" s="48"/>
      <c r="I184" s="48"/>
      <c r="J184" s="48"/>
      <c r="K184" s="48"/>
      <c r="L184" s="49"/>
    </row>
    <row r="185" s="46" customFormat="1" ht="15.2" spans="1:12">
      <c r="A185" s="75"/>
      <c r="B185" s="76"/>
      <c r="C185" s="77"/>
      <c r="D185" s="75"/>
      <c r="E185" s="75"/>
      <c r="F185" s="75"/>
      <c r="G185" s="48"/>
      <c r="H185" s="48"/>
      <c r="I185" s="48"/>
      <c r="J185" s="48"/>
      <c r="K185" s="48"/>
      <c r="L185" s="49"/>
    </row>
    <row r="186" s="46" customFormat="1" ht="15.2" spans="1:12">
      <c r="A186" s="75"/>
      <c r="B186" s="76"/>
      <c r="C186" s="77"/>
      <c r="D186" s="75"/>
      <c r="E186" s="75"/>
      <c r="F186" s="75"/>
      <c r="G186" s="48"/>
      <c r="H186" s="48"/>
      <c r="I186" s="48"/>
      <c r="J186" s="48"/>
      <c r="K186" s="48"/>
      <c r="L186" s="49"/>
    </row>
    <row r="187" s="46" customFormat="1" ht="15.2" spans="1:12">
      <c r="A187" s="75"/>
      <c r="B187" s="76"/>
      <c r="C187" s="77"/>
      <c r="D187" s="75"/>
      <c r="E187" s="75"/>
      <c r="F187" s="75"/>
      <c r="G187" s="48"/>
      <c r="H187" s="48"/>
      <c r="I187" s="48"/>
      <c r="J187" s="48"/>
      <c r="K187" s="48"/>
      <c r="L187" s="49"/>
    </row>
    <row r="188" s="46" customFormat="1" ht="15.2" spans="1:12">
      <c r="A188" s="75"/>
      <c r="B188" s="76"/>
      <c r="C188" s="77"/>
      <c r="D188" s="75"/>
      <c r="E188" s="75"/>
      <c r="F188" s="75"/>
      <c r="G188" s="48"/>
      <c r="H188" s="48"/>
      <c r="I188" s="48"/>
      <c r="J188" s="48"/>
      <c r="K188" s="48"/>
      <c r="L188" s="49"/>
    </row>
    <row r="189" s="46" customFormat="1" ht="15.2" spans="1:12">
      <c r="A189" s="75"/>
      <c r="B189" s="76"/>
      <c r="C189" s="77"/>
      <c r="D189" s="75"/>
      <c r="E189" s="75"/>
      <c r="F189" s="75"/>
      <c r="G189" s="48"/>
      <c r="H189" s="48"/>
      <c r="I189" s="48"/>
      <c r="J189" s="48"/>
      <c r="K189" s="48"/>
      <c r="L189" s="49"/>
    </row>
    <row r="190" s="46" customFormat="1" ht="15.2" spans="1:12">
      <c r="A190" s="75"/>
      <c r="B190" s="76"/>
      <c r="C190" s="77"/>
      <c r="D190" s="75"/>
      <c r="E190" s="75"/>
      <c r="F190" s="75"/>
      <c r="G190" s="48"/>
      <c r="H190" s="48"/>
      <c r="I190" s="48"/>
      <c r="J190" s="48"/>
      <c r="K190" s="48"/>
      <c r="L190" s="49"/>
    </row>
    <row r="191" s="46" customFormat="1" ht="15.2" spans="1:12">
      <c r="A191" s="75"/>
      <c r="B191" s="76"/>
      <c r="C191" s="77"/>
      <c r="D191" s="75"/>
      <c r="E191" s="75"/>
      <c r="F191" s="75"/>
      <c r="G191" s="48"/>
      <c r="H191" s="48"/>
      <c r="I191" s="48"/>
      <c r="J191" s="48"/>
      <c r="K191" s="48"/>
      <c r="L191" s="49"/>
    </row>
    <row r="192" s="46" customFormat="1" ht="15.2" spans="1:12">
      <c r="A192" s="75"/>
      <c r="B192" s="76"/>
      <c r="C192" s="77"/>
      <c r="D192" s="75"/>
      <c r="E192" s="75"/>
      <c r="F192" s="75"/>
      <c r="G192" s="48"/>
      <c r="H192" s="48"/>
      <c r="I192" s="48"/>
      <c r="J192" s="48"/>
      <c r="K192" s="48"/>
      <c r="L192" s="49"/>
    </row>
    <row r="193" s="46" customFormat="1" ht="15.2" spans="1:12">
      <c r="A193" s="75"/>
      <c r="B193" s="76"/>
      <c r="C193" s="77"/>
      <c r="D193" s="75"/>
      <c r="E193" s="75"/>
      <c r="F193" s="75"/>
      <c r="G193" s="48"/>
      <c r="H193" s="48"/>
      <c r="I193" s="48"/>
      <c r="J193" s="48"/>
      <c r="K193" s="48"/>
      <c r="L193" s="49"/>
    </row>
    <row r="194" s="46" customFormat="1" ht="15.2" spans="1:12">
      <c r="A194" s="75"/>
      <c r="B194" s="76"/>
      <c r="C194" s="77"/>
      <c r="D194" s="75"/>
      <c r="E194" s="75"/>
      <c r="F194" s="75"/>
      <c r="G194" s="48"/>
      <c r="H194" s="48"/>
      <c r="I194" s="48"/>
      <c r="J194" s="48"/>
      <c r="K194" s="48"/>
      <c r="L194" s="49"/>
    </row>
    <row r="195" s="46" customFormat="1" ht="15.2" spans="1:12">
      <c r="A195" s="75"/>
      <c r="B195" s="76"/>
      <c r="C195" s="77"/>
      <c r="D195" s="75"/>
      <c r="E195" s="75"/>
      <c r="F195" s="75"/>
      <c r="G195" s="48"/>
      <c r="H195" s="48"/>
      <c r="I195" s="48"/>
      <c r="J195" s="48"/>
      <c r="K195" s="48"/>
      <c r="L195" s="49"/>
    </row>
    <row r="196" s="46" customFormat="1" ht="15.2" spans="1:12">
      <c r="A196" s="75"/>
      <c r="B196" s="76"/>
      <c r="C196" s="77"/>
      <c r="D196" s="75"/>
      <c r="E196" s="75"/>
      <c r="F196" s="75"/>
      <c r="G196" s="48"/>
      <c r="H196" s="48"/>
      <c r="I196" s="48"/>
      <c r="J196" s="48"/>
      <c r="K196" s="48"/>
      <c r="L196" s="49"/>
    </row>
    <row r="197" s="46" customFormat="1" ht="15.2" spans="1:12">
      <c r="A197" s="75"/>
      <c r="B197" s="76"/>
      <c r="C197" s="77"/>
      <c r="D197" s="75"/>
      <c r="E197" s="75"/>
      <c r="F197" s="75"/>
      <c r="G197" s="48"/>
      <c r="H197" s="48"/>
      <c r="I197" s="48"/>
      <c r="J197" s="48"/>
      <c r="K197" s="48"/>
      <c r="L197" s="49"/>
    </row>
    <row r="198" s="46" customFormat="1" ht="15.2" spans="1:12">
      <c r="A198" s="75"/>
      <c r="B198" s="76"/>
      <c r="C198" s="77"/>
      <c r="D198" s="75"/>
      <c r="E198" s="75"/>
      <c r="F198" s="75"/>
      <c r="G198" s="48"/>
      <c r="H198" s="48"/>
      <c r="I198" s="48"/>
      <c r="J198" s="48"/>
      <c r="K198" s="48"/>
      <c r="L198" s="49"/>
    </row>
    <row r="199" s="46" customFormat="1" ht="15.2" spans="1:12">
      <c r="A199" s="75"/>
      <c r="B199" s="76"/>
      <c r="C199" s="77"/>
      <c r="D199" s="75"/>
      <c r="E199" s="75"/>
      <c r="F199" s="75"/>
      <c r="G199" s="48"/>
      <c r="H199" s="48"/>
      <c r="I199" s="48"/>
      <c r="J199" s="48"/>
      <c r="K199" s="48"/>
      <c r="L199" s="49"/>
    </row>
    <row r="200" s="46" customFormat="1" ht="15.2" spans="1:12">
      <c r="A200" s="75"/>
      <c r="B200" s="76"/>
      <c r="C200" s="77"/>
      <c r="D200" s="75"/>
      <c r="E200" s="75"/>
      <c r="F200" s="75"/>
      <c r="G200" s="48"/>
      <c r="H200" s="48"/>
      <c r="I200" s="48"/>
      <c r="J200" s="48"/>
      <c r="K200" s="48"/>
      <c r="L200" s="49"/>
    </row>
    <row r="201" s="46" customFormat="1" ht="15.2" spans="1:12">
      <c r="A201" s="75"/>
      <c r="B201" s="76"/>
      <c r="C201" s="77"/>
      <c r="D201" s="75"/>
      <c r="E201" s="75"/>
      <c r="F201" s="75"/>
      <c r="G201" s="48"/>
      <c r="H201" s="48"/>
      <c r="I201" s="48"/>
      <c r="J201" s="48"/>
      <c r="K201" s="48"/>
      <c r="L201" s="49"/>
    </row>
    <row r="202" s="46" customFormat="1" ht="15.2" spans="1:12">
      <c r="A202" s="75"/>
      <c r="B202" s="76"/>
      <c r="C202" s="77"/>
      <c r="D202" s="75"/>
      <c r="E202" s="75"/>
      <c r="F202" s="75"/>
      <c r="G202" s="48"/>
      <c r="H202" s="48"/>
      <c r="I202" s="48"/>
      <c r="J202" s="48"/>
      <c r="K202" s="48"/>
      <c r="L202" s="49"/>
    </row>
    <row r="203" s="46" customFormat="1" ht="15.2" spans="1:12">
      <c r="A203" s="75"/>
      <c r="B203" s="76"/>
      <c r="C203" s="77"/>
      <c r="D203" s="75"/>
      <c r="E203" s="75"/>
      <c r="F203" s="75"/>
      <c r="G203" s="48"/>
      <c r="H203" s="48"/>
      <c r="I203" s="48"/>
      <c r="J203" s="48"/>
      <c r="K203" s="48"/>
      <c r="L203" s="49"/>
    </row>
    <row r="204" s="46" customFormat="1" ht="15.2" spans="1:12">
      <c r="A204" s="75"/>
      <c r="B204" s="76"/>
      <c r="C204" s="77"/>
      <c r="D204" s="75"/>
      <c r="E204" s="75"/>
      <c r="F204" s="75"/>
      <c r="G204" s="48"/>
      <c r="H204" s="48"/>
      <c r="I204" s="48"/>
      <c r="J204" s="48"/>
      <c r="K204" s="48"/>
      <c r="L204" s="49"/>
    </row>
    <row r="205" s="46" customFormat="1" ht="15.2" spans="1:12">
      <c r="A205" s="75"/>
      <c r="B205" s="76"/>
      <c r="C205" s="77"/>
      <c r="D205" s="75"/>
      <c r="E205" s="75"/>
      <c r="F205" s="75"/>
      <c r="G205" s="48"/>
      <c r="H205" s="48"/>
      <c r="I205" s="48"/>
      <c r="J205" s="48"/>
      <c r="K205" s="48"/>
      <c r="L205" s="49"/>
    </row>
    <row r="206" s="46" customFormat="1" ht="15.2" spans="1:12">
      <c r="A206" s="75"/>
      <c r="B206" s="76"/>
      <c r="C206" s="77"/>
      <c r="D206" s="75"/>
      <c r="E206" s="75"/>
      <c r="F206" s="75"/>
      <c r="G206" s="48"/>
      <c r="H206" s="48"/>
      <c r="I206" s="48"/>
      <c r="J206" s="48"/>
      <c r="K206" s="48"/>
      <c r="L206" s="49"/>
    </row>
    <row r="207" s="46" customFormat="1" ht="15.2" spans="1:12">
      <c r="A207" s="75"/>
      <c r="B207" s="76"/>
      <c r="C207" s="77"/>
      <c r="D207" s="75"/>
      <c r="E207" s="75"/>
      <c r="F207" s="75"/>
      <c r="G207" s="48"/>
      <c r="H207" s="48"/>
      <c r="I207" s="48"/>
      <c r="J207" s="48"/>
      <c r="K207" s="48"/>
      <c r="L207" s="49"/>
    </row>
    <row r="208" s="46" customFormat="1" ht="15.2" spans="1:12">
      <c r="A208" s="75"/>
      <c r="B208" s="76"/>
      <c r="C208" s="77"/>
      <c r="D208" s="75"/>
      <c r="E208" s="75"/>
      <c r="F208" s="75"/>
      <c r="G208" s="48"/>
      <c r="H208" s="48"/>
      <c r="I208" s="48"/>
      <c r="J208" s="48"/>
      <c r="K208" s="48"/>
      <c r="L208" s="49"/>
    </row>
    <row r="209" s="46" customFormat="1" ht="15.2" spans="1:12">
      <c r="A209" s="75"/>
      <c r="B209" s="76"/>
      <c r="C209" s="77"/>
      <c r="D209" s="75"/>
      <c r="E209" s="75"/>
      <c r="F209" s="75"/>
      <c r="G209" s="48"/>
      <c r="H209" s="48"/>
      <c r="I209" s="48"/>
      <c r="J209" s="48"/>
      <c r="K209" s="48"/>
      <c r="L209" s="49"/>
    </row>
    <row r="210" s="46" customFormat="1" ht="15.2" spans="1:12">
      <c r="A210" s="75"/>
      <c r="B210" s="76"/>
      <c r="C210" s="77"/>
      <c r="D210" s="75"/>
      <c r="E210" s="75"/>
      <c r="F210" s="75"/>
      <c r="G210" s="48"/>
      <c r="H210" s="48"/>
      <c r="I210" s="48"/>
      <c r="J210" s="48"/>
      <c r="K210" s="48"/>
      <c r="L210" s="49"/>
    </row>
    <row r="211" s="46" customFormat="1" ht="15.2" spans="1:12">
      <c r="A211" s="75"/>
      <c r="B211" s="76"/>
      <c r="C211" s="77"/>
      <c r="D211" s="75"/>
      <c r="E211" s="75"/>
      <c r="F211" s="75"/>
      <c r="G211" s="48"/>
      <c r="H211" s="48"/>
      <c r="I211" s="48"/>
      <c r="J211" s="48"/>
      <c r="K211" s="48"/>
      <c r="L211" s="49"/>
    </row>
    <row r="212" s="46" customFormat="1" ht="15.2" spans="1:12">
      <c r="A212" s="75"/>
      <c r="B212" s="76"/>
      <c r="C212" s="77"/>
      <c r="D212" s="75"/>
      <c r="E212" s="75"/>
      <c r="F212" s="75"/>
      <c r="G212" s="48"/>
      <c r="H212" s="48"/>
      <c r="I212" s="48"/>
      <c r="J212" s="48"/>
      <c r="K212" s="48"/>
      <c r="L212" s="49"/>
    </row>
    <row r="213" s="46" customFormat="1" ht="15.2" spans="1:12">
      <c r="A213" s="75"/>
      <c r="B213" s="76"/>
      <c r="C213" s="77"/>
      <c r="D213" s="75"/>
      <c r="E213" s="75"/>
      <c r="F213" s="75"/>
      <c r="G213" s="48"/>
      <c r="H213" s="48"/>
      <c r="I213" s="48"/>
      <c r="J213" s="48"/>
      <c r="K213" s="48"/>
      <c r="L213" s="49"/>
    </row>
    <row r="214" s="46" customFormat="1" ht="15.2" spans="1:12">
      <c r="A214" s="75"/>
      <c r="B214" s="76"/>
      <c r="C214" s="77"/>
      <c r="D214" s="75"/>
      <c r="E214" s="75"/>
      <c r="F214" s="75"/>
      <c r="G214" s="48"/>
      <c r="H214" s="48"/>
      <c r="I214" s="48"/>
      <c r="J214" s="48"/>
      <c r="K214" s="48"/>
      <c r="L214" s="49"/>
    </row>
    <row r="215" s="46" customFormat="1" ht="15.2" spans="1:12">
      <c r="A215" s="75"/>
      <c r="B215" s="76"/>
      <c r="C215" s="77"/>
      <c r="D215" s="75"/>
      <c r="E215" s="75"/>
      <c r="F215" s="75"/>
      <c r="G215" s="48"/>
      <c r="H215" s="48"/>
      <c r="I215" s="48"/>
      <c r="J215" s="48"/>
      <c r="K215" s="48"/>
      <c r="L215" s="49"/>
    </row>
    <row r="216" s="46" customFormat="1" ht="15.2" spans="1:12">
      <c r="A216" s="75"/>
      <c r="B216" s="76"/>
      <c r="C216" s="77"/>
      <c r="D216" s="75"/>
      <c r="E216" s="75"/>
      <c r="F216" s="75"/>
      <c r="G216" s="48"/>
      <c r="H216" s="48"/>
      <c r="I216" s="48"/>
      <c r="J216" s="48"/>
      <c r="K216" s="48"/>
      <c r="L216" s="49"/>
    </row>
    <row r="217" s="46" customFormat="1" ht="15.2" spans="1:12">
      <c r="A217" s="75"/>
      <c r="B217" s="76"/>
      <c r="C217" s="77"/>
      <c r="D217" s="75"/>
      <c r="E217" s="75"/>
      <c r="F217" s="75"/>
      <c r="G217" s="48"/>
      <c r="H217" s="48"/>
      <c r="I217" s="48"/>
      <c r="J217" s="48"/>
      <c r="K217" s="48"/>
      <c r="L217" s="49"/>
    </row>
    <row r="218" s="46" customFormat="1" ht="15.2" spans="1:12">
      <c r="A218" s="75"/>
      <c r="B218" s="76"/>
      <c r="C218" s="77"/>
      <c r="D218" s="75"/>
      <c r="E218" s="75"/>
      <c r="F218" s="75"/>
      <c r="G218" s="48"/>
      <c r="H218" s="48"/>
      <c r="I218" s="48"/>
      <c r="J218" s="48"/>
      <c r="K218" s="48"/>
      <c r="L218" s="49"/>
    </row>
    <row r="219" s="46" customFormat="1" ht="15.2" spans="1:12">
      <c r="A219" s="75"/>
      <c r="B219" s="76"/>
      <c r="C219" s="77"/>
      <c r="D219" s="75"/>
      <c r="E219" s="75"/>
      <c r="F219" s="75"/>
      <c r="G219" s="48"/>
      <c r="H219" s="48"/>
      <c r="I219" s="48"/>
      <c r="J219" s="48"/>
      <c r="K219" s="48"/>
      <c r="L219" s="49"/>
    </row>
    <row r="220" s="46" customFormat="1" ht="15.2" spans="1:12">
      <c r="A220" s="75"/>
      <c r="B220" s="76"/>
      <c r="C220" s="77"/>
      <c r="D220" s="75"/>
      <c r="E220" s="75"/>
      <c r="F220" s="75"/>
      <c r="G220" s="48"/>
      <c r="H220" s="48"/>
      <c r="I220" s="48"/>
      <c r="J220" s="48"/>
      <c r="K220" s="48"/>
      <c r="L220" s="49"/>
    </row>
    <row r="221" s="46" customFormat="1" ht="15.2" spans="1:12">
      <c r="A221" s="75"/>
      <c r="B221" s="76"/>
      <c r="C221" s="77"/>
      <c r="D221" s="75"/>
      <c r="E221" s="75"/>
      <c r="F221" s="75"/>
      <c r="G221" s="48"/>
      <c r="H221" s="48"/>
      <c r="I221" s="48"/>
      <c r="J221" s="48"/>
      <c r="K221" s="48"/>
      <c r="L221" s="49"/>
    </row>
    <row r="222" s="46" customFormat="1" ht="15.2" spans="1:12">
      <c r="A222" s="75"/>
      <c r="B222" s="76"/>
      <c r="C222" s="77"/>
      <c r="D222" s="75"/>
      <c r="E222" s="75"/>
      <c r="F222" s="75"/>
      <c r="G222" s="48"/>
      <c r="H222" s="48"/>
      <c r="I222" s="48"/>
      <c r="J222" s="48"/>
      <c r="K222" s="48"/>
      <c r="L222" s="49"/>
    </row>
    <row r="223" s="46" customFormat="1" ht="15.2" spans="1:12">
      <c r="A223" s="75"/>
      <c r="B223" s="76"/>
      <c r="C223" s="77"/>
      <c r="D223" s="75"/>
      <c r="E223" s="75"/>
      <c r="F223" s="75"/>
      <c r="G223" s="48"/>
      <c r="H223" s="48"/>
      <c r="I223" s="48"/>
      <c r="J223" s="48"/>
      <c r="K223" s="48"/>
      <c r="L223" s="49"/>
    </row>
    <row r="224" s="46" customFormat="1" ht="15.2" spans="1:12">
      <c r="A224" s="75"/>
      <c r="B224" s="76"/>
      <c r="C224" s="77"/>
      <c r="D224" s="75"/>
      <c r="E224" s="75"/>
      <c r="F224" s="75"/>
      <c r="G224" s="48"/>
      <c r="H224" s="48"/>
      <c r="I224" s="48"/>
      <c r="J224" s="48"/>
      <c r="K224" s="48"/>
      <c r="L224" s="49"/>
    </row>
    <row r="225" s="46" customFormat="1" ht="15.2" spans="1:12">
      <c r="A225" s="75"/>
      <c r="B225" s="76"/>
      <c r="C225" s="77"/>
      <c r="D225" s="75"/>
      <c r="E225" s="75"/>
      <c r="F225" s="75"/>
      <c r="G225" s="48"/>
      <c r="H225" s="48"/>
      <c r="I225" s="48"/>
      <c r="J225" s="48"/>
      <c r="K225" s="48"/>
      <c r="L225" s="49"/>
    </row>
    <row r="226" s="46" customFormat="1" ht="15.2" spans="1:12">
      <c r="A226" s="75"/>
      <c r="B226" s="76"/>
      <c r="C226" s="77"/>
      <c r="D226" s="75"/>
      <c r="E226" s="75"/>
      <c r="F226" s="75"/>
      <c r="G226" s="48"/>
      <c r="H226" s="48"/>
      <c r="I226" s="48"/>
      <c r="J226" s="48"/>
      <c r="K226" s="48"/>
      <c r="L226" s="49"/>
    </row>
    <row r="227" s="46" customFormat="1" ht="15.2" spans="1:12">
      <c r="A227" s="75"/>
      <c r="B227" s="76"/>
      <c r="C227" s="77"/>
      <c r="D227" s="75"/>
      <c r="E227" s="75"/>
      <c r="F227" s="75"/>
      <c r="G227" s="48"/>
      <c r="H227" s="48"/>
      <c r="I227" s="48"/>
      <c r="J227" s="48"/>
      <c r="K227" s="48"/>
      <c r="L227" s="49"/>
    </row>
    <row r="228" s="46" customFormat="1" ht="15.2" spans="1:12">
      <c r="A228" s="75"/>
      <c r="B228" s="76"/>
      <c r="C228" s="77"/>
      <c r="D228" s="75"/>
      <c r="E228" s="75"/>
      <c r="F228" s="75"/>
      <c r="G228" s="48"/>
      <c r="H228" s="48"/>
      <c r="I228" s="48"/>
      <c r="J228" s="48"/>
      <c r="K228" s="48"/>
      <c r="L228" s="49"/>
    </row>
    <row r="229" s="46" customFormat="1" ht="15.2" spans="1:12">
      <c r="A229" s="75"/>
      <c r="B229" s="76"/>
      <c r="C229" s="77"/>
      <c r="D229" s="75"/>
      <c r="E229" s="75"/>
      <c r="F229" s="75"/>
      <c r="G229" s="48"/>
      <c r="H229" s="48"/>
      <c r="I229" s="48"/>
      <c r="J229" s="48"/>
      <c r="K229" s="48"/>
      <c r="L229" s="49"/>
    </row>
    <row r="230" s="46" customFormat="1" ht="15.2" spans="1:12">
      <c r="A230" s="75"/>
      <c r="B230" s="76"/>
      <c r="C230" s="77"/>
      <c r="D230" s="75"/>
      <c r="E230" s="75"/>
      <c r="F230" s="75"/>
      <c r="G230" s="48"/>
      <c r="H230" s="48"/>
      <c r="I230" s="48"/>
      <c r="J230" s="48"/>
      <c r="K230" s="48"/>
      <c r="L230" s="49"/>
    </row>
    <row r="231" s="46" customFormat="1" ht="15.2" spans="1:12">
      <c r="A231" s="75"/>
      <c r="B231" s="76"/>
      <c r="C231" s="77"/>
      <c r="D231" s="75"/>
      <c r="E231" s="75"/>
      <c r="F231" s="75"/>
      <c r="G231" s="48"/>
      <c r="H231" s="48"/>
      <c r="I231" s="48"/>
      <c r="J231" s="48"/>
      <c r="K231" s="48"/>
      <c r="L231" s="49"/>
    </row>
    <row r="232" s="46" customFormat="1" ht="15.2" spans="1:12">
      <c r="A232" s="75"/>
      <c r="B232" s="76"/>
      <c r="C232" s="77"/>
      <c r="D232" s="75"/>
      <c r="E232" s="75"/>
      <c r="F232" s="75"/>
      <c r="G232" s="48"/>
      <c r="H232" s="48"/>
      <c r="I232" s="48"/>
      <c r="J232" s="48"/>
      <c r="K232" s="48"/>
      <c r="L232" s="49"/>
    </row>
    <row r="233" s="46" customFormat="1" ht="15.2" spans="1:12">
      <c r="A233" s="75"/>
      <c r="B233" s="76"/>
      <c r="C233" s="77"/>
      <c r="D233" s="75"/>
      <c r="E233" s="75"/>
      <c r="F233" s="75"/>
      <c r="G233" s="48"/>
      <c r="H233" s="48"/>
      <c r="I233" s="48"/>
      <c r="J233" s="48"/>
      <c r="K233" s="48"/>
      <c r="L233" s="49"/>
    </row>
    <row r="234" s="46" customFormat="1" ht="15.2" spans="1:12">
      <c r="A234" s="75"/>
      <c r="B234" s="76"/>
      <c r="C234" s="77"/>
      <c r="D234" s="75"/>
      <c r="E234" s="75"/>
      <c r="F234" s="75"/>
      <c r="G234" s="48"/>
      <c r="H234" s="48"/>
      <c r="I234" s="48"/>
      <c r="J234" s="48"/>
      <c r="K234" s="48"/>
      <c r="L234" s="49"/>
    </row>
    <row r="235" s="46" customFormat="1" ht="15.2" spans="1:12">
      <c r="A235" s="75"/>
      <c r="B235" s="76"/>
      <c r="C235" s="77"/>
      <c r="D235" s="75"/>
      <c r="E235" s="75"/>
      <c r="F235" s="75"/>
      <c r="G235" s="48"/>
      <c r="H235" s="48"/>
      <c r="I235" s="48"/>
      <c r="J235" s="48"/>
      <c r="K235" s="48"/>
      <c r="L235" s="49"/>
    </row>
    <row r="236" s="46" customFormat="1" ht="15.2" spans="1:12">
      <c r="A236" s="75"/>
      <c r="B236" s="76"/>
      <c r="C236" s="77"/>
      <c r="D236" s="75"/>
      <c r="E236" s="75"/>
      <c r="F236" s="75"/>
      <c r="G236" s="48"/>
      <c r="H236" s="48"/>
      <c r="I236" s="48"/>
      <c r="J236" s="48"/>
      <c r="K236" s="48"/>
      <c r="L236" s="49"/>
    </row>
    <row r="237" s="46" customFormat="1" ht="15.2" spans="1:12">
      <c r="A237" s="75"/>
      <c r="B237" s="76"/>
      <c r="C237" s="77"/>
      <c r="D237" s="75"/>
      <c r="E237" s="75"/>
      <c r="F237" s="75"/>
      <c r="G237" s="48"/>
      <c r="H237" s="48"/>
      <c r="I237" s="48"/>
      <c r="J237" s="48"/>
      <c r="K237" s="48"/>
      <c r="L237" s="49"/>
    </row>
    <row r="238" s="46" customFormat="1" ht="15.2" spans="1:12">
      <c r="A238" s="75"/>
      <c r="B238" s="76"/>
      <c r="C238" s="77"/>
      <c r="D238" s="75"/>
      <c r="E238" s="75"/>
      <c r="F238" s="75"/>
      <c r="G238" s="48"/>
      <c r="H238" s="48"/>
      <c r="I238" s="48"/>
      <c r="J238" s="48"/>
      <c r="K238" s="48"/>
      <c r="L238" s="49"/>
    </row>
    <row r="239" s="46" customFormat="1" ht="15.2" spans="1:12">
      <c r="A239" s="75"/>
      <c r="B239" s="76"/>
      <c r="C239" s="77"/>
      <c r="D239" s="75"/>
      <c r="E239" s="75"/>
      <c r="F239" s="75"/>
      <c r="G239" s="48"/>
      <c r="H239" s="48"/>
      <c r="I239" s="48"/>
      <c r="J239" s="48"/>
      <c r="K239" s="48"/>
      <c r="L239" s="49"/>
    </row>
    <row r="240" s="46" customFormat="1" ht="15.2" spans="1:12">
      <c r="A240" s="75"/>
      <c r="B240" s="76"/>
      <c r="C240" s="77"/>
      <c r="D240" s="75"/>
      <c r="E240" s="75"/>
      <c r="F240" s="75"/>
      <c r="G240" s="48"/>
      <c r="H240" s="48"/>
      <c r="I240" s="48"/>
      <c r="J240" s="48"/>
      <c r="K240" s="48"/>
      <c r="L240" s="49"/>
    </row>
    <row r="241" s="46" customFormat="1" spans="1:12">
      <c r="A241" s="47"/>
      <c r="B241" s="76"/>
      <c r="C241" s="77"/>
      <c r="D241" s="75"/>
      <c r="E241" s="75"/>
      <c r="F241" s="75"/>
      <c r="G241" s="48"/>
      <c r="H241" s="48"/>
      <c r="I241" s="48"/>
      <c r="J241" s="48"/>
      <c r="K241" s="48"/>
      <c r="L241" s="49"/>
    </row>
    <row r="242" s="46" customFormat="1" spans="1:12">
      <c r="A242" s="47"/>
      <c r="B242" s="76"/>
      <c r="C242" s="77"/>
      <c r="D242" s="75"/>
      <c r="E242" s="75"/>
      <c r="F242" s="75"/>
      <c r="G242" s="48"/>
      <c r="H242" s="48"/>
      <c r="I242" s="48"/>
      <c r="J242" s="48"/>
      <c r="K242" s="48"/>
      <c r="L242" s="49"/>
    </row>
    <row r="243" s="46" customFormat="1" spans="1:12">
      <c r="A243" s="47"/>
      <c r="B243" s="76"/>
      <c r="C243" s="77"/>
      <c r="D243" s="75"/>
      <c r="E243" s="75"/>
      <c r="F243" s="75"/>
      <c r="G243" s="48"/>
      <c r="H243" s="48"/>
      <c r="I243" s="48"/>
      <c r="J243" s="48"/>
      <c r="K243" s="48"/>
      <c r="L243" s="49"/>
    </row>
    <row r="244" s="46" customFormat="1" spans="1:12">
      <c r="A244" s="47"/>
      <c r="B244" s="76"/>
      <c r="C244" s="77"/>
      <c r="D244" s="75"/>
      <c r="E244" s="75"/>
      <c r="F244" s="75"/>
      <c r="G244" s="48"/>
      <c r="H244" s="48"/>
      <c r="I244" s="48"/>
      <c r="J244" s="48"/>
      <c r="K244" s="48"/>
      <c r="L244" s="49"/>
    </row>
    <row r="245" s="46" customFormat="1" spans="1:12">
      <c r="A245" s="47"/>
      <c r="B245" s="76"/>
      <c r="C245" s="77"/>
      <c r="D245" s="75"/>
      <c r="E245" s="75"/>
      <c r="F245" s="75"/>
      <c r="G245" s="48"/>
      <c r="H245" s="48"/>
      <c r="I245" s="48"/>
      <c r="J245" s="48"/>
      <c r="K245" s="48"/>
      <c r="L245" s="49"/>
    </row>
    <row r="246" s="46" customFormat="1" spans="1:12">
      <c r="A246" s="47"/>
      <c r="B246" s="76"/>
      <c r="C246" s="77"/>
      <c r="D246" s="75"/>
      <c r="E246" s="75"/>
      <c r="F246" s="75"/>
      <c r="G246" s="48"/>
      <c r="H246" s="48"/>
      <c r="I246" s="48"/>
      <c r="J246" s="48"/>
      <c r="K246" s="48"/>
      <c r="L246" s="49"/>
    </row>
    <row r="247" s="46" customFormat="1" spans="1:12">
      <c r="A247" s="47"/>
      <c r="B247" s="76"/>
      <c r="C247" s="77"/>
      <c r="D247" s="75"/>
      <c r="E247" s="75"/>
      <c r="F247" s="75"/>
      <c r="G247" s="48"/>
      <c r="H247" s="48"/>
      <c r="I247" s="48"/>
      <c r="J247" s="48"/>
      <c r="K247" s="48"/>
      <c r="L247" s="49"/>
    </row>
    <row r="248" s="46" customFormat="1" spans="1:12">
      <c r="A248" s="47"/>
      <c r="B248" s="75"/>
      <c r="C248" s="77"/>
      <c r="D248" s="75"/>
      <c r="E248" s="75"/>
      <c r="F248" s="75"/>
      <c r="G248" s="48"/>
      <c r="H248" s="48"/>
      <c r="I248" s="48"/>
      <c r="J248" s="48"/>
      <c r="K248" s="48"/>
      <c r="L248" s="49"/>
    </row>
    <row r="249" spans="3:3">
      <c r="C249" s="78"/>
    </row>
    <row r="250" spans="3:3">
      <c r="C250" s="78"/>
    </row>
    <row r="251" spans="3:3">
      <c r="C251" s="78"/>
    </row>
    <row r="252" spans="3:3">
      <c r="C252" s="78"/>
    </row>
    <row r="253" spans="3:3">
      <c r="C253" s="78"/>
    </row>
    <row r="254" spans="3:3">
      <c r="C254" s="78"/>
    </row>
    <row r="255" spans="3:3">
      <c r="C255" s="78"/>
    </row>
    <row r="256" spans="3:3">
      <c r="C256" s="78"/>
    </row>
    <row r="257" spans="3:3">
      <c r="C257" s="78"/>
    </row>
    <row r="258" spans="3:3">
      <c r="C258" s="78"/>
    </row>
    <row r="259" spans="3:3">
      <c r="C259" s="78"/>
    </row>
    <row r="260" spans="3:3">
      <c r="C260" s="78"/>
    </row>
    <row r="261" spans="3:3">
      <c r="C261" s="78"/>
    </row>
    <row r="262" spans="3:3">
      <c r="C262" s="78"/>
    </row>
    <row r="263" spans="3:3">
      <c r="C263" s="78"/>
    </row>
    <row r="264" spans="3:3">
      <c r="C264" s="78"/>
    </row>
    <row r="265" spans="3:3">
      <c r="C265" s="78"/>
    </row>
    <row r="266" spans="3:3">
      <c r="C266" s="78"/>
    </row>
    <row r="267" spans="3:3">
      <c r="C267" s="78"/>
    </row>
    <row r="268" spans="3:3">
      <c r="C268" s="78"/>
    </row>
    <row r="269" spans="3:3">
      <c r="C269" s="78"/>
    </row>
    <row r="270" spans="3:3">
      <c r="C270" s="78"/>
    </row>
    <row r="271" spans="3:3">
      <c r="C271" s="78"/>
    </row>
    <row r="272" spans="3:3">
      <c r="C272" s="78"/>
    </row>
    <row r="273" spans="3:3">
      <c r="C273" s="78"/>
    </row>
    <row r="274" spans="3:3">
      <c r="C274" s="78"/>
    </row>
    <row r="275" spans="3:3">
      <c r="C275" s="78"/>
    </row>
    <row r="276" spans="3:3">
      <c r="C276" s="78"/>
    </row>
    <row r="277" spans="3:3">
      <c r="C277" s="78"/>
    </row>
    <row r="278" spans="3:3">
      <c r="C278" s="78"/>
    </row>
    <row r="279" spans="3:3">
      <c r="C279" s="78"/>
    </row>
    <row r="280" spans="3:3">
      <c r="C280" s="78"/>
    </row>
    <row r="281" spans="3:3">
      <c r="C281" s="78"/>
    </row>
    <row r="282" spans="3:3">
      <c r="C282" s="78"/>
    </row>
    <row r="283" spans="3:3">
      <c r="C283" s="78"/>
    </row>
    <row r="284" spans="3:3">
      <c r="C284" s="78"/>
    </row>
    <row r="285" spans="3:3">
      <c r="C285" s="78"/>
    </row>
    <row r="286" spans="3:3">
      <c r="C286" s="78"/>
    </row>
    <row r="287" spans="3:3">
      <c r="C287" s="78"/>
    </row>
    <row r="288" spans="3:3">
      <c r="C288" s="78"/>
    </row>
    <row r="289" spans="3:3">
      <c r="C289" s="78"/>
    </row>
    <row r="290" spans="3:3">
      <c r="C290" s="78"/>
    </row>
    <row r="291" spans="3:3">
      <c r="C291" s="78"/>
    </row>
    <row r="292" spans="3:3">
      <c r="C292" s="78"/>
    </row>
    <row r="293" spans="3:3">
      <c r="C293" s="78"/>
    </row>
    <row r="294" spans="3:3">
      <c r="C294" s="78"/>
    </row>
    <row r="295" spans="3:3">
      <c r="C295" s="78"/>
    </row>
    <row r="296" spans="3:3">
      <c r="C296" s="78"/>
    </row>
    <row r="297" spans="3:3">
      <c r="C297" s="78"/>
    </row>
    <row r="298" spans="3:3">
      <c r="C298" s="78"/>
    </row>
    <row r="299" spans="3:3">
      <c r="C299" s="78"/>
    </row>
    <row r="300" spans="3:3">
      <c r="C300" s="78"/>
    </row>
    <row r="301" spans="3:3">
      <c r="C301" s="78"/>
    </row>
    <row r="302" spans="3:3">
      <c r="C302" s="78"/>
    </row>
    <row r="303" spans="3:3">
      <c r="C303" s="78"/>
    </row>
    <row r="304" spans="3:3">
      <c r="C304" s="78"/>
    </row>
    <row r="305" spans="3:3">
      <c r="C305" s="78"/>
    </row>
    <row r="306" spans="3:3">
      <c r="C306" s="78"/>
    </row>
    <row r="307" spans="3:3">
      <c r="C307" s="78"/>
    </row>
    <row r="308" spans="3:3">
      <c r="C308" s="78"/>
    </row>
    <row r="309" spans="3:3">
      <c r="C309" s="78"/>
    </row>
    <row r="310" spans="3:3">
      <c r="C310" s="78"/>
    </row>
    <row r="311" spans="3:3">
      <c r="C311" s="78"/>
    </row>
    <row r="312" spans="3:3">
      <c r="C312" s="78"/>
    </row>
    <row r="313" spans="3:3">
      <c r="C313" s="78"/>
    </row>
    <row r="314" spans="3:3">
      <c r="C314" s="78"/>
    </row>
    <row r="315" spans="3:3">
      <c r="C315" s="78"/>
    </row>
    <row r="316" spans="3:3">
      <c r="C316" s="78"/>
    </row>
    <row r="317" spans="3:3">
      <c r="C317" s="78"/>
    </row>
    <row r="318" spans="3:3">
      <c r="C318" s="78"/>
    </row>
    <row r="319" spans="3:3">
      <c r="C319" s="78"/>
    </row>
    <row r="320" spans="3:3">
      <c r="C320" s="78"/>
    </row>
    <row r="321" spans="3:3">
      <c r="C321" s="78"/>
    </row>
    <row r="322" spans="3:3">
      <c r="C322" s="78"/>
    </row>
    <row r="323" spans="3:3">
      <c r="C323" s="78"/>
    </row>
    <row r="324" spans="3:3">
      <c r="C324" s="78"/>
    </row>
    <row r="325" spans="3:3">
      <c r="C325" s="78"/>
    </row>
    <row r="326" spans="3:3">
      <c r="C326" s="78"/>
    </row>
    <row r="327" spans="3:3">
      <c r="C327" s="78"/>
    </row>
    <row r="328" spans="3:3">
      <c r="C328" s="78"/>
    </row>
    <row r="329" spans="3:3">
      <c r="C329" s="78"/>
    </row>
    <row r="330" spans="3:3">
      <c r="C330" s="78"/>
    </row>
    <row r="331" spans="3:3">
      <c r="C331" s="78"/>
    </row>
    <row r="332" spans="3:3">
      <c r="C332" s="78"/>
    </row>
    <row r="333" spans="3:3">
      <c r="C333" s="78"/>
    </row>
    <row r="334" spans="3:3">
      <c r="C334" s="78"/>
    </row>
    <row r="335" spans="3:3">
      <c r="C335" s="78"/>
    </row>
    <row r="336" spans="3:3">
      <c r="C336" s="78"/>
    </row>
    <row r="337" spans="3:3">
      <c r="C337" s="78"/>
    </row>
    <row r="338" spans="3:3">
      <c r="C338" s="78"/>
    </row>
    <row r="339" spans="3:3">
      <c r="C339" s="78"/>
    </row>
    <row r="340" spans="3:3">
      <c r="C340" s="78"/>
    </row>
    <row r="341" spans="3:3">
      <c r="C341" s="78"/>
    </row>
    <row r="342" spans="3:3">
      <c r="C342" s="78"/>
    </row>
    <row r="343" spans="3:3">
      <c r="C343" s="78"/>
    </row>
  </sheetData>
  <mergeCells count="2">
    <mergeCell ref="A2:B2"/>
    <mergeCell ref="A3:B3"/>
  </mergeCells>
  <printOptions horizontalCentered="1" verticalCentered="1"/>
  <pageMargins left="0.2" right="0" top="0" bottom="0" header="0" footer="0"/>
  <pageSetup paperSize="9" orientation="landscape"/>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37"/>
  <sheetViews>
    <sheetView view="pageBreakPreview" zoomScale="110" zoomScaleNormal="120" workbookViewId="0">
      <selection activeCell="F37" sqref="F37"/>
    </sheetView>
  </sheetViews>
  <sheetFormatPr defaultColWidth="9.16071428571429" defaultRowHeight="15.2"/>
  <cols>
    <col min="1" max="1" width="36.3303571428571" customWidth="1"/>
    <col min="2" max="2" width="15.5357142857143" customWidth="1"/>
    <col min="3" max="3" width="8.03571428571429" customWidth="1"/>
    <col min="4" max="4" width="11.9285714285714" customWidth="1"/>
    <col min="5" max="5" width="14.875" customWidth="1"/>
    <col min="6" max="6" width="14.7857142857143" customWidth="1"/>
    <col min="7" max="7" width="16.25" customWidth="1"/>
    <col min="8" max="8" width="8.03571428571429" style="8" customWidth="1"/>
    <col min="9" max="9" width="11.9285714285714" style="8" customWidth="1"/>
    <col min="10" max="10" width="13.7857142857143" customWidth="1"/>
    <col min="11" max="11" width="14.7857142857143" customWidth="1"/>
    <col min="12" max="12" width="9.16071428571429" style="9"/>
    <col min="13" max="13" width="9.28571428571429" style="10" customWidth="1"/>
    <col min="14" max="18" width="9.16071428571429" style="9"/>
  </cols>
  <sheetData>
    <row r="1" s="2" customFormat="1" ht="28.8" spans="1:18">
      <c r="A1" s="11"/>
      <c r="B1" s="11"/>
      <c r="C1" s="11"/>
      <c r="D1" s="11"/>
      <c r="E1" s="11" t="s">
        <v>219</v>
      </c>
      <c r="F1" s="11"/>
      <c r="G1" s="11"/>
      <c r="H1" s="27"/>
      <c r="I1" s="27"/>
      <c r="J1" s="11"/>
      <c r="K1" s="11"/>
      <c r="L1" s="9"/>
      <c r="M1" s="10"/>
      <c r="N1" s="9"/>
      <c r="O1" s="9"/>
      <c r="P1" s="9"/>
      <c r="Q1" s="9"/>
      <c r="R1" s="9"/>
    </row>
    <row r="2" s="3" customFormat="1" ht="13.6" spans="1:18">
      <c r="A2" s="12"/>
      <c r="B2" s="13"/>
      <c r="C2" s="13"/>
      <c r="D2" s="13"/>
      <c r="E2" s="28"/>
      <c r="F2" s="13"/>
      <c r="G2" s="29"/>
      <c r="H2" s="29"/>
      <c r="I2" s="29"/>
      <c r="J2" s="40"/>
      <c r="K2" s="41" t="s">
        <v>220</v>
      </c>
      <c r="L2" s="9"/>
      <c r="M2" s="10"/>
      <c r="N2" s="9"/>
      <c r="O2" s="9"/>
      <c r="P2" s="9"/>
      <c r="Q2" s="9"/>
      <c r="R2" s="9"/>
    </row>
    <row r="3" s="3" customFormat="1" ht="13.6" spans="1:18">
      <c r="A3" s="14" t="str">
        <f>资产负债表!A3</f>
        <v>编制单位：</v>
      </c>
      <c r="B3" s="15"/>
      <c r="C3" s="15"/>
      <c r="D3" s="16"/>
      <c r="E3" s="30" t="str">
        <f>利润表!C3</f>
        <v>2023年度</v>
      </c>
      <c r="F3" s="16"/>
      <c r="G3" s="16"/>
      <c r="H3" s="31"/>
      <c r="I3" s="29"/>
      <c r="J3" s="40"/>
      <c r="K3" s="42" t="s">
        <v>3</v>
      </c>
      <c r="L3" s="9"/>
      <c r="M3" s="10"/>
      <c r="N3" s="9"/>
      <c r="O3" s="9"/>
      <c r="P3" s="9"/>
      <c r="Q3" s="9"/>
      <c r="R3" s="9"/>
    </row>
    <row r="4" spans="1:11">
      <c r="A4" s="17" t="s">
        <v>221</v>
      </c>
      <c r="B4" s="18" t="s">
        <v>222</v>
      </c>
      <c r="C4" s="18"/>
      <c r="D4" s="18"/>
      <c r="E4" s="18"/>
      <c r="F4" s="18"/>
      <c r="G4" s="32" t="s">
        <v>223</v>
      </c>
      <c r="H4" s="32"/>
      <c r="I4" s="32"/>
      <c r="J4" s="32"/>
      <c r="K4" s="32"/>
    </row>
    <row r="5" ht="16" spans="1:11">
      <c r="A5" s="17"/>
      <c r="B5" s="19" t="s">
        <v>98</v>
      </c>
      <c r="C5" s="20" t="s">
        <v>102</v>
      </c>
      <c r="D5" s="20" t="s">
        <v>106</v>
      </c>
      <c r="E5" s="20" t="s">
        <v>110</v>
      </c>
      <c r="F5" s="19" t="s">
        <v>224</v>
      </c>
      <c r="G5" s="33" t="s">
        <v>98</v>
      </c>
      <c r="H5" s="20" t="s">
        <v>102</v>
      </c>
      <c r="I5" s="20" t="s">
        <v>106</v>
      </c>
      <c r="J5" s="43" t="s">
        <v>110</v>
      </c>
      <c r="K5" s="33" t="s">
        <v>224</v>
      </c>
    </row>
    <row r="6" ht="15" customHeight="1" spans="1:11">
      <c r="A6" s="21" t="s">
        <v>225</v>
      </c>
      <c r="B6" s="22">
        <f>B9</f>
        <v>0</v>
      </c>
      <c r="C6" s="22">
        <f>C9</f>
        <v>0</v>
      </c>
      <c r="D6" s="22">
        <f>D9</f>
        <v>0</v>
      </c>
      <c r="E6" s="22">
        <f>资产负债表!H34</f>
        <v>0</v>
      </c>
      <c r="F6" s="22">
        <f>SUM(B6:E6)</f>
        <v>0</v>
      </c>
      <c r="G6" s="22">
        <f>G9</f>
        <v>0</v>
      </c>
      <c r="H6" s="34">
        <v>0</v>
      </c>
      <c r="I6" s="34">
        <f>资产负债表!H33</f>
        <v>0</v>
      </c>
      <c r="J6" s="22">
        <f>J9</f>
        <v>0</v>
      </c>
      <c r="K6" s="22">
        <f>SUM(G6:J6)</f>
        <v>0</v>
      </c>
    </row>
    <row r="7" ht="15" customHeight="1" spans="1:11">
      <c r="A7" s="23" t="s">
        <v>226</v>
      </c>
      <c r="B7" s="24"/>
      <c r="C7" s="24"/>
      <c r="D7" s="24"/>
      <c r="E7" s="24"/>
      <c r="F7" s="24"/>
      <c r="G7" s="24"/>
      <c r="H7" s="24"/>
      <c r="I7" s="24"/>
      <c r="J7" s="24"/>
      <c r="K7" s="22">
        <f>SUM(G7:J7)</f>
        <v>0</v>
      </c>
    </row>
    <row r="8" ht="15" customHeight="1" spans="1:11">
      <c r="A8" s="25" t="s">
        <v>227</v>
      </c>
      <c r="B8" s="24"/>
      <c r="C8" s="24"/>
      <c r="D8" s="24"/>
      <c r="E8" s="22"/>
      <c r="F8" s="22"/>
      <c r="G8" s="24"/>
      <c r="H8" s="24"/>
      <c r="I8" s="24"/>
      <c r="J8" s="22"/>
      <c r="K8" s="22">
        <f>SUM(G8:J8)</f>
        <v>0</v>
      </c>
    </row>
    <row r="9" ht="15" customHeight="1" spans="1:13">
      <c r="A9" s="21" t="s">
        <v>228</v>
      </c>
      <c r="B9" s="22">
        <f>资产负债表!H31</f>
        <v>0</v>
      </c>
      <c r="C9" s="22">
        <f>资产负债表!H32</f>
        <v>0</v>
      </c>
      <c r="D9" s="22">
        <f>资产负债表!H33</f>
        <v>0</v>
      </c>
      <c r="E9" s="22">
        <f>资产负债表!H34</f>
        <v>0</v>
      </c>
      <c r="F9" s="22">
        <f>SUM(B9:E9)</f>
        <v>0</v>
      </c>
      <c r="G9" s="22">
        <f>资产负债表!H31</f>
        <v>0</v>
      </c>
      <c r="H9" s="34">
        <v>0</v>
      </c>
      <c r="I9" s="34">
        <f>I6</f>
        <v>0</v>
      </c>
      <c r="J9" s="22">
        <f>M10</f>
        <v>0</v>
      </c>
      <c r="K9" s="22">
        <f>SUM(G9:J9)</f>
        <v>0</v>
      </c>
      <c r="M9" s="10">
        <f>J32-J11</f>
        <v>0</v>
      </c>
    </row>
    <row r="10" ht="15" customHeight="1" spans="1:13">
      <c r="A10" s="21" t="s">
        <v>229</v>
      </c>
      <c r="B10" s="22"/>
      <c r="C10" s="22"/>
      <c r="D10" s="22"/>
      <c r="E10" s="22"/>
      <c r="F10" s="22"/>
      <c r="G10" s="22"/>
      <c r="H10" s="34"/>
      <c r="I10" s="34"/>
      <c r="J10" s="22"/>
      <c r="K10" s="22">
        <f>J10</f>
        <v>0</v>
      </c>
      <c r="M10" s="10">
        <f>M9-J16</f>
        <v>0</v>
      </c>
    </row>
    <row r="11" ht="15" customHeight="1" spans="1:11">
      <c r="A11" s="21" t="s">
        <v>230</v>
      </c>
      <c r="B11" s="22"/>
      <c r="C11" s="22"/>
      <c r="D11" s="22"/>
      <c r="E11" s="22">
        <f>利润表!D35</f>
        <v>0</v>
      </c>
      <c r="F11" s="22">
        <f>SUM(B11:E11)</f>
        <v>0</v>
      </c>
      <c r="G11" s="22"/>
      <c r="H11" s="34"/>
      <c r="I11" s="34"/>
      <c r="J11" s="22">
        <f>利润表!E35</f>
        <v>0</v>
      </c>
      <c r="K11" s="22">
        <f>J11</f>
        <v>0</v>
      </c>
    </row>
    <row r="12" ht="15" customHeight="1" spans="1:11">
      <c r="A12" s="21" t="s">
        <v>231</v>
      </c>
      <c r="B12" s="22">
        <f>SUM(B13:B16)</f>
        <v>0</v>
      </c>
      <c r="C12" s="22">
        <f>SUM(C13:C16)</f>
        <v>0</v>
      </c>
      <c r="D12" s="22">
        <f>SUM(D13:D16)</f>
        <v>0</v>
      </c>
      <c r="E12" s="22">
        <f>E16</f>
        <v>0</v>
      </c>
      <c r="F12" s="22">
        <f>E12</f>
        <v>0</v>
      </c>
      <c r="G12" s="22">
        <f>G13+G14+G15+G16</f>
        <v>0</v>
      </c>
      <c r="H12" s="34">
        <f>H13+H14+H15+H16</f>
        <v>0</v>
      </c>
      <c r="I12" s="34">
        <f>I13+I14+I15+I16</f>
        <v>0</v>
      </c>
      <c r="J12" s="22">
        <f>J16</f>
        <v>0</v>
      </c>
      <c r="K12" s="22">
        <f>K13+K14+K15+K16</f>
        <v>0</v>
      </c>
    </row>
    <row r="13" ht="15" customHeight="1" spans="1:11">
      <c r="A13" s="21" t="s">
        <v>232</v>
      </c>
      <c r="B13" s="22"/>
      <c r="C13" s="22"/>
      <c r="D13" s="22"/>
      <c r="E13" s="22"/>
      <c r="F13" s="22"/>
      <c r="G13" s="22"/>
      <c r="H13" s="34"/>
      <c r="I13" s="34"/>
      <c r="J13" s="22"/>
      <c r="K13" s="22"/>
    </row>
    <row r="14" ht="15" customHeight="1" spans="1:11">
      <c r="A14" s="21" t="s">
        <v>233</v>
      </c>
      <c r="B14" s="22"/>
      <c r="C14" s="22"/>
      <c r="D14" s="22"/>
      <c r="E14" s="22"/>
      <c r="F14" s="22"/>
      <c r="G14" s="22"/>
      <c r="H14" s="34"/>
      <c r="I14" s="34"/>
      <c r="J14" s="22"/>
      <c r="K14" s="22"/>
    </row>
    <row r="15" ht="15" customHeight="1" spans="1:11">
      <c r="A15" s="21" t="s">
        <v>234</v>
      </c>
      <c r="B15" s="22"/>
      <c r="C15" s="22"/>
      <c r="D15" s="22"/>
      <c r="E15" s="22"/>
      <c r="F15" s="22"/>
      <c r="G15" s="22"/>
      <c r="H15" s="34"/>
      <c r="I15" s="34"/>
      <c r="J15" s="22"/>
      <c r="K15" s="22"/>
    </row>
    <row r="16" ht="15" customHeight="1" spans="1:11">
      <c r="A16" s="21" t="s">
        <v>235</v>
      </c>
      <c r="B16" s="22"/>
      <c r="C16" s="22"/>
      <c r="D16" s="22"/>
      <c r="E16" s="22">
        <f>资产负债表!L34</f>
        <v>0</v>
      </c>
      <c r="F16" s="22">
        <f>E16</f>
        <v>0</v>
      </c>
      <c r="G16" s="22"/>
      <c r="H16" s="34"/>
      <c r="I16" s="34"/>
      <c r="J16" s="35"/>
      <c r="K16" s="22">
        <f>J16</f>
        <v>0</v>
      </c>
    </row>
    <row r="17" ht="15" customHeight="1" spans="1:11">
      <c r="A17" s="21" t="s">
        <v>236</v>
      </c>
      <c r="B17" s="22">
        <f t="shared" ref="B17:K17" si="0">B11+B12</f>
        <v>0</v>
      </c>
      <c r="C17" s="22">
        <f t="shared" si="0"/>
        <v>0</v>
      </c>
      <c r="D17" s="22">
        <f t="shared" si="0"/>
        <v>0</v>
      </c>
      <c r="E17" s="22">
        <f t="shared" si="0"/>
        <v>0</v>
      </c>
      <c r="F17" s="22">
        <f t="shared" si="0"/>
        <v>0</v>
      </c>
      <c r="G17" s="22">
        <f t="shared" si="0"/>
        <v>0</v>
      </c>
      <c r="H17" s="34">
        <f t="shared" si="0"/>
        <v>0</v>
      </c>
      <c r="I17" s="34">
        <f t="shared" si="0"/>
        <v>0</v>
      </c>
      <c r="J17" s="22">
        <f t="shared" si="0"/>
        <v>0</v>
      </c>
      <c r="K17" s="22">
        <f t="shared" si="0"/>
        <v>0</v>
      </c>
    </row>
    <row r="18" ht="15" customHeight="1" spans="1:11">
      <c r="A18" s="21" t="s">
        <v>237</v>
      </c>
      <c r="B18" s="22"/>
      <c r="C18" s="22"/>
      <c r="D18" s="22"/>
      <c r="E18" s="22"/>
      <c r="F18" s="22"/>
      <c r="G18" s="22"/>
      <c r="H18" s="34"/>
      <c r="I18" s="34"/>
      <c r="J18" s="22"/>
      <c r="K18" s="22"/>
    </row>
    <row r="19" ht="15" customHeight="1" spans="1:11">
      <c r="A19" s="21" t="s">
        <v>238</v>
      </c>
      <c r="B19" s="22">
        <f>资产负债表!G31-资产负债表!H31</f>
        <v>0</v>
      </c>
      <c r="C19" s="22"/>
      <c r="D19" s="22"/>
      <c r="E19" s="22"/>
      <c r="F19" s="22">
        <f>B19</f>
        <v>0</v>
      </c>
      <c r="G19" s="22"/>
      <c r="H19" s="34"/>
      <c r="I19" s="34"/>
      <c r="J19" s="22"/>
      <c r="K19" s="22">
        <f>G19</f>
        <v>0</v>
      </c>
    </row>
    <row r="20" ht="15" customHeight="1" spans="1:11">
      <c r="A20" s="21" t="s">
        <v>239</v>
      </c>
      <c r="B20" s="22"/>
      <c r="C20" s="22"/>
      <c r="D20" s="22"/>
      <c r="E20" s="22"/>
      <c r="F20" s="22"/>
      <c r="G20" s="22"/>
      <c r="H20" s="34"/>
      <c r="I20" s="34"/>
      <c r="J20" s="22"/>
      <c r="K20" s="22"/>
    </row>
    <row r="21" ht="15" customHeight="1" spans="1:11">
      <c r="A21" s="21" t="s">
        <v>240</v>
      </c>
      <c r="B21" s="22"/>
      <c r="C21" s="22"/>
      <c r="D21" s="22"/>
      <c r="E21" s="22"/>
      <c r="F21" s="22"/>
      <c r="G21" s="22"/>
      <c r="H21" s="34"/>
      <c r="I21" s="34"/>
      <c r="J21" s="22"/>
      <c r="K21" s="22"/>
    </row>
    <row r="22" ht="15" customHeight="1" spans="1:11">
      <c r="A22" s="21" t="s">
        <v>241</v>
      </c>
      <c r="B22" s="22">
        <f t="shared" ref="B22:K22" si="1">SUM(B23:B25)</f>
        <v>0</v>
      </c>
      <c r="C22" s="22">
        <f t="shared" si="1"/>
        <v>0</v>
      </c>
      <c r="D22" s="22">
        <f t="shared" si="1"/>
        <v>0</v>
      </c>
      <c r="E22" s="22">
        <f t="shared" si="1"/>
        <v>0</v>
      </c>
      <c r="F22" s="22">
        <f t="shared" si="1"/>
        <v>0</v>
      </c>
      <c r="G22" s="22">
        <f t="shared" si="1"/>
        <v>0</v>
      </c>
      <c r="H22" s="34">
        <f t="shared" si="1"/>
        <v>0</v>
      </c>
      <c r="I22" s="34">
        <f t="shared" si="1"/>
        <v>0</v>
      </c>
      <c r="J22" s="22">
        <f t="shared" si="1"/>
        <v>0</v>
      </c>
      <c r="K22" s="22">
        <f t="shared" si="1"/>
        <v>0</v>
      </c>
    </row>
    <row r="23" ht="15" customHeight="1" spans="1:11">
      <c r="A23" s="21" t="s">
        <v>242</v>
      </c>
      <c r="B23" s="22">
        <f>资产负债表!G33-资产负债表!H33</f>
        <v>0</v>
      </c>
      <c r="C23" s="22">
        <f>资产负债表!G32-资产负债表!H32</f>
        <v>0</v>
      </c>
      <c r="D23" s="22">
        <f>资产负债表!G33-资产负债表!H33</f>
        <v>0</v>
      </c>
      <c r="E23" s="22">
        <f>-D23</f>
        <v>0</v>
      </c>
      <c r="F23" s="22"/>
      <c r="G23" s="22"/>
      <c r="H23" s="34"/>
      <c r="I23" s="34"/>
      <c r="J23" s="22"/>
      <c r="K23" s="22"/>
    </row>
    <row r="24" ht="15" customHeight="1" spans="1:11">
      <c r="A24" s="21" t="s">
        <v>243</v>
      </c>
      <c r="B24" s="22"/>
      <c r="C24" s="22"/>
      <c r="D24" s="22"/>
      <c r="E24" s="22"/>
      <c r="F24" s="22"/>
      <c r="G24" s="22"/>
      <c r="H24" s="34"/>
      <c r="I24" s="34"/>
      <c r="J24" s="22"/>
      <c r="K24" s="22"/>
    </row>
    <row r="25" ht="15" customHeight="1" spans="1:11">
      <c r="A25" s="21" t="s">
        <v>240</v>
      </c>
      <c r="B25" s="22"/>
      <c r="C25" s="22"/>
      <c r="D25" s="22"/>
      <c r="E25" s="22"/>
      <c r="F25" s="22"/>
      <c r="G25" s="22"/>
      <c r="H25" s="34"/>
      <c r="I25" s="34"/>
      <c r="J25" s="22"/>
      <c r="K25" s="22"/>
    </row>
    <row r="26" ht="15" customHeight="1" spans="1:11">
      <c r="A26" s="21" t="s">
        <v>244</v>
      </c>
      <c r="B26" s="22"/>
      <c r="C26" s="22"/>
      <c r="D26" s="22"/>
      <c r="E26" s="22"/>
      <c r="F26" s="22"/>
      <c r="G26" s="22"/>
      <c r="H26" s="34"/>
      <c r="I26" s="34"/>
      <c r="J26" s="22"/>
      <c r="K26" s="22"/>
    </row>
    <row r="27" ht="15" customHeight="1" spans="1:11">
      <c r="A27" s="21" t="s">
        <v>245</v>
      </c>
      <c r="B27" s="22"/>
      <c r="C27" s="22"/>
      <c r="D27" s="22"/>
      <c r="E27" s="22"/>
      <c r="F27" s="22"/>
      <c r="G27" s="22"/>
      <c r="H27" s="34"/>
      <c r="I27" s="34"/>
      <c r="J27" s="22"/>
      <c r="K27" s="22"/>
    </row>
    <row r="28" ht="15" customHeight="1" spans="1:11">
      <c r="A28" s="21" t="s">
        <v>246</v>
      </c>
      <c r="B28" s="22"/>
      <c r="C28" s="22"/>
      <c r="D28" s="22"/>
      <c r="E28" s="22"/>
      <c r="F28" s="22"/>
      <c r="G28" s="22"/>
      <c r="H28" s="34"/>
      <c r="I28" s="34"/>
      <c r="J28" s="22"/>
      <c r="K28" s="22"/>
    </row>
    <row r="29" ht="15" customHeight="1" spans="1:11">
      <c r="A29" s="21" t="s">
        <v>247</v>
      </c>
      <c r="B29" s="22"/>
      <c r="C29" s="22"/>
      <c r="D29" s="22"/>
      <c r="E29" s="35"/>
      <c r="F29" s="35"/>
      <c r="G29" s="22"/>
      <c r="H29" s="34"/>
      <c r="I29" s="34"/>
      <c r="J29" s="22"/>
      <c r="K29" s="22"/>
    </row>
    <row r="30" ht="15" customHeight="1" spans="1:11">
      <c r="A30" s="21" t="s">
        <v>235</v>
      </c>
      <c r="B30" s="22"/>
      <c r="C30" s="22"/>
      <c r="D30" s="22"/>
      <c r="E30" s="35"/>
      <c r="F30" s="35"/>
      <c r="G30" s="22"/>
      <c r="H30" s="34"/>
      <c r="I30" s="34"/>
      <c r="J30" s="22"/>
      <c r="K30" s="22"/>
    </row>
    <row r="31" ht="15" customHeight="1" spans="1:11">
      <c r="A31" s="21" t="s">
        <v>248</v>
      </c>
      <c r="B31" s="22">
        <f>B9+B17-B22+B19</f>
        <v>0</v>
      </c>
      <c r="C31" s="22">
        <f>C9+C17-C22</f>
        <v>0</v>
      </c>
      <c r="D31" s="22">
        <f>D9+D17-D22</f>
        <v>0</v>
      </c>
      <c r="E31" s="22">
        <f>E9+E17-E22</f>
        <v>0</v>
      </c>
      <c r="F31" s="22">
        <f>SUM(B31:E31)</f>
        <v>0</v>
      </c>
      <c r="G31" s="22">
        <f>G9+G19</f>
        <v>0</v>
      </c>
      <c r="H31" s="34">
        <v>0</v>
      </c>
      <c r="I31" s="34">
        <f>I9+I17-I22</f>
        <v>0</v>
      </c>
      <c r="J31" s="22">
        <f>J9+J17+J22</f>
        <v>0</v>
      </c>
      <c r="K31" s="22">
        <f>SUM(G31:J31)</f>
        <v>0</v>
      </c>
    </row>
    <row r="32" s="4" customFormat="1" ht="13.6" spans="1:18">
      <c r="A32" s="26" t="s">
        <v>249</v>
      </c>
      <c r="B32" s="26">
        <f>资产负债表!G31</f>
        <v>0</v>
      </c>
      <c r="C32" s="26">
        <f>资产负债表!G32</f>
        <v>0</v>
      </c>
      <c r="D32" s="26">
        <f>资产负债表!G33</f>
        <v>0</v>
      </c>
      <c r="E32" s="26">
        <f>资产负债表!G34</f>
        <v>0</v>
      </c>
      <c r="F32" s="26">
        <f>资产负债表!G35</f>
        <v>0</v>
      </c>
      <c r="G32" s="26">
        <f>资产负债表!H31</f>
        <v>0</v>
      </c>
      <c r="H32" s="36">
        <f>资产负债表!H32</f>
        <v>0</v>
      </c>
      <c r="I32" s="36">
        <f>资产负债表!H33</f>
        <v>0</v>
      </c>
      <c r="J32" s="26">
        <f>资产负债表!H34</f>
        <v>0</v>
      </c>
      <c r="K32" s="26">
        <f>资产负债表!H35</f>
        <v>0</v>
      </c>
      <c r="L32" s="9"/>
      <c r="M32" s="10"/>
      <c r="N32" s="9"/>
      <c r="O32" s="9"/>
      <c r="P32" s="9"/>
      <c r="Q32" s="9"/>
      <c r="R32" s="9"/>
    </row>
    <row r="33" s="5" customFormat="1" ht="13.6" spans="2:18">
      <c r="B33" s="5">
        <f t="shared" ref="B33:K33" si="2">B31-B32</f>
        <v>0</v>
      </c>
      <c r="C33" s="5">
        <f t="shared" si="2"/>
        <v>0</v>
      </c>
      <c r="D33" s="5">
        <f t="shared" si="2"/>
        <v>0</v>
      </c>
      <c r="E33" s="5">
        <f t="shared" si="2"/>
        <v>0</v>
      </c>
      <c r="F33" s="5">
        <f t="shared" si="2"/>
        <v>0</v>
      </c>
      <c r="G33" s="5">
        <f t="shared" si="2"/>
        <v>0</v>
      </c>
      <c r="H33" s="37">
        <f t="shared" si="2"/>
        <v>0</v>
      </c>
      <c r="I33" s="37">
        <f t="shared" si="2"/>
        <v>0</v>
      </c>
      <c r="J33" s="5">
        <f t="shared" si="2"/>
        <v>0</v>
      </c>
      <c r="K33" s="5">
        <f t="shared" si="2"/>
        <v>0</v>
      </c>
      <c r="L33" s="9"/>
      <c r="M33" s="10"/>
      <c r="N33" s="9"/>
      <c r="O33" s="9"/>
      <c r="P33" s="9"/>
      <c r="Q33" s="9"/>
      <c r="R33" s="9"/>
    </row>
    <row r="34" s="6" customFormat="1" ht="13.6" spans="8:18">
      <c r="H34" s="38"/>
      <c r="I34" s="38"/>
      <c r="L34" s="9"/>
      <c r="M34" s="10"/>
      <c r="N34" s="9"/>
      <c r="O34" s="9"/>
      <c r="P34" s="9"/>
      <c r="Q34" s="9"/>
      <c r="R34" s="9"/>
    </row>
    <row r="35" s="6" customFormat="1" ht="13.6" spans="8:18">
      <c r="H35" s="38"/>
      <c r="I35" s="38"/>
      <c r="L35" s="9"/>
      <c r="M35" s="10"/>
      <c r="N35" s="9"/>
      <c r="O35" s="9"/>
      <c r="P35" s="9"/>
      <c r="Q35" s="9"/>
      <c r="R35" s="9"/>
    </row>
    <row r="36" s="6" customFormat="1" ht="13.6" spans="8:18">
      <c r="H36" s="38"/>
      <c r="I36" s="38"/>
      <c r="L36" s="9"/>
      <c r="M36" s="10"/>
      <c r="N36" s="9"/>
      <c r="O36" s="9"/>
      <c r="P36" s="9"/>
      <c r="Q36" s="9"/>
      <c r="R36" s="9"/>
    </row>
    <row r="37" s="7" customFormat="1" spans="8:18">
      <c r="H37" s="39"/>
      <c r="I37" s="39"/>
      <c r="L37" s="9"/>
      <c r="M37" s="10"/>
      <c r="N37" s="9"/>
      <c r="O37" s="9"/>
      <c r="P37" s="9"/>
      <c r="Q37" s="9"/>
      <c r="R37" s="9"/>
    </row>
  </sheetData>
  <protectedRanges>
    <protectedRange sqref="F23:I30 G3 F19:I21 F2 A3:A31 E11 E16 F1:G1 B10:C11 F11:F16 E18:E30 D13:D17 E13:E14 B13:C16 B12:E12 B17:K18 B19:D21 B22:K22 B23:D30 B31:F31 B3:F5 D7:F7 B7:C8 K23:K30 K19:K21 J11 G10:H11 K11:K16 J18:J30 I13:I17 J13:J14 G13:H16 G12:J12 I7:K7 G7:H8 E6 H31:K31 A1:D1 A2:E2" name="区域1"/>
    <protectedRange sqref="D11 D8:E8 D10 F10 I11 I8:J8 I10 K10" name="区域1_2"/>
    <protectedRange sqref="E15 J15" name="区域1_1"/>
    <protectedRange sqref="G4:G5" name="区域1_3"/>
    <protectedRange sqref="F8 K8" name="区域1_2_1"/>
    <protectedRange sqref="I11 I8:J8 I10 K10" name="区域1_2_3"/>
    <protectedRange sqref="K8" name="区域1_2_1_1"/>
    <protectedRange sqref="J10" name="区域1_6_1"/>
    <protectedRange sqref="B6:D6 G6:I6 G9 G31" name="区域1_4_1"/>
    <protectedRange sqref="J6:K6 F6 J9" name="区域1_4_2"/>
    <protectedRange sqref="B9:D9 H9:I9" name="区域1_4_1_1"/>
    <protectedRange sqref="E9:F9 K9" name="区域1_4_2_1"/>
    <protectedRange sqref="E10 J10" name="区域1_5"/>
    <protectedRange sqref="J16" name="区域1_4"/>
    <protectedRange sqref="E1" name="区域1_6"/>
  </protectedRanges>
  <mergeCells count="3">
    <mergeCell ref="B4:F4"/>
    <mergeCell ref="G4:K4"/>
    <mergeCell ref="A4:A5"/>
  </mergeCells>
  <printOptions horizontalCentered="1" verticalCentered="1"/>
  <pageMargins left="0.2" right="0" top="0" bottom="0" header="0" footer="0"/>
  <pageSetup paperSize="9" scale="87" orientation="landscape"/>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K29" sqref="K29"/>
    </sheetView>
  </sheetViews>
  <sheetFormatPr defaultColWidth="9" defaultRowHeight="17.6"/>
  <cols>
    <col min="1" max="16384" width="9" style="1"/>
  </cols>
  <sheetData/>
  <pageMargins left="0.75" right="0.75" top="1" bottom="1" header="0.509027777777778" footer="0.509027777777778"/>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allowEditUser xmlns="https://web.wps.cn/et/2018/main" xmlns:s="http://schemas.openxmlformats.org/spreadsheetml/2006/main" hasInvisiblePropRange="0">
  <rangeList sheetStid="5" master=""/>
  <rangeList sheetStid="1" master=""/>
  <rangeList sheetStid="2" master=""/>
  <rangeList sheetStid="3" master=""/>
  <rangeList sheetStid="4" master="">
    <arrUserId title="区域1" rangeCreator="" othersAccessPermission="edit"/>
    <arrUserId title="区域1_2" rangeCreator="" othersAccessPermission="edit"/>
    <arrUserId title="区域1_1" rangeCreator="" othersAccessPermission="edit"/>
    <arrUserId title="区域1_3" rangeCreator="" othersAccessPermission="edit"/>
    <arrUserId title="区域1_2_1" rangeCreator="" othersAccessPermission="edit"/>
    <arrUserId title="区域1_2_3" rangeCreator="" othersAccessPermission="edit"/>
    <arrUserId title="区域1_2_1_1" rangeCreator="" othersAccessPermission="edit"/>
    <arrUserId title="区域1_6_1" rangeCreator="" othersAccessPermission="edit"/>
    <arrUserId title="区域1_4_1" rangeCreator="" othersAccessPermission="edit"/>
    <arrUserId title="区域1_4_2" rangeCreator="" othersAccessPermission="edit"/>
    <arrUserId title="区域1_4_1_1" rangeCreator="" othersAccessPermission="edit"/>
    <arrUserId title="区域1_4_2_1" rangeCreator="" othersAccessPermission="edit"/>
    <arrUserId title="区域1_5" rangeCreator="" othersAccessPermission="edit"/>
    <arrUserId title="区域1_4" rangeCreator="" othersAccessPermission="edit"/>
    <arrUserId title="区域1_6" rangeCreator="" othersAccessPermission="edit"/>
  </rangeList>
  <rangeList sheetStid="6" master=""/>
</allowEditUser>
</file>

<file path=customXml/itemProps1.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6</vt:i4>
      </vt:variant>
    </vt:vector>
  </HeadingPairs>
  <TitlesOfParts>
    <vt:vector size="6" baseType="lpstr">
      <vt:lpstr>编制说明</vt:lpstr>
      <vt:lpstr>资产负债表</vt:lpstr>
      <vt:lpstr>利润表</vt:lpstr>
      <vt:lpstr>现金流量表</vt:lpstr>
      <vt:lpstr>所有者权益变动表</vt:lpstr>
      <vt:lpstr>编制说明！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张一栋</cp:lastModifiedBy>
  <dcterms:created xsi:type="dcterms:W3CDTF">2019-06-03T00:29:00Z</dcterms:created>
  <cp:lastPrinted>2020-10-29T23:49:00Z</cp:lastPrinted>
  <dcterms:modified xsi:type="dcterms:W3CDTF">2024-04-21T21:01:09Z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2052-6.5.2.8766</vt:lpwstr>
  </property>
  <property fmtid="{D5CDD505-2E9C-101B-9397-08002B2CF9AE}" pid="3" name="ICV">
    <vt:lpwstr>79EC4A1BBE72F7E2FFFDAE625D085AA9</vt:lpwstr>
  </property>
</Properties>
</file>