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message dictionary" state="visible" r:id="rId3"/>
    <sheet sheetId="2" name="network analysis" state="visible" r:id="rId4"/>
    <sheet sheetId="3" name="Copy of network analysis" state="visible" r:id="rId5"/>
  </sheets>
  <definedNames/>
  <calcPr/>
</workbook>
</file>

<file path=xl/sharedStrings.xml><?xml version="1.0" encoding="utf-8"?>
<sst xmlns="http://schemas.openxmlformats.org/spreadsheetml/2006/main">
  <si>
    <t>Message Dictionary</t>
  </si>
  <si>
    <t>Sender Node Name</t>
  </si>
  <si>
    <t>Message Name</t>
  </si>
  <si>
    <t>Deadline (ms)</t>
  </si>
  <si>
    <t>Message ID</t>
  </si>
  <si>
    <t>Sender Node Type</t>
  </si>
  <si>
    <t>Replication Type</t>
  </si>
  <si>
    <t>Base CAN ID</t>
  </si>
  <si>
    <t>Safety Sensor</t>
  </si>
  <si>
    <t>Emergency_Brake</t>
  </si>
  <si>
    <t>none</t>
  </si>
  <si>
    <t>0x0BE81400</t>
  </si>
  <si>
    <t>At Floor Sensor</t>
  </si>
  <si>
    <t>At_Floor(At_Floor_Base)</t>
  </si>
  <si>
    <t>floor, hall</t>
  </si>
  <si>
    <t>0x0C4C2800</t>
  </si>
  <si>
    <t>Level Sensor</t>
  </si>
  <si>
    <t>Level_Sensor(Leveling_Base)</t>
  </si>
  <si>
    <t>none</t>
  </si>
  <si>
    <t>0x0AE81400</t>
  </si>
  <si>
    <t>Hoiseway Limit Sensor</t>
  </si>
  <si>
    <t>Hoistway_Limit(Hoistway_Limit_Base)</t>
  </si>
  <si>
    <t>direction</t>
  </si>
  <si>
    <t>0x0F08B400</t>
  </si>
  <si>
    <t>Hall Button Control</t>
  </si>
  <si>
    <t>Hall_Light(Hall_Light_Base)</t>
  </si>
  <si>
    <t>floor, hall, direction</t>
  </si>
  <si>
    <t>0x0F10B900</t>
  </si>
  <si>
    <t>Hall Button Control</t>
  </si>
  <si>
    <t>Hall_Call(Hall_Call_Base)</t>
  </si>
  <si>
    <t>floor, hall, direction</t>
  </si>
  <si>
    <t>0x0F0FB900</t>
  </si>
  <si>
    <t>Drive Control</t>
  </si>
  <si>
    <t>Drive_Speed</t>
  </si>
  <si>
    <t>none</t>
  </si>
  <si>
    <t>0x0F09B500</t>
  </si>
  <si>
    <t>Drive Control</t>
  </si>
  <si>
    <t>Drive_Command</t>
  </si>
  <si>
    <t>none</t>
  </si>
  <si>
    <t>0x0F0AB500</t>
  </si>
  <si>
    <t>Door Control</t>
  </si>
  <si>
    <t>Door_Motor_Command(Door_Motor_Command_Base)</t>
  </si>
  <si>
    <t>hall, side</t>
  </si>
  <si>
    <t>0x0F0EB800</t>
  </si>
  <si>
    <t>Door Reversal Sensor</t>
  </si>
  <si>
    <t>Door_Reversal_Sensor(Door_Reversal_Sensor_Base)</t>
  </si>
  <si>
    <t>hall, side</t>
  </si>
  <si>
    <t>0x0D786400</t>
  </si>
  <si>
    <t>Door Opened Sensor</t>
  </si>
  <si>
    <t>Door_Opened_Sensor(Door_Opened_Sensor_Base)</t>
  </si>
  <si>
    <t>hall, side</t>
  </si>
  <si>
    <t>0x0EA4A000</t>
  </si>
  <si>
    <t>Door Closed Sensor</t>
  </si>
  <si>
    <t>Door_Closed_Sensor(Door_Closed_Sensor_Base)</t>
  </si>
  <si>
    <t>hall, side</t>
  </si>
  <si>
    <t>0x0D145000</t>
  </si>
  <si>
    <t>Dispatcher</t>
  </si>
  <si>
    <t>Desired_Floor</t>
  </si>
  <si>
    <t>none</t>
  </si>
  <si>
    <t>0x0F0CB600</t>
  </si>
  <si>
    <t>Dispatcher</t>
  </si>
  <si>
    <t>Desired_Dwell(Desired_Dwell_Base)</t>
  </si>
  <si>
    <t>floor, hall</t>
  </si>
  <si>
    <t>0x0F0BB600</t>
  </si>
  <si>
    <t>Car Position Control</t>
  </si>
  <si>
    <t>Car_Position</t>
  </si>
  <si>
    <t>none</t>
  </si>
  <si>
    <t>0x0F0DB700</t>
  </si>
  <si>
    <t>Car Button Control</t>
  </si>
  <si>
    <t>Car_Light(Car_Light_Base)</t>
  </si>
  <si>
    <t>floor, hall</t>
  </si>
  <si>
    <t>0x0F12BA00</t>
  </si>
  <si>
    <t>Car Lantern Control</t>
  </si>
  <si>
    <t>Car_Lantern(Car_Lantern_Base)</t>
  </si>
  <si>
    <t>direction</t>
  </si>
  <si>
    <t>0x0F13BB00</t>
  </si>
  <si>
    <t>Car Button Control</t>
  </si>
  <si>
    <t>Car_Call(Car_Call_Base)</t>
  </si>
  <si>
    <t>floor, hall</t>
  </si>
  <si>
    <t>0x0F11BA00</t>
  </si>
  <si>
    <t>Car Weight Alarm Actuator</t>
  </si>
  <si>
    <t>Car_Weight_Alarm</t>
  </si>
  <si>
    <t>none</t>
  </si>
  <si>
    <t>0x0E408C00</t>
  </si>
  <si>
    <t>Car Weight Sensor</t>
  </si>
  <si>
    <t>Car_Weight</t>
  </si>
  <si>
    <t>none</t>
  </si>
  <si>
    <t>0x0DDC7800</t>
  </si>
  <si>
    <t>Car Level Position Sensor</t>
  </si>
  <si>
    <t>Car_Level_Position</t>
  </si>
  <si>
    <t>none</t>
  </si>
  <si>
    <t>0x0CB03C00</t>
  </si>
  <si>
    <t> </t>
  </si>
  <si>
    <t>Field 1</t>
  </si>
  <si>
    <t>Field 2</t>
  </si>
  <si>
    <t>Field 3</t>
  </si>
  <si>
    <t>Total Payload Bit Len</t>
  </si>
  <si>
    <t>Total Payload Byte Len</t>
  </si>
  <si>
    <t>Best Case Msg Len</t>
  </si>
  <si>
    <t>Worst Case Msg Len</t>
  </si>
  <si>
    <t>Best Case BW (bits/sec)</t>
  </si>
  <si>
    <t>Worst Case BW (bits/sec)</t>
  </si>
  <si>
    <t>Sender Node Name</t>
  </si>
  <si>
    <t>Message Name</t>
  </si>
  <si>
    <t>Base CAN ID</t>
  </si>
  <si>
    <t>Replication Count</t>
  </si>
  <si>
    <t>Deadline (ms)</t>
  </si>
  <si>
    <t>Desc</t>
  </si>
  <si>
    <t>Type</t>
  </si>
  <si>
    <t>Bit Len</t>
  </si>
  <si>
    <t>Desc</t>
  </si>
  <si>
    <t>Type</t>
  </si>
  <si>
    <t>Bit Len</t>
  </si>
  <si>
    <t>Desc</t>
  </si>
  <si>
    <t>Type</t>
  </si>
  <si>
    <t>Bit Len</t>
  </si>
  <si>
    <t>Safety Sensor</t>
  </si>
  <si>
    <t>Emergency_Brake</t>
  </si>
  <si>
    <t>0x0BE81400</t>
  </si>
  <si>
    <t>Ebrake</t>
  </si>
  <si>
    <t>boolean</t>
  </si>
  <si>
    <t>n/a</t>
  </si>
  <si>
    <t>n/a</t>
  </si>
  <si>
    <t>n/a</t>
  </si>
  <si>
    <t>n/a</t>
  </si>
  <si>
    <t>At Floor Sensor</t>
  </si>
  <si>
    <t>At_Floor(At_Floor_Base)</t>
  </si>
  <si>
    <t>0x0C4C2800</t>
  </si>
  <si>
    <t>atFloor</t>
  </si>
  <si>
    <t>boolean</t>
  </si>
  <si>
    <t>n/a</t>
  </si>
  <si>
    <t>n/a</t>
  </si>
  <si>
    <t>n/a</t>
  </si>
  <si>
    <t>n/a</t>
  </si>
  <si>
    <t>Level Sensor</t>
  </si>
  <si>
    <t>Level_Sensor(Leveling_Base)</t>
  </si>
  <si>
    <t>0x0AE81400</t>
  </si>
  <si>
    <t>Level</t>
  </si>
  <si>
    <t>boolean</t>
  </si>
  <si>
    <t>n/a</t>
  </si>
  <si>
    <t>n/a</t>
  </si>
  <si>
    <t>n/a</t>
  </si>
  <si>
    <t>n/a</t>
  </si>
  <si>
    <t>Hoistway Limit Sensor</t>
  </si>
  <si>
    <t>Hoistway_Limit(Hoistway_Limit_Base)</t>
  </si>
  <si>
    <t>0x0F08B400</t>
  </si>
  <si>
    <t>boolean</t>
  </si>
  <si>
    <t>n/a</t>
  </si>
  <si>
    <t>n/a</t>
  </si>
  <si>
    <t>n/a</t>
  </si>
  <si>
    <t>n/a</t>
  </si>
  <si>
    <t>Hall_Light(Hall_Light_Base)</t>
  </si>
  <si>
    <t>0x0F10B900</t>
  </si>
  <si>
    <t>HallbuttonControl</t>
  </si>
  <si>
    <t>Hall_Call(Hall_Call_Base)</t>
  </si>
  <si>
    <t>0x0F0FB900</t>
  </si>
  <si>
    <t>hallCall</t>
  </si>
  <si>
    <t>boolean</t>
  </si>
  <si>
    <t>n/a</t>
  </si>
  <si>
    <t>n/a</t>
  </si>
  <si>
    <t>n/a</t>
  </si>
  <si>
    <t>n/a</t>
  </si>
  <si>
    <t>DriveControl</t>
  </si>
  <si>
    <t>Drive_Speed</t>
  </si>
  <si>
    <t>0x0F09B500</t>
  </si>
  <si>
    <t>Speed</t>
  </si>
  <si>
    <t>int</t>
  </si>
  <si>
    <t>Direction</t>
  </si>
  <si>
    <t>enum</t>
  </si>
  <si>
    <t>n/a</t>
  </si>
  <si>
    <t>n/a</t>
  </si>
  <si>
    <t>Drive_Command</t>
  </si>
  <si>
    <t>0x0F0AB500</t>
  </si>
  <si>
    <t>Door_Motor_Command(Door_Motor_Command_Base)</t>
  </si>
  <si>
    <t>0x0F0EB800</t>
  </si>
  <si>
    <t>Door Reversal Sensor</t>
  </si>
  <si>
    <t>Door_Reversal_Sensor(Door_Reversal_Sensor_Base)</t>
  </si>
  <si>
    <t>0x0D786400</t>
  </si>
  <si>
    <t>Reversal</t>
  </si>
  <si>
    <t>boolean</t>
  </si>
  <si>
    <t>n/a</t>
  </si>
  <si>
    <t>n/a</t>
  </si>
  <si>
    <t>n/a</t>
  </si>
  <si>
    <t>n/a</t>
  </si>
  <si>
    <t>Door Opened Sensor</t>
  </si>
  <si>
    <t>Door_Opened_Sensor(Door_Opened_Sensor_Base)</t>
  </si>
  <si>
    <t>0x0EA4A000</t>
  </si>
  <si>
    <t>doorOpen</t>
  </si>
  <si>
    <t>boolean</t>
  </si>
  <si>
    <t>n/a</t>
  </si>
  <si>
    <t>n/a</t>
  </si>
  <si>
    <t>n/a</t>
  </si>
  <si>
    <t>n/a</t>
  </si>
  <si>
    <t>Door Closed Sensor</t>
  </si>
  <si>
    <t>Door_Closed_Sensor(Door_Closed_Sensor_Base)</t>
  </si>
  <si>
    <t>0x0D145000</t>
  </si>
  <si>
    <t>doorClosed</t>
  </si>
  <si>
    <t>boolean</t>
  </si>
  <si>
    <t>n/a</t>
  </si>
  <si>
    <t>n/a</t>
  </si>
  <si>
    <t>n/a</t>
  </si>
  <si>
    <t>n/a</t>
  </si>
  <si>
    <t>Dispatcher</t>
  </si>
  <si>
    <t>Desired_Floor</t>
  </si>
  <si>
    <t>0x0F0CB600</t>
  </si>
  <si>
    <t>Floor</t>
  </si>
  <si>
    <t>integer</t>
  </si>
  <si>
    <t>Hallway</t>
  </si>
  <si>
    <t>enum</t>
  </si>
  <si>
    <t>Direction</t>
  </si>
  <si>
    <t>enum</t>
  </si>
  <si>
    <t>Desired_Dwell(Desired_Dwell_Base)</t>
  </si>
  <si>
    <t>0x0F0BB600</t>
  </si>
  <si>
    <t>CarPositionControl</t>
  </si>
  <si>
    <t>Car_Position_Indicator</t>
  </si>
  <si>
    <t>0x0F0DB700</t>
  </si>
  <si>
    <t>Floor</t>
  </si>
  <si>
    <t>uint8_t</t>
  </si>
  <si>
    <t>n/a</t>
  </si>
  <si>
    <t>n/a</t>
  </si>
  <si>
    <t>n/a</t>
  </si>
  <si>
    <t>n/a</t>
  </si>
  <si>
    <t>Car_Light(Car_Light_Base)</t>
  </si>
  <si>
    <t>0x0F12BA00</t>
  </si>
  <si>
    <t>LanternControl</t>
  </si>
  <si>
    <t>Car_Lantern(Car_Lantern_Base)</t>
  </si>
  <si>
    <t>0x0F13BB00</t>
  </si>
  <si>
    <t>lantern</t>
  </si>
  <si>
    <t>boolean</t>
  </si>
  <si>
    <t>n/a</t>
  </si>
  <si>
    <t>n/a</t>
  </si>
  <si>
    <t>n/a</t>
  </si>
  <si>
    <t>n/a</t>
  </si>
  <si>
    <t>CarButtonControl</t>
  </si>
  <si>
    <t>Car_Call(Car_Call_Base)</t>
  </si>
  <si>
    <t>0x0F11BA00</t>
  </si>
  <si>
    <t>carCall</t>
  </si>
  <si>
    <t>boolean</t>
  </si>
  <si>
    <t>n/a</t>
  </si>
  <si>
    <t>n/a</t>
  </si>
  <si>
    <t>n/a</t>
  </si>
  <si>
    <t>n/a</t>
  </si>
  <si>
    <t>Weight Sensor</t>
  </si>
  <si>
    <t>Car_Weight_Alarm</t>
  </si>
  <si>
    <t>0x0E408C00</t>
  </si>
  <si>
    <t>alarm</t>
  </si>
  <si>
    <t>boolean</t>
  </si>
  <si>
    <t>n/a</t>
  </si>
  <si>
    <t>n/a</t>
  </si>
  <si>
    <t>n/a</t>
  </si>
  <si>
    <t>n/a</t>
  </si>
  <si>
    <t>Weight Sensor</t>
  </si>
  <si>
    <t>Car_Weight</t>
  </si>
  <si>
    <t>0x0DDC7800</t>
  </si>
  <si>
    <t>weight</t>
  </si>
  <si>
    <t>int</t>
  </si>
  <si>
    <t>n/a</t>
  </si>
  <si>
    <t>n/a</t>
  </si>
  <si>
    <t>n/a</t>
  </si>
  <si>
    <t>n/a</t>
  </si>
  <si>
    <t>CarLevelPosition Sensor</t>
  </si>
  <si>
    <t>Car_Level_Position</t>
  </si>
  <si>
    <t>0x0CB03C00</t>
  </si>
  <si>
    <t>position</t>
  </si>
  <si>
    <t>int</t>
  </si>
  <si>
    <t>n/a</t>
  </si>
  <si>
    <t>n/a</t>
  </si>
  <si>
    <t>n/a</t>
  </si>
  <si>
    <t>n/a</t>
  </si>
  <si>
    <t>Total bw</t>
  </si>
  <si>
    <t>Network Analysis</t>
  </si>
  <si>
    <t>Field 1</t>
  </si>
  <si>
    <t>Field 2</t>
  </si>
  <si>
    <t>Field 3</t>
  </si>
  <si>
    <t>Total Payload Bit Len</t>
  </si>
  <si>
    <t>Total Payload Byte Len</t>
  </si>
  <si>
    <t>Best Case Msg Len</t>
  </si>
  <si>
    <t>Worst Case Msg Len</t>
  </si>
  <si>
    <t>Best Case BW (bits/sec)</t>
  </si>
  <si>
    <t>Worst Case BW (bits/sec)</t>
  </si>
  <si>
    <t>Sender Node Name</t>
  </si>
  <si>
    <t>Message Name</t>
  </si>
  <si>
    <t>Base CAN ID</t>
  </si>
  <si>
    <t>Replication Count</t>
  </si>
  <si>
    <t>Deadline (ms)</t>
  </si>
  <si>
    <t>Desc</t>
  </si>
  <si>
    <t>Type</t>
  </si>
  <si>
    <t>Bit Len</t>
  </si>
  <si>
    <t>Desc</t>
  </si>
  <si>
    <t>Type</t>
  </si>
  <si>
    <t>Bit Len</t>
  </si>
  <si>
    <t>Desc</t>
  </si>
  <si>
    <t>Type</t>
  </si>
  <si>
    <t>Bit Len</t>
  </si>
  <si>
    <t>Safety Sensor</t>
  </si>
  <si>
    <t>Emergency_Brake</t>
  </si>
  <si>
    <t>0x0BE81400</t>
  </si>
  <si>
    <t>Ebrake</t>
  </si>
  <si>
    <t>boolean</t>
  </si>
  <si>
    <t>n/a</t>
  </si>
  <si>
    <t>n/a</t>
  </si>
  <si>
    <t>n/a</t>
  </si>
  <si>
    <t>n/a</t>
  </si>
  <si>
    <t>At Floor Sensor</t>
  </si>
  <si>
    <t>At_Floor(At_Floor_Base)</t>
  </si>
  <si>
    <t>0x0C4C2800</t>
  </si>
  <si>
    <t>atFloor</t>
  </si>
  <si>
    <t>boolean</t>
  </si>
  <si>
    <t>n/a</t>
  </si>
  <si>
    <t>n/a</t>
  </si>
  <si>
    <t>n/a</t>
  </si>
  <si>
    <t>n/a</t>
  </si>
  <si>
    <t>Level Sensor</t>
  </si>
  <si>
    <t>Level_Sensor(Leveling_Base)</t>
  </si>
  <si>
    <t>0x0AE81400</t>
  </si>
  <si>
    <t>Level</t>
  </si>
  <si>
    <t>boolean</t>
  </si>
  <si>
    <t>n/a</t>
  </si>
  <si>
    <t>n/a</t>
  </si>
  <si>
    <t>n/a</t>
  </si>
  <si>
    <t>n/a</t>
  </si>
  <si>
    <t>Hoistway Limit Sensor</t>
  </si>
  <si>
    <t>Hoistway_Limit(Hoistway_Limit_Base)</t>
  </si>
  <si>
    <t>0x0F08B400</t>
  </si>
  <si>
    <t>boolean</t>
  </si>
  <si>
    <t>n/a</t>
  </si>
  <si>
    <t>n/a</t>
  </si>
  <si>
    <t>n/a</t>
  </si>
  <si>
    <t>n/a</t>
  </si>
  <si>
    <t>Hall_Light(Hall_Light_Base)</t>
  </si>
  <si>
    <t>0x0F10B900</t>
  </si>
  <si>
    <t>HallbuttonControl</t>
  </si>
  <si>
    <t>Hall_Call(Hall_Call_Base)</t>
  </si>
  <si>
    <t>0x0F0FB900</t>
  </si>
  <si>
    <t>hallCall</t>
  </si>
  <si>
    <t>boolean</t>
  </si>
  <si>
    <t>n/a</t>
  </si>
  <si>
    <t>n/a</t>
  </si>
  <si>
    <t>n/a</t>
  </si>
  <si>
    <t>n/a</t>
  </si>
  <si>
    <t>DriveControl</t>
  </si>
  <si>
    <t>Drive_Speed</t>
  </si>
  <si>
    <t>0x0F09B500</t>
  </si>
  <si>
    <t>Speed</t>
  </si>
  <si>
    <t>int</t>
  </si>
  <si>
    <t>Direction</t>
  </si>
  <si>
    <t>enum</t>
  </si>
  <si>
    <t>n/a</t>
  </si>
  <si>
    <t>n/a</t>
  </si>
  <si>
    <t>Drive_Command</t>
  </si>
  <si>
    <t>0x0F0AB500</t>
  </si>
  <si>
    <t>Speed</t>
  </si>
  <si>
    <t>enum</t>
  </si>
  <si>
    <t>Direction</t>
  </si>
  <si>
    <t>enum</t>
  </si>
  <si>
    <t>Door_Motor_Command(Door_Motor_Command_Base)</t>
  </si>
  <si>
    <t>0x0F0EB800</t>
  </si>
  <si>
    <t>Speed</t>
  </si>
  <si>
    <t>enum</t>
  </si>
  <si>
    <t>Door Reversal Sensor</t>
  </si>
  <si>
    <t>Door_Reversal_Sensor(Door_Reversal_Sensor_Base)</t>
  </si>
  <si>
    <t>0x0D786400</t>
  </si>
  <si>
    <t>Reversal</t>
  </si>
  <si>
    <t>boolean</t>
  </si>
  <si>
    <t>n/a</t>
  </si>
  <si>
    <t>n/a</t>
  </si>
  <si>
    <t>n/a</t>
  </si>
  <si>
    <t>n/a</t>
  </si>
  <si>
    <t>Door Opened Sensor</t>
  </si>
  <si>
    <t>Door_Opened_Sensor(Door_Opened_Sensor_Base)</t>
  </si>
  <si>
    <t>0x0EA4A000</t>
  </si>
  <si>
    <t>doorOpen</t>
  </si>
  <si>
    <t>boolean</t>
  </si>
  <si>
    <t>n/a</t>
  </si>
  <si>
    <t>n/a</t>
  </si>
  <si>
    <t>n/a</t>
  </si>
  <si>
    <t>n/a</t>
  </si>
  <si>
    <t>Door Closed Sensor</t>
  </si>
  <si>
    <t>Door_Closed_Sensor(Door_Closed_Sensor_Base)</t>
  </si>
  <si>
    <t>0x0D145000</t>
  </si>
  <si>
    <t>doorClosed</t>
  </si>
  <si>
    <t>boolean</t>
  </si>
  <si>
    <t>n/a</t>
  </si>
  <si>
    <t>n/a</t>
  </si>
  <si>
    <t>n/a</t>
  </si>
  <si>
    <t>n/a</t>
  </si>
  <si>
    <t>Dispatcher</t>
  </si>
  <si>
    <t>Desired_Floor</t>
  </si>
  <si>
    <t>0x0F0CB600</t>
  </si>
  <si>
    <t>Floor</t>
  </si>
  <si>
    <t>integer</t>
  </si>
  <si>
    <t>Hallway</t>
  </si>
  <si>
    <t>enum</t>
  </si>
  <si>
    <t>Direction</t>
  </si>
  <si>
    <t>enum</t>
  </si>
  <si>
    <t>Desired_Dwell(Desired_Dwell_Base)</t>
  </si>
  <si>
    <t>0x0F0BB600</t>
  </si>
  <si>
    <t>integer</t>
  </si>
  <si>
    <t>CarPositionControl</t>
  </si>
  <si>
    <t>Car_Position_Indicator</t>
  </si>
  <si>
    <t>0x0F0DB700</t>
  </si>
  <si>
    <t>Floor</t>
  </si>
  <si>
    <t>uint8_t</t>
  </si>
  <si>
    <t>n/a</t>
  </si>
  <si>
    <t>n/a</t>
  </si>
  <si>
    <t>n/a</t>
  </si>
  <si>
    <t>n/a</t>
  </si>
  <si>
    <t>Car_Light(Car_Light_Base)</t>
  </si>
  <si>
    <t>0x0F12BA00</t>
  </si>
  <si>
    <t>boolean</t>
  </si>
  <si>
    <t>LanternControl</t>
  </si>
  <si>
    <t>Car_Lantern(Car_Lantern_Base)</t>
  </si>
  <si>
    <t>0x0F13BB00</t>
  </si>
  <si>
    <t>lantern</t>
  </si>
  <si>
    <t>boolean</t>
  </si>
  <si>
    <t>n/a</t>
  </si>
  <si>
    <t>n/a</t>
  </si>
  <si>
    <t>n/a</t>
  </si>
  <si>
    <t>n/a</t>
  </si>
  <si>
    <t>CarButtonControl</t>
  </si>
  <si>
    <t>Car_Call(Car_Call_Base)</t>
  </si>
  <si>
    <t>0x0F11BA00</t>
  </si>
  <si>
    <t>carCall</t>
  </si>
  <si>
    <t>boolean</t>
  </si>
  <si>
    <t>n/a</t>
  </si>
  <si>
    <t>n/a</t>
  </si>
  <si>
    <t>n/a</t>
  </si>
  <si>
    <t>n/a</t>
  </si>
  <si>
    <t>Weight Sensor</t>
  </si>
  <si>
    <t>Car_Weight_Alarm</t>
  </si>
  <si>
    <t>0x0E408C00</t>
  </si>
  <si>
    <t>alarm</t>
  </si>
  <si>
    <t>boolean</t>
  </si>
  <si>
    <t>n/a</t>
  </si>
  <si>
    <t>n/a</t>
  </si>
  <si>
    <t>n/a</t>
  </si>
  <si>
    <t>n/a</t>
  </si>
  <si>
    <t>Weight Sensor</t>
  </si>
  <si>
    <t>Car_Weight</t>
  </si>
  <si>
    <t>0x0DDC7800</t>
  </si>
  <si>
    <t>weight</t>
  </si>
  <si>
    <t>int</t>
  </si>
  <si>
    <t>n/a</t>
  </si>
  <si>
    <t>n/a</t>
  </si>
  <si>
    <t>n/a</t>
  </si>
  <si>
    <t>n/a</t>
  </si>
  <si>
    <t>CarLevelPosition Sensor</t>
  </si>
  <si>
    <t>Car_Level_Position</t>
  </si>
  <si>
    <t>0x0CB03C00</t>
  </si>
  <si>
    <t>position</t>
  </si>
  <si>
    <t>int</t>
  </si>
  <si>
    <t>n/a</t>
  </si>
  <si>
    <t>n/a</t>
  </si>
  <si>
    <t>n/a</t>
  </si>
  <si>
    <t>n/a</t>
  </si>
  <si>
    <t>Total bw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</si>
</sst>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name val="Arial"/>
    </font>
    <font>
      <b/>
      <sz val="10.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0000"/>
        <bgColor rgb="FFFF0000"/>
      </patternFill>
    </fill>
    <fill>
      <patternFill patternType="solid">
        <fgColor rgb="FFCCFFCC"/>
        <bgColor rgb="FFCCFFCC"/>
      </patternFill>
    </fill>
  </fills>
  <borders count="7">
    <border>
      <left/>
      <right/>
      <top/>
      <bottom/>
      <diagonal/>
    </border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fillId="0" numFmtId="0" borderId="0" fontId="0"/>
  </cellStyleXfs>
  <cellXfs count="30">
    <xf fillId="0" numFmtId="0" borderId="0" fontId="0"/>
    <xf applyAlignment="1" fillId="0" xfId="0" numFmtId="0" borderId="1" applyFont="1" fontId="0">
      <alignment horizontal="center"/>
    </xf>
    <xf applyBorder="1" applyAlignment="1" fillId="0" xfId="0" numFmtId="0" borderId="2" applyFont="1" fontId="0">
      <alignment horizontal="center"/>
    </xf>
    <xf fillId="0" xfId="0" numFmtId="0" borderId="1" applyFont="1" fontId="0"/>
    <xf fillId="0" xfId="0" numFmtId="0" borderId="1" applyFont="1" fontId="1"/>
    <xf applyBorder="1" fillId="0" xfId="0" numFmtId="0" borderId="3" applyFont="1" fontId="1"/>
    <xf fillId="0" xfId="0" numFmtId="0" borderId="1" applyFont="1" fontId="0"/>
    <xf applyBorder="1" fillId="0" xfId="0" numFmtId="0" borderId="3" applyFont="1" fontId="0"/>
    <xf applyBorder="1" applyAlignment="1" fillId="0" xfId="0" numFmtId="0" borderId="3" applyFont="1" fontId="2">
      <alignment/>
    </xf>
    <xf applyBorder="1" applyAlignment="1" fillId="0" xfId="0" numFmtId="0" borderId="4" applyFont="1" fontId="0">
      <alignment/>
    </xf>
    <xf applyBorder="1" applyAlignment="1" fillId="0" xfId="0" numFmtId="0" borderId="3" applyFont="1" fontId="0">
      <alignment/>
    </xf>
    <xf applyBorder="1" applyAlignment="1" fillId="0" xfId="0" numFmtId="0" borderId="5" applyFont="1" fontId="2">
      <alignment/>
    </xf>
    <xf applyAlignment="1" fillId="0" xfId="0" numFmtId="0" borderId="1" applyFont="1" fontId="0">
      <alignment/>
    </xf>
    <xf applyBorder="1" applyAlignment="1" fillId="0" xfId="0" numFmtId="0" borderId="3" applyFont="1" fontId="2">
      <alignment horizontal="right"/>
    </xf>
    <xf applyBorder="1" applyAlignment="1" fillId="0" xfId="0" numFmtId="0" borderId="5" applyFont="1" fontId="2">
      <alignment horizontal="right"/>
    </xf>
    <xf applyAlignment="1" fillId="0" xfId="0" numFmtId="0" borderId="1" applyFont="1" fontId="0">
      <alignment/>
    </xf>
    <xf applyBorder="1" applyAlignment="1" fillId="2" xfId="0" numFmtId="0" borderId="3" applyFont="1" fontId="1" applyFill="1">
      <alignment horizontal="center"/>
    </xf>
    <xf applyBorder="1" applyAlignment="1" fillId="0" xfId="0" numFmtId="0" borderId="3" applyFont="1" fontId="1">
      <alignment horizontal="center"/>
    </xf>
    <xf applyBorder="1" applyAlignment="1" fillId="0" xfId="0" numFmtId="0" borderId="6" applyFont="1" fontId="1">
      <alignment horizontal="center" wrapText="1"/>
    </xf>
    <xf applyBorder="1" applyAlignment="1" fillId="2" xfId="0" numFmtId="0" borderId="3" applyFont="1" fontId="1">
      <alignment horizontal="center" wrapText="1"/>
    </xf>
    <xf applyBorder="1" fillId="0" xfId="0" numFmtId="0" borderId="4" applyFont="1" fontId="1"/>
    <xf applyBorder="1" fillId="0" xfId="0" numFmtId="0" borderId="4" applyFont="1" fontId="0"/>
    <xf applyBorder="1" fillId="2" xfId="0" numFmtId="0" borderId="3" applyFont="1" fontId="0"/>
    <xf applyBorder="1" applyAlignment="1" fillId="2" xfId="0" numFmtId="0" borderId="3" applyFont="1" fontId="0">
      <alignment/>
    </xf>
    <xf applyAlignment="1" fillId="0" xfId="0" numFmtId="0" borderId="1" applyFont="1" fontId="2">
      <alignment/>
    </xf>
    <xf applyBorder="1" fillId="3" xfId="0" numFmtId="0" borderId="3" applyFont="1" fontId="0" applyFill="1"/>
    <xf applyBorder="1" applyAlignment="1" fillId="3" xfId="0" numFmtId="0" borderId="4" applyFont="1" fontId="0">
      <alignment/>
    </xf>
    <xf applyBorder="1" fillId="3" xfId="0" numFmtId="0" borderId="4" applyFont="1" fontId="0"/>
    <xf applyBorder="1" applyAlignment="1" fillId="3" xfId="0" numFmtId="0" borderId="3" applyFont="1" fontId="0">
      <alignment/>
    </xf>
    <xf applyBorder="1" fillId="4" xfId="0" numFmtId="0" borderId="3" applyFont="1" fontId="1" applyFill="1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2" width="22.71"/>
    <col min="3" customWidth="1" max="3" width="46.71"/>
    <col min="4" customWidth="1" max="4" width="13.43"/>
    <col min="5" customWidth="1" max="5" width="11.29"/>
    <col min="6" customWidth="1" max="6" width="18.0"/>
    <col min="7" customWidth="1" max="7" width="16.43"/>
    <col min="8" customWidth="1" max="8" width="12.29"/>
    <col min="9" customWidth="1" max="18" width="8.86"/>
  </cols>
  <sheetData>
    <row customHeight="1" r="1" ht="12.75">
      <c s="1" r="A1"/>
      <c t="s" s="2" r="B1">
        <v>0</v>
      </c>
      <c s="3" r="I1"/>
      <c s="3" r="J1"/>
      <c s="3" r="K1"/>
      <c s="3" r="L1"/>
      <c s="3" r="M1"/>
      <c s="3" r="N1"/>
      <c s="3" r="O1"/>
      <c s="3" r="P1"/>
      <c s="3" r="Q1"/>
      <c s="3" r="R1"/>
    </row>
    <row customHeight="1" r="2" ht="12.75">
      <c s="4" r="A2"/>
      <c t="s" s="5" r="B2">
        <v>1</v>
      </c>
      <c t="s" s="5" r="C2">
        <v>2</v>
      </c>
      <c t="s" s="5" r="D2">
        <v>3</v>
      </c>
      <c t="s" s="5" r="E2">
        <v>4</v>
      </c>
      <c t="s" s="5" r="F2">
        <v>5</v>
      </c>
      <c t="s" s="5" r="G2">
        <v>6</v>
      </c>
      <c t="s" s="5" r="H2">
        <v>7</v>
      </c>
      <c s="3" r="I2"/>
      <c s="3" r="J2"/>
      <c s="3" r="K2"/>
      <c s="3" r="L2"/>
      <c s="3" r="M2"/>
      <c s="3" r="N2"/>
      <c s="3" r="O2"/>
      <c s="3" r="P2"/>
      <c s="3" r="Q2"/>
      <c s="3" r="R2"/>
    </row>
    <row customHeight="1" r="3" ht="12.75">
      <c s="6" r="A3"/>
      <c t="s" s="7" r="B3">
        <v>8</v>
      </c>
      <c t="s" s="7" r="C3">
        <v>9</v>
      </c>
      <c s="7" r="D3">
        <v>50.0</v>
      </c>
      <c s="7" r="E3">
        <v>1000.0</v>
      </c>
      <c s="7" r="F3">
        <v>20.0</v>
      </c>
      <c t="s" s="7" r="G3">
        <v>10</v>
      </c>
      <c t="s" s="8" r="H3">
        <v>11</v>
      </c>
      <c s="3" r="I3"/>
      <c s="3" r="J3"/>
      <c s="3" r="K3"/>
      <c s="3" r="L3"/>
      <c s="3" r="M3"/>
      <c s="3" r="N3"/>
      <c s="3" r="O3"/>
      <c s="3" r="P3"/>
      <c s="3" r="Q3"/>
      <c s="3" r="R3"/>
    </row>
    <row customHeight="1" r="4" ht="12.75">
      <c s="6" r="A4"/>
      <c t="s" s="7" r="B4">
        <v>12</v>
      </c>
      <c t="s" s="7" r="C4">
        <v>13</v>
      </c>
      <c s="9" r="D4">
        <v>50.0</v>
      </c>
      <c s="10" r="E4">
        <v>1100.0</v>
      </c>
      <c s="10" r="F4">
        <v>30.0</v>
      </c>
      <c t="s" s="10" r="G4">
        <v>14</v>
      </c>
      <c t="s" s="11" r="H4">
        <v>15</v>
      </c>
      <c s="3" r="I4"/>
      <c s="3" r="J4"/>
      <c s="3" r="K4"/>
      <c s="3" r="L4"/>
      <c s="3" r="M4"/>
      <c s="3" r="N4"/>
      <c s="3" r="O4"/>
      <c s="3" r="P4"/>
      <c s="3" r="Q4"/>
      <c s="3" r="R4"/>
    </row>
    <row customHeight="1" r="5" ht="12.75">
      <c s="12" r="A5"/>
      <c t="s" s="10" r="B5">
        <v>16</v>
      </c>
      <c t="s" s="7" r="C5">
        <v>17</v>
      </c>
      <c s="9" r="D5">
        <v>10.0</v>
      </c>
      <c s="10" r="E5">
        <v>1200.0</v>
      </c>
      <c s="10" r="F5">
        <v>40.0</v>
      </c>
      <c t="s" s="10" r="G5">
        <v>18</v>
      </c>
      <c t="s" s="11" r="H5">
        <v>19</v>
      </c>
      <c s="3" r="I5"/>
      <c s="3" r="J5"/>
      <c s="3" r="K5"/>
      <c s="3" r="L5"/>
      <c s="3" r="M5"/>
      <c s="3" r="N5"/>
      <c s="3" r="O5"/>
      <c s="3" r="P5"/>
      <c s="3" r="Q5"/>
      <c s="3" r="R5"/>
    </row>
    <row customHeight="1" r="6" ht="12.75">
      <c s="12" r="A6"/>
      <c t="s" s="10" r="B6">
        <v>20</v>
      </c>
      <c t="s" s="7" r="C6">
        <v>21</v>
      </c>
      <c s="9" r="D6">
        <v>200.0</v>
      </c>
      <c s="10" r="E6">
        <v>1300.0</v>
      </c>
      <c s="10" r="F6">
        <v>50.0</v>
      </c>
      <c t="s" s="10" r="G6">
        <v>22</v>
      </c>
      <c t="s" s="11" r="H6">
        <v>23</v>
      </c>
      <c s="3" r="I6"/>
      <c s="3" r="J6"/>
      <c s="3" r="K6"/>
      <c s="3" r="L6"/>
      <c s="3" r="M6"/>
      <c s="3" r="N6"/>
      <c s="3" r="O6"/>
      <c s="3" r="P6"/>
      <c s="3" r="Q6"/>
      <c s="3" r="R6"/>
    </row>
    <row customHeight="1" r="7" ht="12.75">
      <c s="12" r="A7"/>
      <c t="s" s="10" r="B7">
        <v>24</v>
      </c>
      <c t="s" s="7" r="C7">
        <v>25</v>
      </c>
      <c s="10" r="D7">
        <v>100.0</v>
      </c>
      <c s="10" r="E7">
        <v>1400.0</v>
      </c>
      <c s="10" r="F7">
        <v>60.0</v>
      </c>
      <c t="s" s="10" r="G7">
        <v>26</v>
      </c>
      <c t="s" s="11" r="H7">
        <v>27</v>
      </c>
      <c s="3" r="I7"/>
      <c s="3" r="J7"/>
      <c s="3" r="K7"/>
      <c s="3" r="L7"/>
      <c s="3" r="M7"/>
      <c s="3" r="N7"/>
      <c s="3" r="O7"/>
      <c s="3" r="P7"/>
      <c s="3" r="Q7"/>
      <c s="3" r="R7"/>
    </row>
    <row customHeight="1" r="8" ht="12.75">
      <c s="12" r="A8"/>
      <c t="s" s="10" r="B8">
        <v>28</v>
      </c>
      <c t="s" s="7" r="C8">
        <v>29</v>
      </c>
      <c s="9" r="D8">
        <v>100.0</v>
      </c>
      <c s="10" r="E8">
        <v>1400.0</v>
      </c>
      <c s="10" r="F8">
        <v>60.0</v>
      </c>
      <c t="s" s="10" r="G8">
        <v>30</v>
      </c>
      <c t="s" s="11" r="H8">
        <v>31</v>
      </c>
      <c s="3" r="I8"/>
      <c s="3" r="J8"/>
      <c s="3" r="K8"/>
      <c s="3" r="L8"/>
      <c s="3" r="M8"/>
      <c s="3" r="N8"/>
      <c s="3" r="O8"/>
      <c s="3" r="P8"/>
      <c s="3" r="Q8"/>
      <c s="3" r="R8"/>
    </row>
    <row customHeight="1" r="9" ht="12.75">
      <c s="12" r="A9"/>
      <c t="s" s="10" r="B9">
        <v>32</v>
      </c>
      <c t="s" s="7" r="C9">
        <v>33</v>
      </c>
      <c s="9" r="D9">
        <v>10.0</v>
      </c>
      <c s="10" r="E9">
        <v>1500.0</v>
      </c>
      <c s="10" r="F9">
        <v>70.0</v>
      </c>
      <c t="s" s="10" r="G9">
        <v>34</v>
      </c>
      <c t="s" s="11" r="H9">
        <v>35</v>
      </c>
      <c s="3" r="I9"/>
      <c s="3" r="J9"/>
      <c s="3" r="K9"/>
      <c s="3" r="L9"/>
      <c s="3" r="M9"/>
      <c s="3" r="N9"/>
      <c s="3" r="O9"/>
      <c s="3" r="P9"/>
      <c s="3" r="Q9"/>
      <c s="3" r="R9"/>
    </row>
    <row customHeight="1" r="10" ht="12.75">
      <c s="12" r="A10"/>
      <c t="s" s="10" r="B10">
        <v>36</v>
      </c>
      <c t="s" s="7" r="C10">
        <v>37</v>
      </c>
      <c s="10" r="D10">
        <v>10.0</v>
      </c>
      <c s="10" r="E10">
        <v>1500.0</v>
      </c>
      <c s="10" r="F10">
        <v>70.0</v>
      </c>
      <c t="s" s="10" r="G10">
        <v>38</v>
      </c>
      <c t="s" s="11" r="H10">
        <v>39</v>
      </c>
      <c s="3" r="I10"/>
      <c s="3" r="J10"/>
      <c s="3" r="K10"/>
      <c s="3" r="L10"/>
      <c s="3" r="M10"/>
      <c s="3" r="N10"/>
      <c s="3" r="O10"/>
      <c s="3" r="P10"/>
      <c s="3" r="Q10"/>
      <c s="3" r="R10"/>
    </row>
    <row customHeight="1" r="11" ht="12.75">
      <c s="12" r="A11"/>
      <c t="s" s="10" r="B11">
        <v>40</v>
      </c>
      <c t="s" s="7" r="C11">
        <v>41</v>
      </c>
      <c s="10" r="D11">
        <v>10.0</v>
      </c>
      <c s="10" r="E11">
        <v>1500.0</v>
      </c>
      <c s="10" r="F11">
        <v>70.0</v>
      </c>
      <c t="s" s="10" r="G11">
        <v>42</v>
      </c>
      <c t="s" s="11" r="H11">
        <v>43</v>
      </c>
      <c s="3" r="I11"/>
      <c s="3" r="J11"/>
      <c s="3" r="K11"/>
      <c s="3" r="L11"/>
      <c s="3" r="M11"/>
      <c s="3" r="N11"/>
      <c s="3" r="O11"/>
      <c s="3" r="P11"/>
      <c s="3" r="Q11"/>
      <c s="3" r="R11"/>
    </row>
    <row customHeight="1" r="12" ht="12.75">
      <c s="12" r="A12"/>
      <c t="s" s="10" r="B12">
        <v>44</v>
      </c>
      <c t="s" s="7" r="C12">
        <v>45</v>
      </c>
      <c s="13" r="D12">
        <v>10.0</v>
      </c>
      <c s="10" r="E12">
        <v>1600.0</v>
      </c>
      <c s="10" r="F12">
        <v>80.0</v>
      </c>
      <c t="s" s="10" r="G12">
        <v>46</v>
      </c>
      <c t="s" s="11" r="H12">
        <v>47</v>
      </c>
      <c s="3" r="I12"/>
      <c s="3" r="J12"/>
      <c s="3" r="K12"/>
      <c s="3" r="L12"/>
      <c s="3" r="M12"/>
      <c s="3" r="N12"/>
      <c s="3" r="O12"/>
      <c s="3" r="P12"/>
      <c s="3" r="Q12"/>
      <c s="3" r="R12"/>
    </row>
    <row customHeight="1" r="13" ht="12.75">
      <c s="12" r="A13"/>
      <c t="s" s="10" r="B13">
        <v>48</v>
      </c>
      <c t="s" s="7" r="C13">
        <v>49</v>
      </c>
      <c s="14" r="D13">
        <v>200.0</v>
      </c>
      <c s="10" r="E13">
        <v>1700.0</v>
      </c>
      <c s="10" r="F13">
        <v>90.0</v>
      </c>
      <c t="s" s="10" r="G13">
        <v>50</v>
      </c>
      <c t="s" s="11" r="H13">
        <v>51</v>
      </c>
      <c s="3" r="I13"/>
      <c s="3" r="J13"/>
      <c s="3" r="K13"/>
      <c s="3" r="L13"/>
      <c s="3" r="M13"/>
      <c s="3" r="N13"/>
      <c s="3" r="O13"/>
      <c s="3" r="P13"/>
      <c s="3" r="Q13"/>
      <c s="3" r="R13"/>
    </row>
    <row customHeight="1" r="14" ht="12.75">
      <c s="12" r="A14"/>
      <c t="s" s="10" r="B14">
        <v>52</v>
      </c>
      <c t="s" s="7" r="C14">
        <v>53</v>
      </c>
      <c s="14" r="D14">
        <v>100.0</v>
      </c>
      <c s="10" r="E14">
        <v>1800.0</v>
      </c>
      <c s="10" r="F14">
        <v>100.0</v>
      </c>
      <c t="s" s="10" r="G14">
        <v>54</v>
      </c>
      <c t="s" s="11" r="H14">
        <v>55</v>
      </c>
      <c s="3" r="I14"/>
      <c s="3" r="J14"/>
      <c s="3" r="K14"/>
      <c s="3" r="L14"/>
      <c s="3" r="M14"/>
      <c s="3" r="N14"/>
      <c s="3" r="O14"/>
      <c s="3" r="P14"/>
      <c s="3" r="Q14"/>
      <c s="3" r="R14"/>
    </row>
    <row customHeight="1" r="15" ht="12.75">
      <c s="12" r="A15"/>
      <c t="s" s="10" r="B15">
        <v>56</v>
      </c>
      <c t="s" s="7" r="C15">
        <v>57</v>
      </c>
      <c s="14" r="D15">
        <v>50.0</v>
      </c>
      <c s="10" r="E15">
        <v>1900.0</v>
      </c>
      <c s="10" r="F15">
        <v>110.0</v>
      </c>
      <c t="s" s="10" r="G15">
        <v>58</v>
      </c>
      <c t="s" s="11" r="H15">
        <v>59</v>
      </c>
      <c s="3" r="I15"/>
      <c s="3" r="J15"/>
      <c s="3" r="K15"/>
      <c s="3" r="L15"/>
      <c s="3" r="M15"/>
      <c s="3" r="N15"/>
      <c s="3" r="O15"/>
      <c s="3" r="P15"/>
      <c s="3" r="Q15"/>
      <c s="3" r="R15"/>
    </row>
    <row customHeight="1" r="16" ht="12.75">
      <c s="12" r="A16"/>
      <c t="s" s="10" r="B16">
        <v>60</v>
      </c>
      <c t="s" s="7" r="C16">
        <v>61</v>
      </c>
      <c s="10" r="D16">
        <v>50.0</v>
      </c>
      <c s="10" r="E16">
        <v>1900.0</v>
      </c>
      <c s="10" r="F16">
        <v>110.0</v>
      </c>
      <c t="s" s="10" r="G16">
        <v>62</v>
      </c>
      <c t="s" s="11" r="H16">
        <v>63</v>
      </c>
      <c s="3" r="I16"/>
      <c s="3" r="J16"/>
      <c s="3" r="K16"/>
      <c s="3" r="L16"/>
      <c s="3" r="M16"/>
      <c s="3" r="N16"/>
      <c s="3" r="O16"/>
      <c s="3" r="P16"/>
      <c s="3" r="Q16"/>
      <c s="3" r="R16"/>
    </row>
    <row customHeight="1" r="17" ht="12.75">
      <c s="12" r="A17"/>
      <c t="s" s="10" r="B17">
        <v>64</v>
      </c>
      <c t="s" s="7" r="C17">
        <v>65</v>
      </c>
      <c s="10" r="D17">
        <v>50.0</v>
      </c>
      <c s="10" r="E17">
        <v>2000.0</v>
      </c>
      <c s="10" r="F17">
        <v>120.0</v>
      </c>
      <c t="s" s="10" r="G17">
        <v>66</v>
      </c>
      <c t="s" s="11" r="H17">
        <v>67</v>
      </c>
      <c s="3" r="I17"/>
      <c s="3" r="J17"/>
      <c s="3" r="K17"/>
      <c s="3" r="L17"/>
      <c s="3" r="M17"/>
      <c s="3" r="N17"/>
      <c s="3" r="O17"/>
      <c s="3" r="P17"/>
      <c s="3" r="Q17"/>
      <c s="3" r="R17"/>
    </row>
    <row customHeight="1" r="18" ht="12.75">
      <c s="12" r="A18"/>
      <c t="s" s="10" r="B18">
        <v>68</v>
      </c>
      <c t="s" s="7" r="C18">
        <v>69</v>
      </c>
      <c s="10" r="D18">
        <v>200.0</v>
      </c>
      <c s="10" r="E18">
        <v>2100.0</v>
      </c>
      <c s="10" r="F18">
        <v>130.0</v>
      </c>
      <c t="s" s="10" r="G18">
        <v>70</v>
      </c>
      <c t="s" s="11" r="H18">
        <v>71</v>
      </c>
      <c s="3" r="I18"/>
      <c s="3" r="J18"/>
      <c s="3" r="K18"/>
      <c s="3" r="L18"/>
      <c s="3" r="M18"/>
      <c s="3" r="N18"/>
      <c s="3" r="O18"/>
      <c s="3" r="P18"/>
      <c s="3" r="Q18"/>
      <c s="3" r="R18"/>
    </row>
    <row customHeight="1" r="19" ht="12.75">
      <c s="12" r="A19"/>
      <c t="s" s="10" r="B19">
        <v>72</v>
      </c>
      <c t="s" s="7" r="C19">
        <v>73</v>
      </c>
      <c s="13" r="D19">
        <v>200.0</v>
      </c>
      <c s="10" r="E19">
        <v>2200.0</v>
      </c>
      <c s="10" r="F19">
        <v>140.0</v>
      </c>
      <c t="s" s="10" r="G19">
        <v>74</v>
      </c>
      <c t="s" s="11" r="H19">
        <v>75</v>
      </c>
      <c s="3" r="I19"/>
      <c s="3" r="J19"/>
      <c s="3" r="K19"/>
      <c s="3" r="L19"/>
      <c s="3" r="M19"/>
      <c s="3" r="N19"/>
      <c s="3" r="O19"/>
      <c s="3" r="P19"/>
      <c s="3" r="Q19"/>
      <c s="3" r="R19"/>
    </row>
    <row customHeight="1" r="20" ht="12.75">
      <c s="12" r="A20"/>
      <c t="s" s="10" r="B20">
        <v>76</v>
      </c>
      <c t="s" s="7" r="C20">
        <v>77</v>
      </c>
      <c s="14" r="D20">
        <v>100.0</v>
      </c>
      <c s="10" r="E20">
        <v>2100.0</v>
      </c>
      <c s="10" r="F20">
        <v>130.0</v>
      </c>
      <c t="s" s="10" r="G20">
        <v>78</v>
      </c>
      <c t="s" s="11" r="H20">
        <v>79</v>
      </c>
      <c s="3" r="I20"/>
      <c s="3" r="J20"/>
      <c s="3" r="K20"/>
      <c s="3" r="L20"/>
      <c s="3" r="M20"/>
      <c s="3" r="N20"/>
      <c s="3" r="O20"/>
      <c s="3" r="P20"/>
      <c s="3" r="Q20"/>
      <c s="3" r="R20"/>
    </row>
    <row customHeight="1" r="21" ht="12.75">
      <c s="12" r="A21"/>
      <c t="s" s="10" r="B21">
        <v>80</v>
      </c>
      <c t="s" s="7" r="C21">
        <v>81</v>
      </c>
      <c s="14" r="D21">
        <v>200.0</v>
      </c>
      <c s="10" r="E21">
        <v>2300.0</v>
      </c>
      <c s="10" r="F21">
        <v>150.0</v>
      </c>
      <c t="s" s="10" r="G21">
        <v>82</v>
      </c>
      <c t="s" s="11" r="H21">
        <v>83</v>
      </c>
      <c s="3" r="I21"/>
      <c s="3" r="J21"/>
      <c s="3" r="K21"/>
      <c s="3" r="L21"/>
      <c s="3" r="M21"/>
      <c s="3" r="N21"/>
      <c s="3" r="O21"/>
      <c s="3" r="P21"/>
      <c s="3" r="Q21"/>
      <c s="3" r="R21"/>
    </row>
    <row customHeight="1" r="22" ht="12.75">
      <c s="12" r="A22"/>
      <c t="s" s="10" r="B22">
        <v>84</v>
      </c>
      <c t="s" s="7" r="C22">
        <v>85</v>
      </c>
      <c s="14" r="D22">
        <v>200.0</v>
      </c>
      <c s="10" r="E22">
        <v>2400.0</v>
      </c>
      <c s="10" r="F22">
        <v>160.0</v>
      </c>
      <c t="s" s="10" r="G22">
        <v>86</v>
      </c>
      <c t="s" s="11" r="H22">
        <v>87</v>
      </c>
      <c s="3" r="I22"/>
      <c s="3" r="J22"/>
      <c s="3" r="K22"/>
      <c s="3" r="L22"/>
      <c s="3" r="M22"/>
      <c s="3" r="N22"/>
      <c s="3" r="O22"/>
      <c s="3" r="P22"/>
      <c s="3" r="Q22"/>
      <c s="3" r="R22"/>
    </row>
    <row customHeight="1" r="23" ht="12.75">
      <c s="12" r="A23"/>
      <c t="s" s="10" r="B23">
        <v>88</v>
      </c>
      <c t="s" s="7" r="C23">
        <v>89</v>
      </c>
      <c s="14" r="D23">
        <v>50.0</v>
      </c>
      <c s="10" r="E23">
        <v>2500.0</v>
      </c>
      <c s="10" r="F23">
        <v>170.0</v>
      </c>
      <c t="s" s="10" r="G23">
        <v>90</v>
      </c>
      <c t="s" s="11" r="H23">
        <v>91</v>
      </c>
      <c s="3" r="I23"/>
      <c s="3" r="J23"/>
      <c s="3" r="K23"/>
      <c s="3" r="L23"/>
      <c s="3" r="M23"/>
      <c s="3" r="N23"/>
      <c s="3" r="O23"/>
      <c s="3" r="P23"/>
      <c s="3" r="Q23"/>
      <c s="3" r="R23"/>
    </row>
  </sheetData>
  <mergeCells count="1">
    <mergeCell ref="B1:H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20.29"/>
    <col min="2" customWidth="1" max="2" width="44.57"/>
    <col min="3" customWidth="1" max="3" width="11.43"/>
    <col min="4" customWidth="1" max="4" width="16.29"/>
    <col min="5" customWidth="1" max="5" width="12.57"/>
    <col min="6" customWidth="1" max="6" width="9.43"/>
    <col min="7" customWidth="1" max="8" width="6.57"/>
    <col min="9" customWidth="1" max="9" width="7.43"/>
    <col min="10" customWidth="1" max="10" width="4.71"/>
    <col min="11" customWidth="1" max="11" width="6.57"/>
    <col min="12" customWidth="1" max="12" width="7.43"/>
    <col min="13" customWidth="1" max="13" width="4.71"/>
    <col min="14" customWidth="1" max="14" width="6.57"/>
    <col min="15" customWidth="1" max="15" width="9.43"/>
    <col min="16" customWidth="1" max="16" width="8.86"/>
    <col min="17" customWidth="1" max="17" width="10.86"/>
    <col min="18" customWidth="1" max="18" width="11.29"/>
    <col min="19" customWidth="1" max="30" width="8.86"/>
  </cols>
  <sheetData>
    <row customHeight="1" r="1" ht="12.75">
      <c t="s" s="15" r="A1">
        <v>92</v>
      </c>
      <c s="3" r="B1"/>
      <c s="3" r="C1"/>
      <c s="3" r="D1"/>
      <c s="3" r="E1"/>
      <c s="3" r="F1"/>
      <c s="3" r="G1"/>
      <c s="3" r="H1"/>
      <c s="3" r="I1"/>
      <c s="3" r="J1"/>
      <c s="3" r="K1"/>
      <c s="3" r="L1"/>
      <c s="3" r="M1"/>
      <c s="3" r="N1"/>
      <c s="3" r="O1"/>
      <c s="3" r="P1"/>
      <c s="3" r="Q1"/>
      <c s="3" r="R1"/>
      <c s="3" r="S1"/>
      <c s="3" r="T1"/>
      <c s="3" r="U1"/>
      <c s="3" r="V1"/>
      <c s="3" r="W1"/>
      <c s="3" r="X1"/>
      <c s="3" r="Y1"/>
      <c s="3" r="Z1"/>
      <c s="3" r="AA1"/>
      <c s="3" r="AB1"/>
      <c s="3" r="AC1"/>
      <c s="3" r="AD1"/>
    </row>
    <row customHeight="1" r="2" ht="12.75">
      <c s="3" r="A2"/>
      <c s="3" r="B2"/>
      <c s="3" r="C2"/>
      <c s="3" r="D2"/>
      <c s="3" r="E2"/>
      <c t="s" s="16" r="F2">
        <v>93</v>
      </c>
      <c t="s" s="17" r="I2">
        <v>94</v>
      </c>
      <c t="s" s="16" r="L2">
        <v>95</v>
      </c>
      <c t="s" s="18" r="O2">
        <v>96</v>
      </c>
      <c t="s" s="18" r="P2">
        <v>97</v>
      </c>
      <c t="s" s="19" r="Q2">
        <v>98</v>
      </c>
      <c t="s" s="19" r="R2">
        <v>99</v>
      </c>
      <c t="s" s="19" r="S2">
        <v>100</v>
      </c>
      <c t="s" s="19" r="T2">
        <v>101</v>
      </c>
      <c s="3" r="U2"/>
      <c s="3" r="V2"/>
      <c s="3" r="W2"/>
      <c s="3" r="X2"/>
      <c s="3" r="Y2"/>
      <c s="3" r="Z2"/>
      <c s="3" r="AA2"/>
      <c s="3" r="AB2"/>
      <c s="3" r="AC2"/>
      <c s="3" r="AD2"/>
    </row>
    <row customHeight="1" r="3" ht="27.0">
      <c t="s" s="5" r="A3">
        <v>102</v>
      </c>
      <c t="s" s="5" r="B3">
        <v>103</v>
      </c>
      <c t="s" s="20" r="C3">
        <v>104</v>
      </c>
      <c t="s" s="20" r="D3">
        <v>105</v>
      </c>
      <c t="s" s="20" r="E3">
        <v>106</v>
      </c>
      <c t="s" s="16" r="F3">
        <v>107</v>
      </c>
      <c t="s" s="16" r="G3">
        <v>108</v>
      </c>
      <c t="s" s="16" r="H3">
        <v>109</v>
      </c>
      <c t="s" s="17" r="I3">
        <v>110</v>
      </c>
      <c t="s" s="17" r="J3">
        <v>111</v>
      </c>
      <c t="s" s="17" r="K3">
        <v>112</v>
      </c>
      <c t="s" s="16" r="L3">
        <v>113</v>
      </c>
      <c t="s" s="16" r="M3">
        <v>114</v>
      </c>
      <c t="s" s="16" r="N3">
        <v>115</v>
      </c>
      <c s="3" r="U3"/>
      <c s="3" r="V3"/>
      <c s="3" r="W3"/>
      <c s="3" r="X3"/>
      <c s="3" r="Y3"/>
      <c s="3" r="Z3"/>
      <c s="3" r="AA3"/>
      <c s="3" r="AB3"/>
      <c s="3" r="AC3"/>
      <c s="3" r="AD3"/>
    </row>
    <row customHeight="1" r="4" ht="12.75">
      <c t="s" s="7" r="A4">
        <v>116</v>
      </c>
      <c t="s" s="7" r="B4">
        <v>117</v>
      </c>
      <c t="s" s="7" r="C4">
        <v>118</v>
      </c>
      <c s="21" r="D4">
        <v>1.0</v>
      </c>
      <c s="21" r="E4">
        <v>50.0</v>
      </c>
      <c t="s" s="22" r="F4">
        <v>119</v>
      </c>
      <c t="s" s="22" r="G4">
        <v>120</v>
      </c>
      <c s="22" r="H4">
        <v>1.0</v>
      </c>
      <c t="s" s="7" r="I4">
        <v>121</v>
      </c>
      <c t="s" s="7" r="J4">
        <v>122</v>
      </c>
      <c s="7" r="K4">
        <v>0.0</v>
      </c>
      <c t="s" s="22" r="L4">
        <v>123</v>
      </c>
      <c t="s" s="22" r="M4">
        <v>124</v>
      </c>
      <c s="22" r="N4">
        <v>0.0</v>
      </c>
      <c s="7" r="O4">
        <v>1.0</v>
      </c>
      <c s="7" r="P4">
        <v>1.0</v>
      </c>
      <c t="str" s="22" r="Q4">
        <f ref="Q4:Q7" t="shared" si="1">67+8*P4</f>
        <v>75</v>
      </c>
      <c t="str" s="22" r="R4">
        <f ref="R4:R7" t="shared" si="2">FLOOR((54 + 8*P4)/4)+Q4</f>
        <v>90</v>
      </c>
      <c t="str" s="7" r="S4">
        <f ref="S4:S7" t="shared" si="3">Q4*D4*(1000/E4)</f>
        <v>1500</v>
      </c>
      <c t="str" s="10" r="T4">
        <f ref="T4:T7" t="shared" si="4">R4*D4*(1000/E4)</f>
        <v>1800</v>
      </c>
      <c s="3" r="U4"/>
      <c s="3" r="V4"/>
      <c s="3" r="W4"/>
      <c s="3" r="X4"/>
      <c s="3" r="Y4"/>
      <c s="3" r="Z4"/>
      <c s="3" r="AA4"/>
      <c s="3" r="AB4"/>
      <c s="3" r="AC4"/>
      <c s="3" r="AD4"/>
    </row>
    <row customHeight="1" r="5" ht="12.75">
      <c t="s" s="7" r="A5">
        <v>125</v>
      </c>
      <c t="s" s="7" r="B5">
        <v>126</v>
      </c>
      <c t="s" s="9" r="C5">
        <v>127</v>
      </c>
      <c s="9" r="D5">
        <v>10.0</v>
      </c>
      <c s="9" r="E5">
        <v>50.0</v>
      </c>
      <c t="s" s="23" r="F5">
        <v>128</v>
      </c>
      <c t="s" s="23" r="G5">
        <v>129</v>
      </c>
      <c s="23" r="H5">
        <v>1.0</v>
      </c>
      <c t="s" s="10" r="I5">
        <v>130</v>
      </c>
      <c t="s" s="10" r="J5">
        <v>131</v>
      </c>
      <c s="10" r="K5">
        <v>0.0</v>
      </c>
      <c t="s" s="23" r="L5">
        <v>132</v>
      </c>
      <c t="s" s="23" r="M5">
        <v>133</v>
      </c>
      <c s="23" r="N5">
        <v>0.0</v>
      </c>
      <c s="10" r="O5">
        <v>1.0</v>
      </c>
      <c s="10" r="P5">
        <v>1.0</v>
      </c>
      <c t="str" s="22" r="Q5">
        <f t="shared" si="1"/>
        <v>75</v>
      </c>
      <c t="str" s="22" r="R5">
        <f t="shared" si="2"/>
        <v>90</v>
      </c>
      <c t="str" s="7" r="S5">
        <f t="shared" si="3"/>
        <v>15000</v>
      </c>
      <c t="str" s="10" r="T5">
        <f t="shared" si="4"/>
        <v>18000</v>
      </c>
      <c s="3" r="U5"/>
      <c s="3" r="V5"/>
      <c s="3" r="W5"/>
      <c s="3" r="X5"/>
      <c s="3" r="Y5"/>
      <c s="3" r="Z5"/>
      <c s="3" r="AA5"/>
      <c s="3" r="AB5"/>
      <c s="3" r="AC5"/>
      <c s="3" r="AD5"/>
    </row>
    <row customHeight="1" r="6" ht="12.75">
      <c t="s" s="7" r="A6">
        <v>134</v>
      </c>
      <c t="s" s="7" r="B6">
        <v>135</v>
      </c>
      <c t="s" s="9" r="C6">
        <v>136</v>
      </c>
      <c s="9" r="D6">
        <v>2.0</v>
      </c>
      <c s="9" r="E6">
        <v>10.0</v>
      </c>
      <c t="s" s="23" r="F6">
        <v>137</v>
      </c>
      <c t="s" s="23" r="G6">
        <v>138</v>
      </c>
      <c s="23" r="H6">
        <v>1.0</v>
      </c>
      <c t="s" s="10" r="I6">
        <v>139</v>
      </c>
      <c t="s" s="10" r="J6">
        <v>140</v>
      </c>
      <c s="10" r="K6">
        <v>0.0</v>
      </c>
      <c t="s" s="23" r="L6">
        <v>141</v>
      </c>
      <c t="s" s="23" r="M6">
        <v>142</v>
      </c>
      <c s="23" r="N6">
        <v>0.0</v>
      </c>
      <c s="10" r="O6">
        <v>1.0</v>
      </c>
      <c s="10" r="P6">
        <v>1.0</v>
      </c>
      <c t="str" s="22" r="Q6">
        <f t="shared" si="1"/>
        <v>75</v>
      </c>
      <c t="str" s="22" r="R6">
        <f t="shared" si="2"/>
        <v>90</v>
      </c>
      <c t="str" s="7" r="S6">
        <f t="shared" si="3"/>
        <v>15000</v>
      </c>
      <c t="str" s="10" r="T6">
        <f t="shared" si="4"/>
        <v>18000</v>
      </c>
      <c s="3" r="U6"/>
      <c s="3" r="V6"/>
      <c s="3" r="W6"/>
      <c s="3" r="X6"/>
      <c s="3" r="Y6"/>
      <c s="3" r="Z6"/>
      <c s="3" r="AA6"/>
      <c s="3" r="AB6"/>
      <c s="3" r="AC6"/>
      <c s="3" r="AD6"/>
    </row>
    <row customHeight="1" r="7" ht="12.75">
      <c t="s" s="24" r="A7">
        <v>143</v>
      </c>
      <c t="s" s="7" r="B7">
        <v>144</v>
      </c>
      <c t="s" s="9" r="C7">
        <v>145</v>
      </c>
      <c s="9" r="D7">
        <v>2.0</v>
      </c>
      <c s="9" r="E7">
        <v>200.0</v>
      </c>
      <c s="22" r="F7"/>
      <c t="s" s="23" r="G7">
        <v>146</v>
      </c>
      <c s="23" r="H7">
        <v>1.0</v>
      </c>
      <c t="s" s="10" r="I7">
        <v>147</v>
      </c>
      <c t="s" s="10" r="J7">
        <v>148</v>
      </c>
      <c s="10" r="K7">
        <v>0.0</v>
      </c>
      <c t="s" s="23" r="L7">
        <v>149</v>
      </c>
      <c t="s" s="23" r="M7">
        <v>150</v>
      </c>
      <c s="23" r="N7">
        <v>0.0</v>
      </c>
      <c s="10" r="O7">
        <v>1.0</v>
      </c>
      <c s="10" r="P7">
        <v>1.0</v>
      </c>
      <c t="str" s="22" r="Q7">
        <f t="shared" si="1"/>
        <v>75</v>
      </c>
      <c t="str" s="22" r="R7">
        <f t="shared" si="2"/>
        <v>90</v>
      </c>
      <c t="str" s="7" r="S7">
        <f t="shared" si="3"/>
        <v>750</v>
      </c>
      <c t="str" s="10" r="T7">
        <f t="shared" si="4"/>
        <v>900</v>
      </c>
      <c s="3" r="U7"/>
      <c s="3" r="V7"/>
      <c s="3" r="W7"/>
      <c s="3" r="X7"/>
      <c s="3" r="Y7"/>
      <c s="3" r="Z7"/>
      <c s="3" r="AA7"/>
      <c s="3" r="AB7"/>
      <c s="3" r="AC7"/>
      <c s="3" r="AD7"/>
    </row>
    <row customHeight="1" r="8" ht="12.75">
      <c s="25" r="A8"/>
      <c t="s" s="25" r="B8">
        <v>151</v>
      </c>
      <c t="s" s="26" r="C8">
        <v>152</v>
      </c>
      <c s="27" r="D8"/>
      <c s="27" r="E8"/>
      <c s="25" r="F8"/>
      <c s="25" r="G8"/>
      <c s="25" r="H8"/>
      <c s="25" r="I8"/>
      <c s="25" r="J8"/>
      <c s="25" r="K8"/>
      <c s="25" r="L8"/>
      <c s="25" r="M8"/>
      <c s="25" r="N8"/>
      <c s="25" r="O8"/>
      <c s="25" r="P8"/>
      <c s="25" r="Q8"/>
      <c s="25" r="R8"/>
      <c s="28" r="S8">
        <v>0.0</v>
      </c>
      <c s="28" r="T8">
        <v>0.0</v>
      </c>
      <c s="7" r="U8"/>
      <c s="3" r="V8"/>
      <c s="3" r="W8"/>
      <c s="3" r="X8"/>
      <c s="3" r="Y8"/>
      <c s="3" r="Z8"/>
      <c s="3" r="AA8"/>
      <c s="3" r="AB8"/>
      <c s="3" r="AC8"/>
      <c s="3" r="AD8"/>
    </row>
    <row customHeight="1" r="9" ht="12.75">
      <c t="s" s="10" r="A9">
        <v>153</v>
      </c>
      <c t="s" s="7" r="B9">
        <v>154</v>
      </c>
      <c t="s" s="9" r="C9">
        <v>155</v>
      </c>
      <c s="9" r="D9">
        <v>17.0</v>
      </c>
      <c s="9" r="E9">
        <v>100.0</v>
      </c>
      <c t="s" s="23" r="F9">
        <v>156</v>
      </c>
      <c t="s" s="23" r="G9">
        <v>157</v>
      </c>
      <c s="23" r="H9">
        <v>1.0</v>
      </c>
      <c t="s" s="10" r="I9">
        <v>158</v>
      </c>
      <c t="s" s="10" r="J9">
        <v>159</v>
      </c>
      <c s="10" r="K9">
        <v>0.0</v>
      </c>
      <c t="s" s="23" r="L9">
        <v>160</v>
      </c>
      <c t="s" s="23" r="M9">
        <v>161</v>
      </c>
      <c s="23" r="N9">
        <v>0.0</v>
      </c>
      <c s="10" r="O9">
        <v>1.0</v>
      </c>
      <c s="10" r="P9">
        <v>1.0</v>
      </c>
      <c t="str" s="22" r="Q9">
        <f ref="Q9:Q10" t="shared" si="5">67+8*P9</f>
        <v>75</v>
      </c>
      <c t="str" s="22" r="R9">
        <f ref="R9:R10" t="shared" si="6">FLOOR((54 + 8*P9)/4)+Q9</f>
        <v>90</v>
      </c>
      <c t="str" s="7" r="S9">
        <f ref="S9:S10" t="shared" si="7">Q9*D9*(1000/E9)</f>
        <v>12750</v>
      </c>
      <c t="str" s="10" r="T9">
        <f ref="T9:T10" t="shared" si="8">R9*D9*(1000/E9)</f>
        <v>15300</v>
      </c>
      <c s="3" r="U9"/>
      <c s="3" r="V9"/>
      <c s="3" r="W9"/>
      <c s="3" r="X9"/>
      <c s="3" r="Y9"/>
      <c s="3" r="Z9"/>
      <c s="3" r="AA9"/>
      <c s="3" r="AB9"/>
      <c s="3" r="AC9"/>
      <c s="3" r="AD9"/>
    </row>
    <row customHeight="1" r="10" ht="12.75">
      <c t="s" s="10" r="A10">
        <v>162</v>
      </c>
      <c t="s" s="7" r="B10">
        <v>163</v>
      </c>
      <c t="s" s="9" r="C10">
        <v>164</v>
      </c>
      <c s="9" r="D10">
        <v>1.0</v>
      </c>
      <c s="9" r="E10">
        <v>10.0</v>
      </c>
      <c t="s" s="23" r="F10">
        <v>165</v>
      </c>
      <c t="s" s="23" r="G10">
        <v>166</v>
      </c>
      <c s="23" r="H10">
        <v>32.0</v>
      </c>
      <c t="s" s="10" r="I10">
        <v>167</v>
      </c>
      <c t="s" s="10" r="J10">
        <v>168</v>
      </c>
      <c s="10" r="K10">
        <v>2.0</v>
      </c>
      <c t="s" s="23" r="L10">
        <v>169</v>
      </c>
      <c t="s" s="23" r="M10">
        <v>170</v>
      </c>
      <c s="23" r="N10">
        <v>0.0</v>
      </c>
      <c s="10" r="O10">
        <v>34.0</v>
      </c>
      <c s="10" r="P10">
        <v>5.0</v>
      </c>
      <c t="str" s="22" r="Q10">
        <f t="shared" si="5"/>
        <v>107</v>
      </c>
      <c t="str" s="22" r="R10">
        <f t="shared" si="6"/>
        <v>130</v>
      </c>
      <c t="str" s="7" r="S10">
        <f t="shared" si="7"/>
        <v>10700</v>
      </c>
      <c t="str" s="10" r="T10">
        <f t="shared" si="8"/>
        <v>13000</v>
      </c>
      <c s="3" r="U10"/>
      <c s="3" r="V10"/>
      <c s="3" r="W10"/>
      <c s="3" r="X10"/>
      <c s="3" r="Y10"/>
      <c s="3" r="Z10"/>
      <c s="3" r="AA10"/>
      <c s="3" r="AB10"/>
      <c s="3" r="AC10"/>
      <c s="3" r="AD10"/>
    </row>
    <row customHeight="1" r="11" ht="12.75">
      <c s="25" r="A11"/>
      <c t="s" s="25" r="B11">
        <v>171</v>
      </c>
      <c t="s" s="26" r="C11">
        <v>172</v>
      </c>
      <c s="26" r="D11"/>
      <c s="27" r="E11"/>
      <c s="25" r="F11"/>
      <c s="25" r="G11"/>
      <c s="25" r="H11"/>
      <c s="25" r="I11"/>
      <c s="25" r="J11"/>
      <c s="25" r="K11"/>
      <c s="25" r="L11"/>
      <c s="25" r="M11"/>
      <c s="25" r="N11"/>
      <c s="25" r="O11"/>
      <c s="25" r="P11"/>
      <c s="25" r="Q11"/>
      <c s="25" r="R11"/>
      <c s="28" r="S11">
        <v>0.0</v>
      </c>
      <c s="28" r="T11">
        <v>0.0</v>
      </c>
      <c s="3" r="U11"/>
      <c s="3" r="V11"/>
      <c s="3" r="W11"/>
      <c s="3" r="X11"/>
      <c s="3" r="Y11"/>
      <c s="3" r="Z11"/>
      <c s="3" r="AA11"/>
      <c s="3" r="AB11"/>
      <c s="3" r="AC11"/>
      <c s="3" r="AD11"/>
    </row>
    <row customHeight="1" r="12" ht="12.75">
      <c s="25" r="A12"/>
      <c t="s" s="25" r="B12">
        <v>173</v>
      </c>
      <c t="s" s="26" r="C12">
        <v>174</v>
      </c>
      <c s="27" r="D12"/>
      <c s="27" r="E12"/>
      <c s="25" r="F12"/>
      <c s="25" r="G12"/>
      <c s="25" r="H12"/>
      <c s="25" r="I12"/>
      <c s="25" r="J12"/>
      <c s="25" r="K12"/>
      <c s="25" r="L12"/>
      <c s="25" r="M12"/>
      <c s="25" r="N12"/>
      <c s="25" r="O12"/>
      <c s="25" r="P12"/>
      <c s="25" r="Q12"/>
      <c s="25" r="R12"/>
      <c s="28" r="S12">
        <v>0.0</v>
      </c>
      <c s="28" r="T12">
        <v>0.0</v>
      </c>
      <c s="3" r="U12"/>
      <c s="3" r="V12"/>
      <c s="3" r="W12"/>
      <c s="3" r="X12"/>
      <c s="3" r="Y12"/>
      <c s="3" r="Z12"/>
      <c s="3" r="AA12"/>
      <c s="3" r="AB12"/>
      <c s="3" r="AC12"/>
      <c s="3" r="AD12"/>
    </row>
    <row customHeight="1" r="13" ht="12.75">
      <c t="s" s="10" r="A13">
        <v>175</v>
      </c>
      <c t="s" s="7" r="B13">
        <v>176</v>
      </c>
      <c t="s" s="9" r="C13">
        <v>177</v>
      </c>
      <c s="9" r="D13">
        <v>4.0</v>
      </c>
      <c s="9" r="E13">
        <v>10.0</v>
      </c>
      <c t="s" s="23" r="F13">
        <v>178</v>
      </c>
      <c t="s" s="23" r="G13">
        <v>179</v>
      </c>
      <c s="23" r="H13">
        <v>1.0</v>
      </c>
      <c t="s" s="10" r="I13">
        <v>180</v>
      </c>
      <c t="s" s="10" r="J13">
        <v>181</v>
      </c>
      <c s="10" r="K13">
        <v>0.0</v>
      </c>
      <c t="s" s="23" r="L13">
        <v>182</v>
      </c>
      <c t="s" s="23" r="M13">
        <v>183</v>
      </c>
      <c s="23" r="N13">
        <v>0.0</v>
      </c>
      <c s="10" r="O13">
        <v>1.0</v>
      </c>
      <c s="10" r="P13">
        <v>1.0</v>
      </c>
      <c t="str" s="22" r="Q13">
        <f ref="Q13:Q16" t="shared" si="9">67+8*P13</f>
        <v>75</v>
      </c>
      <c t="str" s="22" r="R13">
        <f ref="R13:R16" t="shared" si="10">FLOOR((54 + 8*P13)/4)+Q13</f>
        <v>90</v>
      </c>
      <c t="str" s="7" r="S13">
        <f ref="S13:S16" t="shared" si="11">Q13*D13*(1000/E13)</f>
        <v>30000</v>
      </c>
      <c t="str" s="10" r="T13">
        <f ref="T13:T16" t="shared" si="12">R13*D13*(1000/E13)</f>
        <v>36000</v>
      </c>
      <c s="3" r="U13"/>
      <c s="3" r="V13"/>
      <c s="3" r="W13"/>
      <c s="3" r="X13"/>
      <c s="3" r="Y13"/>
      <c s="3" r="Z13"/>
      <c s="3" r="AA13"/>
      <c s="3" r="AB13"/>
      <c s="3" r="AC13"/>
      <c s="3" r="AD13"/>
    </row>
    <row customHeight="1" r="14" ht="12.75">
      <c t="s" s="10" r="A14">
        <v>184</v>
      </c>
      <c t="s" s="7" r="B14">
        <v>185</v>
      </c>
      <c t="s" s="9" r="C14">
        <v>186</v>
      </c>
      <c s="9" r="D14">
        <v>4.0</v>
      </c>
      <c s="9" r="E14">
        <v>200.0</v>
      </c>
      <c t="s" s="23" r="F14">
        <v>187</v>
      </c>
      <c t="s" s="23" r="G14">
        <v>188</v>
      </c>
      <c s="23" r="H14">
        <v>1.0</v>
      </c>
      <c t="s" s="10" r="I14">
        <v>189</v>
      </c>
      <c t="s" s="10" r="J14">
        <v>190</v>
      </c>
      <c s="10" r="K14">
        <v>0.0</v>
      </c>
      <c t="s" s="23" r="L14">
        <v>191</v>
      </c>
      <c t="s" s="23" r="M14">
        <v>192</v>
      </c>
      <c s="23" r="N14">
        <v>0.0</v>
      </c>
      <c s="10" r="O14">
        <v>1.0</v>
      </c>
      <c s="10" r="P14">
        <v>1.0</v>
      </c>
      <c t="str" s="22" r="Q14">
        <f t="shared" si="9"/>
        <v>75</v>
      </c>
      <c t="str" s="22" r="R14">
        <f t="shared" si="10"/>
        <v>90</v>
      </c>
      <c t="str" s="7" r="S14">
        <f t="shared" si="11"/>
        <v>1500</v>
      </c>
      <c t="str" s="10" r="T14">
        <f t="shared" si="12"/>
        <v>1800</v>
      </c>
      <c s="3" r="U14"/>
      <c s="3" r="V14"/>
      <c s="3" r="W14"/>
      <c s="3" r="X14"/>
      <c s="3" r="Y14"/>
      <c s="3" r="Z14"/>
      <c s="3" r="AA14"/>
      <c s="3" r="AB14"/>
      <c s="3" r="AC14"/>
      <c s="3" r="AD14"/>
    </row>
    <row customHeight="1" r="15" ht="12.75">
      <c t="s" s="10" r="A15">
        <v>193</v>
      </c>
      <c t="s" s="7" r="B15">
        <v>194</v>
      </c>
      <c t="s" s="9" r="C15">
        <v>195</v>
      </c>
      <c s="9" r="D15">
        <v>4.0</v>
      </c>
      <c s="9" r="E15">
        <v>100.0</v>
      </c>
      <c t="s" s="23" r="F15">
        <v>196</v>
      </c>
      <c t="s" s="23" r="G15">
        <v>197</v>
      </c>
      <c s="23" r="H15">
        <v>1.0</v>
      </c>
      <c t="s" s="10" r="I15">
        <v>198</v>
      </c>
      <c t="s" s="10" r="J15">
        <v>199</v>
      </c>
      <c s="10" r="K15">
        <v>0.0</v>
      </c>
      <c t="s" s="23" r="L15">
        <v>200</v>
      </c>
      <c t="s" s="23" r="M15">
        <v>201</v>
      </c>
      <c s="23" r="N15">
        <v>0.0</v>
      </c>
      <c s="10" r="O15">
        <v>1.0</v>
      </c>
      <c s="10" r="P15">
        <v>1.0</v>
      </c>
      <c t="str" s="22" r="Q15">
        <f t="shared" si="9"/>
        <v>75</v>
      </c>
      <c t="str" s="22" r="R15">
        <f t="shared" si="10"/>
        <v>90</v>
      </c>
      <c t="str" s="7" r="S15">
        <f t="shared" si="11"/>
        <v>3000</v>
      </c>
      <c t="str" s="10" r="T15">
        <f t="shared" si="12"/>
        <v>3600</v>
      </c>
      <c s="3" r="U15"/>
      <c s="3" r="V15"/>
      <c s="3" r="W15"/>
      <c s="3" r="X15"/>
      <c s="3" r="Y15"/>
      <c s="3" r="Z15"/>
      <c s="3" r="AA15"/>
      <c s="3" r="AB15"/>
      <c s="3" r="AC15"/>
      <c s="3" r="AD15"/>
    </row>
    <row customHeight="1" r="16" ht="12.75">
      <c t="s" s="10" r="A16">
        <v>202</v>
      </c>
      <c t="s" s="7" r="B16">
        <v>203</v>
      </c>
      <c t="s" s="9" r="C16">
        <v>204</v>
      </c>
      <c s="9" r="D16">
        <v>1.0</v>
      </c>
      <c s="9" r="E16">
        <v>50.0</v>
      </c>
      <c t="s" s="23" r="F16">
        <v>205</v>
      </c>
      <c t="s" s="23" r="G16">
        <v>206</v>
      </c>
      <c s="23" r="H16">
        <v>32.0</v>
      </c>
      <c t="s" s="10" r="I16">
        <v>207</v>
      </c>
      <c t="s" s="10" r="J16">
        <v>208</v>
      </c>
      <c s="10" r="K16">
        <v>16.0</v>
      </c>
      <c t="s" s="23" r="L16">
        <v>209</v>
      </c>
      <c t="s" s="23" r="M16">
        <v>210</v>
      </c>
      <c s="23" r="N16">
        <v>16.0</v>
      </c>
      <c s="10" r="O16">
        <v>64.0</v>
      </c>
      <c s="10" r="P16">
        <v>8.0</v>
      </c>
      <c t="str" s="22" r="Q16">
        <f t="shared" si="9"/>
        <v>131</v>
      </c>
      <c t="str" s="22" r="R16">
        <f t="shared" si="10"/>
        <v>160</v>
      </c>
      <c t="str" s="7" r="S16">
        <f t="shared" si="11"/>
        <v>2620</v>
      </c>
      <c t="str" s="10" r="T16">
        <f t="shared" si="12"/>
        <v>3200</v>
      </c>
      <c s="3" r="U16"/>
      <c s="3" r="V16"/>
      <c s="3" r="W16"/>
      <c s="3" r="X16"/>
      <c s="3" r="Y16"/>
      <c s="3" r="Z16"/>
      <c s="3" r="AA16"/>
      <c s="3" r="AB16"/>
      <c s="3" r="AC16"/>
      <c s="3" r="AD16"/>
    </row>
    <row customHeight="1" r="17" ht="12.75">
      <c s="25" r="A17"/>
      <c t="s" s="25" r="B17">
        <v>211</v>
      </c>
      <c t="s" s="26" r="C17">
        <v>212</v>
      </c>
      <c s="27" r="D17"/>
      <c s="27" r="E17"/>
      <c s="25" r="F17"/>
      <c s="25" r="G17"/>
      <c s="25" r="H17"/>
      <c s="25" r="I17"/>
      <c s="25" r="J17"/>
      <c s="25" r="K17"/>
      <c s="25" r="L17"/>
      <c s="25" r="M17"/>
      <c s="25" r="N17"/>
      <c s="25" r="O17"/>
      <c s="25" r="P17"/>
      <c s="25" r="Q17"/>
      <c s="25" r="R17"/>
      <c s="28" r="S17">
        <v>0.0</v>
      </c>
      <c s="28" r="T17">
        <v>0.0</v>
      </c>
      <c s="7" r="U17"/>
      <c s="3" r="V17"/>
      <c s="3" r="W17"/>
      <c s="3" r="X17"/>
      <c s="3" r="Y17"/>
      <c s="3" r="Z17"/>
      <c s="3" r="AA17"/>
      <c s="3" r="AB17"/>
      <c s="3" r="AC17"/>
      <c s="3" r="AD17"/>
    </row>
    <row customHeight="1" r="18" ht="12.75">
      <c t="s" s="10" r="A18">
        <v>213</v>
      </c>
      <c t="s" s="10" r="B18">
        <v>214</v>
      </c>
      <c t="s" s="9" r="C18">
        <v>215</v>
      </c>
      <c s="9" r="D18">
        <v>1.0</v>
      </c>
      <c s="9" r="E18">
        <v>50.0</v>
      </c>
      <c t="s" s="23" r="F18">
        <v>216</v>
      </c>
      <c t="s" s="23" r="G18">
        <v>217</v>
      </c>
      <c s="23" r="H18">
        <v>8.0</v>
      </c>
      <c t="s" s="10" r="I18">
        <v>218</v>
      </c>
      <c t="s" s="10" r="J18">
        <v>219</v>
      </c>
      <c s="10" r="K18">
        <v>0.0</v>
      </c>
      <c t="s" s="23" r="L18">
        <v>220</v>
      </c>
      <c t="s" s="23" r="M18">
        <v>221</v>
      </c>
      <c s="23" r="N18">
        <v>0.0</v>
      </c>
      <c s="10" r="O18">
        <v>8.0</v>
      </c>
      <c s="10" r="P18">
        <v>1.0</v>
      </c>
      <c t="str" s="22" r="Q18">
        <f>67+8*P18</f>
        <v>75</v>
      </c>
      <c t="str" s="22" r="R18">
        <f>FLOOR((54 + 8*P18)/4)+Q18</f>
        <v>90</v>
      </c>
      <c t="str" s="7" r="S18">
        <f>Q18*D18*(1000/E18)</f>
        <v>1500</v>
      </c>
      <c t="str" s="10" r="T18">
        <f>R18*D18*(1000/E18)</f>
        <v>1800</v>
      </c>
      <c s="3" r="U18"/>
      <c s="3" r="V18"/>
      <c s="3" r="W18"/>
      <c s="3" r="X18"/>
      <c s="3" r="Y18"/>
      <c s="3" r="Z18"/>
      <c s="3" r="AA18"/>
      <c s="3" r="AB18"/>
      <c s="3" r="AC18"/>
      <c s="3" r="AD18"/>
    </row>
    <row customHeight="1" r="19" ht="12.75">
      <c s="25" r="A19"/>
      <c t="s" s="25" r="B19">
        <v>222</v>
      </c>
      <c t="s" s="26" r="C19">
        <v>223</v>
      </c>
      <c s="27" r="D19"/>
      <c s="27" r="E19"/>
      <c s="25" r="F19"/>
      <c s="25" r="G19"/>
      <c s="25" r="H19"/>
      <c s="25" r="I19"/>
      <c s="25" r="J19"/>
      <c s="25" r="K19"/>
      <c s="25" r="L19"/>
      <c s="25" r="M19"/>
      <c s="25" r="N19"/>
      <c s="25" r="O19"/>
      <c s="25" r="P19"/>
      <c s="25" r="Q19"/>
      <c s="25" r="R19"/>
      <c s="28" r="S19">
        <v>0.0</v>
      </c>
      <c s="28" r="T19">
        <v>0.0</v>
      </c>
      <c s="7" r="U19"/>
      <c s="3" r="V19"/>
      <c s="3" r="W19"/>
      <c s="3" r="X19"/>
      <c s="3" r="Y19"/>
      <c s="3" r="Z19"/>
      <c s="3" r="AA19"/>
      <c s="3" r="AB19"/>
      <c s="3" r="AC19"/>
      <c s="3" r="AD19"/>
    </row>
    <row customHeight="1" r="20" ht="12.75">
      <c t="s" s="10" r="A20">
        <v>224</v>
      </c>
      <c t="s" s="7" r="B20">
        <v>225</v>
      </c>
      <c t="s" s="9" r="C20">
        <v>226</v>
      </c>
      <c s="9" r="D20">
        <v>2.0</v>
      </c>
      <c s="9" r="E20">
        <v>200.0</v>
      </c>
      <c t="s" s="23" r="F20">
        <v>227</v>
      </c>
      <c t="s" s="23" r="G20">
        <v>228</v>
      </c>
      <c s="23" r="H20">
        <v>1.0</v>
      </c>
      <c t="s" s="10" r="I20">
        <v>229</v>
      </c>
      <c t="s" s="10" r="J20">
        <v>230</v>
      </c>
      <c s="10" r="K20">
        <v>0.0</v>
      </c>
      <c t="s" s="23" r="L20">
        <v>231</v>
      </c>
      <c t="s" s="23" r="M20">
        <v>232</v>
      </c>
      <c s="23" r="N20">
        <v>0.0</v>
      </c>
      <c s="10" r="O20">
        <v>1.0</v>
      </c>
      <c s="10" r="P20">
        <v>1.0</v>
      </c>
      <c t="str" s="22" r="Q20">
        <f ref="Q20:Q24" t="shared" si="13">67+8*P20</f>
        <v>75</v>
      </c>
      <c t="str" s="22" r="R20">
        <f ref="R20:R24" t="shared" si="14">FLOOR((54 + 8*P20)/4)+Q20</f>
        <v>90</v>
      </c>
      <c t="str" s="7" r="S20">
        <f ref="S20:S24" t="shared" si="15">Q20*D20*(1000/E20)</f>
        <v>750</v>
      </c>
      <c t="str" s="10" r="T20">
        <f ref="T20:T24" t="shared" si="16">R20*D20*(1000/E20)</f>
        <v>900</v>
      </c>
      <c s="3" r="U20"/>
      <c s="3" r="V20"/>
      <c s="3" r="W20"/>
      <c s="3" r="X20"/>
      <c s="3" r="Y20"/>
      <c s="3" r="Z20"/>
      <c s="3" r="AA20"/>
      <c s="3" r="AB20"/>
      <c s="3" r="AC20"/>
      <c s="3" r="AD20"/>
    </row>
    <row customHeight="1" r="21" ht="12.75">
      <c t="s" s="10" r="A21">
        <v>233</v>
      </c>
      <c t="s" s="7" r="B21">
        <v>234</v>
      </c>
      <c t="s" s="9" r="C21">
        <v>235</v>
      </c>
      <c s="9" r="D21">
        <v>10.0</v>
      </c>
      <c s="9" r="E21">
        <v>100.0</v>
      </c>
      <c t="s" s="23" r="F21">
        <v>236</v>
      </c>
      <c t="s" s="23" r="G21">
        <v>237</v>
      </c>
      <c s="23" r="H21">
        <v>1.0</v>
      </c>
      <c t="s" s="10" r="I21">
        <v>238</v>
      </c>
      <c t="s" s="10" r="J21">
        <v>239</v>
      </c>
      <c s="10" r="K21">
        <v>0.0</v>
      </c>
      <c t="s" s="23" r="L21">
        <v>240</v>
      </c>
      <c t="s" s="23" r="M21">
        <v>241</v>
      </c>
      <c s="23" r="N21">
        <v>0.0</v>
      </c>
      <c s="10" r="O21">
        <v>1.0</v>
      </c>
      <c s="10" r="P21">
        <v>1.0</v>
      </c>
      <c t="str" s="22" r="Q21">
        <f t="shared" si="13"/>
        <v>75</v>
      </c>
      <c t="str" s="22" r="R21">
        <f t="shared" si="14"/>
        <v>90</v>
      </c>
      <c t="str" s="7" r="S21">
        <f t="shared" si="15"/>
        <v>7500</v>
      </c>
      <c t="str" s="10" r="T21">
        <f t="shared" si="16"/>
        <v>9000</v>
      </c>
      <c s="3" r="U21"/>
      <c s="3" r="V21"/>
      <c s="3" r="W21"/>
      <c s="3" r="X21"/>
      <c s="3" r="Y21"/>
      <c s="3" r="Z21"/>
      <c s="3" r="AA21"/>
      <c s="3" r="AB21"/>
      <c s="3" r="AC21"/>
      <c s="3" r="AD21"/>
    </row>
    <row customHeight="1" r="22" ht="12.75">
      <c t="s" s="10" r="A22">
        <v>242</v>
      </c>
      <c t="s" s="7" r="B22">
        <v>243</v>
      </c>
      <c t="s" s="9" r="C22">
        <v>244</v>
      </c>
      <c s="9" r="D22">
        <v>1.0</v>
      </c>
      <c s="9" r="E22">
        <v>200.0</v>
      </c>
      <c t="s" s="23" r="F22">
        <v>245</v>
      </c>
      <c t="s" s="23" r="G22">
        <v>246</v>
      </c>
      <c s="23" r="H22">
        <v>1.0</v>
      </c>
      <c t="s" s="10" r="I22">
        <v>247</v>
      </c>
      <c t="s" s="10" r="J22">
        <v>248</v>
      </c>
      <c s="10" r="K22">
        <v>0.0</v>
      </c>
      <c t="s" s="23" r="L22">
        <v>249</v>
      </c>
      <c t="s" s="23" r="M22">
        <v>250</v>
      </c>
      <c s="23" r="N22">
        <v>0.0</v>
      </c>
      <c s="10" r="O22">
        <v>1.0</v>
      </c>
      <c s="10" r="P22">
        <v>1.0</v>
      </c>
      <c t="str" s="22" r="Q22">
        <f t="shared" si="13"/>
        <v>75</v>
      </c>
      <c t="str" s="22" r="R22">
        <f t="shared" si="14"/>
        <v>90</v>
      </c>
      <c t="str" s="7" r="S22">
        <f t="shared" si="15"/>
        <v>375</v>
      </c>
      <c t="str" s="10" r="T22">
        <f t="shared" si="16"/>
        <v>450</v>
      </c>
      <c s="3" r="U22"/>
      <c s="3" r="V22"/>
      <c s="3" r="W22"/>
      <c s="3" r="X22"/>
      <c s="3" r="Y22"/>
      <c s="3" r="Z22"/>
      <c s="3" r="AA22"/>
      <c s="3" r="AB22"/>
      <c s="3" r="AC22"/>
      <c s="3" r="AD22"/>
    </row>
    <row customHeight="1" r="23" ht="12.75">
      <c t="s" s="10" r="A23">
        <v>251</v>
      </c>
      <c t="s" s="7" r="B23">
        <v>252</v>
      </c>
      <c t="s" s="9" r="C23">
        <v>253</v>
      </c>
      <c s="9" r="D23">
        <v>1.0</v>
      </c>
      <c s="9" r="E23">
        <v>200.0</v>
      </c>
      <c t="s" s="23" r="F23">
        <v>254</v>
      </c>
      <c t="s" s="23" r="G23">
        <v>255</v>
      </c>
      <c s="23" r="H23">
        <v>16.0</v>
      </c>
      <c t="s" s="10" r="I23">
        <v>256</v>
      </c>
      <c t="s" s="10" r="J23">
        <v>257</v>
      </c>
      <c s="10" r="K23">
        <v>0.0</v>
      </c>
      <c t="s" s="23" r="L23">
        <v>258</v>
      </c>
      <c t="s" s="23" r="M23">
        <v>259</v>
      </c>
      <c s="23" r="N23">
        <v>0.0</v>
      </c>
      <c s="10" r="O23">
        <v>16.0</v>
      </c>
      <c s="10" r="P23">
        <v>2.0</v>
      </c>
      <c t="str" s="22" r="Q23">
        <f t="shared" si="13"/>
        <v>83</v>
      </c>
      <c t="str" s="22" r="R23">
        <f t="shared" si="14"/>
        <v>100</v>
      </c>
      <c t="str" s="7" r="S23">
        <f t="shared" si="15"/>
        <v>415</v>
      </c>
      <c t="str" s="10" r="T23">
        <f t="shared" si="16"/>
        <v>500</v>
      </c>
      <c s="3" r="U23"/>
      <c s="3" r="V23"/>
      <c s="3" r="W23"/>
      <c s="3" r="X23"/>
      <c s="3" r="Y23"/>
      <c s="3" r="Z23"/>
      <c s="3" r="AA23"/>
      <c s="3" r="AB23"/>
      <c s="3" r="AC23"/>
      <c s="3" r="AD23"/>
    </row>
    <row customHeight="1" r="24" ht="12.75">
      <c t="s" s="24" r="A24">
        <v>260</v>
      </c>
      <c t="s" s="7" r="B24">
        <v>261</v>
      </c>
      <c t="s" s="9" r="C24">
        <v>262</v>
      </c>
      <c s="9" r="D24">
        <v>1.0</v>
      </c>
      <c s="9" r="E24">
        <v>50.0</v>
      </c>
      <c t="s" s="23" r="F24">
        <v>263</v>
      </c>
      <c t="s" s="23" r="G24">
        <v>264</v>
      </c>
      <c s="23" r="H24">
        <v>32.0</v>
      </c>
      <c t="s" s="10" r="I24">
        <v>265</v>
      </c>
      <c t="s" s="10" r="J24">
        <v>266</v>
      </c>
      <c s="10" r="K24">
        <v>0.0</v>
      </c>
      <c t="s" s="23" r="L24">
        <v>267</v>
      </c>
      <c t="s" s="23" r="M24">
        <v>268</v>
      </c>
      <c s="23" r="N24">
        <v>0.0</v>
      </c>
      <c s="10" r="O24">
        <v>32.0</v>
      </c>
      <c s="10" r="P24">
        <v>4.0</v>
      </c>
      <c t="str" s="22" r="Q24">
        <f t="shared" si="13"/>
        <v>99</v>
      </c>
      <c t="str" s="22" r="R24">
        <f t="shared" si="14"/>
        <v>120</v>
      </c>
      <c t="str" s="7" r="S24">
        <f t="shared" si="15"/>
        <v>1980</v>
      </c>
      <c t="str" s="10" r="T24">
        <f t="shared" si="16"/>
        <v>2400</v>
      </c>
      <c s="3" r="U24"/>
      <c s="3" r="V24"/>
      <c s="3" r="W24"/>
      <c s="3" r="X24"/>
      <c s="3" r="Y24"/>
      <c s="3" r="Z24"/>
      <c s="3" r="AA24"/>
      <c s="3" r="AB24"/>
      <c s="3" r="AC24"/>
      <c s="3" r="AD24"/>
    </row>
    <row customHeight="1" r="25" ht="12.75">
      <c s="3" r="A25"/>
      <c s="3" r="B25"/>
      <c s="3" r="C25"/>
      <c s="3" r="D25"/>
      <c s="3" r="E25"/>
      <c s="3" r="F25"/>
      <c s="3" r="G25"/>
      <c s="3" r="H25"/>
      <c s="3" r="I25"/>
      <c s="3" r="J25"/>
      <c s="3" r="K25"/>
      <c s="3" r="L25"/>
      <c s="3" r="M25"/>
      <c s="3" r="N25"/>
      <c s="3" r="O25"/>
      <c s="3" r="P25"/>
      <c s="3" r="Q25"/>
      <c t="s" s="29" r="R25">
        <v>269</v>
      </c>
      <c t="str" s="7" r="S25">
        <f ref="S25:T25" t="shared" si="17">SUM(S4:S24)</f>
        <v>105340</v>
      </c>
      <c t="str" s="7" r="T25">
        <f t="shared" si="17"/>
        <v>126650</v>
      </c>
      <c s="3" r="U25"/>
      <c s="3" r="V25"/>
      <c s="3" r="W25"/>
      <c s="3" r="X25"/>
      <c s="3" r="Y25"/>
      <c s="3" r="Z25"/>
      <c s="3" r="AA25"/>
      <c s="3" r="AB25"/>
      <c s="3" r="AC25"/>
      <c s="3" r="AD25"/>
    </row>
  </sheetData>
  <mergeCells count="9">
    <mergeCell ref="S2:S3"/>
    <mergeCell ref="T2:T3"/>
    <mergeCell ref="I2:K2"/>
    <mergeCell ref="F2:H2"/>
    <mergeCell ref="L2:N2"/>
    <mergeCell ref="R2:R3"/>
    <mergeCell ref="Q2:Q3"/>
    <mergeCell ref="O2:O3"/>
    <mergeCell ref="P2:P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22.71"/>
    <col min="2" customWidth="1" max="2" width="46.71"/>
    <col min="3" customWidth="1" max="3" width="12.43"/>
    <col min="4" customWidth="1" max="4" width="17.43"/>
    <col min="5" customWidth="1" max="5" width="13.43"/>
    <col min="6" customWidth="1" max="14" width="8.86"/>
    <col min="15" customWidth="1" max="15" width="9.43"/>
    <col min="16" customWidth="1" max="16" width="8.86"/>
    <col min="17" customWidth="1" max="17" width="10.86"/>
    <col min="18" customWidth="1" max="18" width="11.29"/>
    <col min="19" customWidth="1" max="30" width="8.86"/>
  </cols>
  <sheetData>
    <row customHeight="1" r="1" ht="12.75">
      <c t="s" s="3" r="A1">
        <v>270</v>
      </c>
      <c s="3" r="B1"/>
      <c s="3" r="C1"/>
      <c s="3" r="D1"/>
      <c s="3" r="E1"/>
      <c s="3" r="F1"/>
      <c s="3" r="G1"/>
      <c s="3" r="H1"/>
      <c s="3" r="I1"/>
      <c s="3" r="J1"/>
      <c s="3" r="K1"/>
      <c s="3" r="L1"/>
      <c s="3" r="M1"/>
      <c s="3" r="N1"/>
      <c s="3" r="O1"/>
      <c s="3" r="P1"/>
      <c s="3" r="Q1"/>
      <c s="3" r="R1"/>
      <c s="3" r="S1"/>
      <c s="3" r="T1"/>
      <c s="3" r="U1"/>
      <c s="3" r="V1"/>
      <c s="3" r="W1"/>
      <c s="3" r="X1"/>
      <c s="3" r="Y1"/>
      <c s="3" r="Z1"/>
      <c s="3" r="AA1"/>
      <c s="3" r="AB1"/>
      <c s="3" r="AC1"/>
      <c s="3" r="AD1"/>
    </row>
    <row customHeight="1" r="2" ht="12.75">
      <c s="3" r="A2"/>
      <c s="3" r="B2"/>
      <c s="3" r="C2"/>
      <c s="3" r="D2"/>
      <c s="3" r="E2"/>
      <c t="s" s="16" r="F2">
        <v>271</v>
      </c>
      <c t="s" s="17" r="I2">
        <v>272</v>
      </c>
      <c t="s" s="16" r="L2">
        <v>273</v>
      </c>
      <c t="s" s="18" r="O2">
        <v>274</v>
      </c>
      <c t="s" s="18" r="P2">
        <v>275</v>
      </c>
      <c t="s" s="19" r="Q2">
        <v>276</v>
      </c>
      <c t="s" s="19" r="R2">
        <v>277</v>
      </c>
      <c t="s" s="19" r="S2">
        <v>278</v>
      </c>
      <c t="s" s="19" r="T2">
        <v>279</v>
      </c>
      <c s="3" r="U2"/>
      <c s="3" r="V2"/>
      <c s="3" r="W2"/>
      <c s="3" r="X2"/>
      <c s="3" r="Y2"/>
      <c s="3" r="Z2"/>
      <c s="3" r="AA2"/>
      <c s="3" r="AB2"/>
      <c s="3" r="AC2"/>
      <c s="3" r="AD2"/>
    </row>
    <row customHeight="1" r="3" ht="27.0">
      <c t="s" s="5" r="A3">
        <v>280</v>
      </c>
      <c t="s" s="5" r="B3">
        <v>281</v>
      </c>
      <c t="s" s="20" r="C3">
        <v>282</v>
      </c>
      <c t="s" s="20" r="D3">
        <v>283</v>
      </c>
      <c t="s" s="20" r="E3">
        <v>284</v>
      </c>
      <c t="s" s="16" r="F3">
        <v>285</v>
      </c>
      <c t="s" s="16" r="G3">
        <v>286</v>
      </c>
      <c t="s" s="16" r="H3">
        <v>287</v>
      </c>
      <c t="s" s="17" r="I3">
        <v>288</v>
      </c>
      <c t="s" s="17" r="J3">
        <v>289</v>
      </c>
      <c t="s" s="17" r="K3">
        <v>290</v>
      </c>
      <c t="s" s="16" r="L3">
        <v>291</v>
      </c>
      <c t="s" s="16" r="M3">
        <v>292</v>
      </c>
      <c t="s" s="16" r="N3">
        <v>293</v>
      </c>
      <c s="3" r="U3"/>
      <c s="3" r="V3"/>
      <c s="3" r="W3"/>
      <c s="3" r="X3"/>
      <c s="3" r="Y3"/>
      <c s="3" r="Z3"/>
      <c s="3" r="AA3"/>
      <c s="3" r="AB3"/>
      <c s="3" r="AC3"/>
      <c s="3" r="AD3"/>
    </row>
    <row customHeight="1" r="4" ht="12.75">
      <c t="s" s="7" r="A4">
        <v>294</v>
      </c>
      <c t="s" s="7" r="B4">
        <v>295</v>
      </c>
      <c t="s" s="7" r="C4">
        <v>296</v>
      </c>
      <c s="21" r="D4">
        <v>1.0</v>
      </c>
      <c s="21" r="E4">
        <v>50.0</v>
      </c>
      <c t="s" s="22" r="F4">
        <v>297</v>
      </c>
      <c t="s" s="22" r="G4">
        <v>298</v>
      </c>
      <c s="22" r="H4">
        <v>1.0</v>
      </c>
      <c t="s" s="7" r="I4">
        <v>299</v>
      </c>
      <c t="s" s="7" r="J4">
        <v>300</v>
      </c>
      <c s="7" r="K4">
        <v>0.0</v>
      </c>
      <c t="s" s="22" r="L4">
        <v>301</v>
      </c>
      <c t="s" s="22" r="M4">
        <v>302</v>
      </c>
      <c s="22" r="N4">
        <v>0.0</v>
      </c>
      <c s="7" r="O4">
        <v>1.0</v>
      </c>
      <c s="7" r="P4">
        <v>1.0</v>
      </c>
      <c t="str" s="22" r="Q4">
        <f ref="Q4:Q7" t="shared" si="1">67+8*P4</f>
        <v>75</v>
      </c>
      <c t="str" s="22" r="R4">
        <f ref="R4:R6" t="shared" si="2">FLOOR((54 + 8*P4)/4)+Q4</f>
        <v>90</v>
      </c>
      <c t="str" s="7" r="S4">
        <f ref="S4:S24" t="shared" si="3">Q4*D4*(1000/E4)</f>
        <v>1500</v>
      </c>
      <c t="str" s="10" r="T4">
        <f ref="T4:T24" t="shared" si="4">R4*D4*(1000/E4)</f>
        <v>1800</v>
      </c>
      <c s="3" r="U4"/>
      <c s="3" r="V4"/>
      <c s="3" r="W4"/>
      <c s="3" r="X4"/>
      <c s="3" r="Y4"/>
      <c s="3" r="Z4"/>
      <c s="3" r="AA4"/>
      <c s="3" r="AB4"/>
      <c s="3" r="AC4"/>
      <c s="3" r="AD4"/>
    </row>
    <row customHeight="1" r="5" ht="12.75">
      <c t="s" s="7" r="A5">
        <v>303</v>
      </c>
      <c t="s" s="7" r="B5">
        <v>304</v>
      </c>
      <c t="s" s="9" r="C5">
        <v>305</v>
      </c>
      <c s="9" r="D5">
        <v>10.0</v>
      </c>
      <c s="9" r="E5">
        <v>50.0</v>
      </c>
      <c t="s" s="23" r="F5">
        <v>306</v>
      </c>
      <c t="s" s="23" r="G5">
        <v>307</v>
      </c>
      <c s="23" r="H5">
        <v>1.0</v>
      </c>
      <c t="s" s="10" r="I5">
        <v>308</v>
      </c>
      <c t="s" s="10" r="J5">
        <v>309</v>
      </c>
      <c s="10" r="K5">
        <v>0.0</v>
      </c>
      <c t="s" s="23" r="L5">
        <v>310</v>
      </c>
      <c t="s" s="23" r="M5">
        <v>311</v>
      </c>
      <c s="23" r="N5">
        <v>0.0</v>
      </c>
      <c s="10" r="O5">
        <v>1.0</v>
      </c>
      <c s="10" r="P5">
        <v>1.0</v>
      </c>
      <c t="str" s="22" r="Q5">
        <f t="shared" si="1"/>
        <v>75</v>
      </c>
      <c t="str" s="22" r="R5">
        <f t="shared" si="2"/>
        <v>90</v>
      </c>
      <c t="str" s="7" r="S5">
        <f t="shared" si="3"/>
        <v>15000</v>
      </c>
      <c t="str" s="10" r="T5">
        <f t="shared" si="4"/>
        <v>18000</v>
      </c>
      <c s="3" r="U5"/>
      <c s="3" r="V5"/>
      <c s="3" r="W5"/>
      <c s="3" r="X5"/>
      <c s="3" r="Y5"/>
      <c s="3" r="Z5"/>
      <c s="3" r="AA5"/>
      <c s="3" r="AB5"/>
      <c s="3" r="AC5"/>
      <c s="3" r="AD5"/>
    </row>
    <row customHeight="1" r="6" ht="12.75">
      <c t="s" s="7" r="A6">
        <v>312</v>
      </c>
      <c t="s" s="7" r="B6">
        <v>313</v>
      </c>
      <c t="s" s="9" r="C6">
        <v>314</v>
      </c>
      <c s="9" r="D6">
        <v>2.0</v>
      </c>
      <c s="9" r="E6">
        <v>10.0</v>
      </c>
      <c t="s" s="23" r="F6">
        <v>315</v>
      </c>
      <c t="s" s="23" r="G6">
        <v>316</v>
      </c>
      <c s="23" r="H6">
        <v>1.0</v>
      </c>
      <c t="s" s="10" r="I6">
        <v>317</v>
      </c>
      <c t="s" s="10" r="J6">
        <v>318</v>
      </c>
      <c s="10" r="K6">
        <v>0.0</v>
      </c>
      <c t="s" s="23" r="L6">
        <v>319</v>
      </c>
      <c t="s" s="23" r="M6">
        <v>320</v>
      </c>
      <c s="23" r="N6">
        <v>0.0</v>
      </c>
      <c s="10" r="O6">
        <v>1.0</v>
      </c>
      <c s="10" r="P6">
        <v>1.0</v>
      </c>
      <c t="str" s="22" r="Q6">
        <f t="shared" si="1"/>
        <v>75</v>
      </c>
      <c t="str" s="22" r="R6">
        <f t="shared" si="2"/>
        <v>90</v>
      </c>
      <c t="str" s="7" r="S6">
        <f t="shared" si="3"/>
        <v>15000</v>
      </c>
      <c t="str" s="10" r="T6">
        <f t="shared" si="4"/>
        <v>18000</v>
      </c>
      <c s="3" r="U6"/>
      <c s="3" r="V6"/>
      <c s="3" r="W6"/>
      <c s="3" r="X6"/>
      <c s="3" r="Y6"/>
      <c s="3" r="Z6"/>
      <c s="3" r="AA6"/>
      <c s="3" r="AB6"/>
      <c s="3" r="AC6"/>
      <c s="3" r="AD6"/>
    </row>
    <row customHeight="1" r="7" ht="12.75">
      <c t="s" s="24" r="A7">
        <v>321</v>
      </c>
      <c t="s" s="7" r="B7">
        <v>322</v>
      </c>
      <c t="s" s="9" r="C7">
        <v>323</v>
      </c>
      <c s="9" r="D7">
        <v>2.0</v>
      </c>
      <c s="9" r="E7">
        <v>200.0</v>
      </c>
      <c s="22" r="F7"/>
      <c t="s" s="23" r="G7">
        <v>324</v>
      </c>
      <c s="23" r="H7">
        <v>1.0</v>
      </c>
      <c t="s" s="10" r="I7">
        <v>325</v>
      </c>
      <c t="s" s="10" r="J7">
        <v>326</v>
      </c>
      <c s="10" r="K7">
        <v>0.0</v>
      </c>
      <c t="s" s="23" r="L7">
        <v>327</v>
      </c>
      <c t="s" s="23" r="M7">
        <v>328</v>
      </c>
      <c s="23" r="N7">
        <v>0.0</v>
      </c>
      <c s="10" r="O7">
        <v>1.0</v>
      </c>
      <c s="10" r="P7">
        <v>1.0</v>
      </c>
      <c t="str" s="22" r="Q7">
        <f t="shared" si="1"/>
        <v>75</v>
      </c>
      <c s="23" r="R7">
        <v>90.0</v>
      </c>
      <c t="str" s="7" r="S7">
        <f t="shared" si="3"/>
        <v>750</v>
      </c>
      <c t="str" s="10" r="T7">
        <f t="shared" si="4"/>
        <v>900</v>
      </c>
      <c s="3" r="U7"/>
      <c s="3" r="V7"/>
      <c s="3" r="W7"/>
      <c s="3" r="X7"/>
      <c s="3" r="Y7"/>
      <c s="3" r="Z7"/>
      <c s="3" r="AA7"/>
      <c s="3" r="AB7"/>
      <c s="3" r="AC7"/>
      <c s="3" r="AD7"/>
    </row>
    <row customHeight="1" r="8" ht="12.75">
      <c s="25" r="A8"/>
      <c t="s" s="25" r="B8">
        <v>329</v>
      </c>
      <c t="s" s="26" r="C8">
        <v>330</v>
      </c>
      <c s="26" r="D8">
        <v>17.0</v>
      </c>
      <c s="26" r="E8">
        <v>100.0</v>
      </c>
      <c s="25" r="F8"/>
      <c s="25" r="G8"/>
      <c s="28" r="H8">
        <v>1.0</v>
      </c>
      <c s="25" r="I8"/>
      <c s="25" r="J8"/>
      <c s="28" r="K8">
        <v>0.0</v>
      </c>
      <c s="25" r="L8"/>
      <c s="25" r="M8"/>
      <c s="28" r="N8">
        <v>0.0</v>
      </c>
      <c s="25" r="O8"/>
      <c s="25" r="P8"/>
      <c s="28" r="Q8">
        <v>75.0</v>
      </c>
      <c s="28" r="R8">
        <v>90.0</v>
      </c>
      <c t="str" s="7" r="S8">
        <f t="shared" si="3"/>
        <v>12750</v>
      </c>
      <c t="str" s="10" r="T8">
        <f t="shared" si="4"/>
        <v>15300</v>
      </c>
      <c s="7" r="U8"/>
      <c s="3" r="V8"/>
      <c s="3" r="W8"/>
      <c s="3" r="X8"/>
      <c s="3" r="Y8"/>
      <c s="3" r="Z8"/>
      <c s="3" r="AA8"/>
      <c s="3" r="AB8"/>
      <c s="3" r="AC8"/>
      <c s="3" r="AD8"/>
    </row>
    <row customHeight="1" r="9" ht="12.75">
      <c t="s" s="10" r="A9">
        <v>331</v>
      </c>
      <c t="s" s="7" r="B9">
        <v>332</v>
      </c>
      <c t="s" s="9" r="C9">
        <v>333</v>
      </c>
      <c s="9" r="D9">
        <v>17.0</v>
      </c>
      <c s="9" r="E9">
        <v>100.0</v>
      </c>
      <c t="s" s="23" r="F9">
        <v>334</v>
      </c>
      <c t="s" s="23" r="G9">
        <v>335</v>
      </c>
      <c s="23" r="H9">
        <v>1.0</v>
      </c>
      <c t="s" s="10" r="I9">
        <v>336</v>
      </c>
      <c t="s" s="10" r="J9">
        <v>337</v>
      </c>
      <c s="10" r="K9">
        <v>0.0</v>
      </c>
      <c t="s" s="23" r="L9">
        <v>338</v>
      </c>
      <c t="s" s="23" r="M9">
        <v>339</v>
      </c>
      <c s="23" r="N9">
        <v>0.0</v>
      </c>
      <c s="10" r="O9">
        <v>1.0</v>
      </c>
      <c s="10" r="P9">
        <v>1.0</v>
      </c>
      <c t="str" s="22" r="Q9">
        <f ref="Q9:Q24" t="shared" si="5">67+8*P9</f>
        <v>75</v>
      </c>
      <c t="str" s="22" r="R9">
        <f ref="R9:R24" t="shared" si="6">FLOOR((54 + 8*P9)/4)+Q9</f>
        <v>90</v>
      </c>
      <c t="str" s="7" r="S9">
        <f t="shared" si="3"/>
        <v>12750</v>
      </c>
      <c t="str" s="10" r="T9">
        <f t="shared" si="4"/>
        <v>15300</v>
      </c>
      <c s="3" r="U9"/>
      <c s="3" r="V9"/>
      <c s="3" r="W9"/>
      <c s="3" r="X9"/>
      <c s="3" r="Y9"/>
      <c s="3" r="Z9"/>
      <c s="3" r="AA9"/>
      <c s="3" r="AB9"/>
      <c s="3" r="AC9"/>
      <c s="3" r="AD9"/>
    </row>
    <row customHeight="1" r="10" ht="12.75">
      <c t="s" s="10" r="A10">
        <v>340</v>
      </c>
      <c t="s" s="7" r="B10">
        <v>341</v>
      </c>
      <c t="s" s="9" r="C10">
        <v>342</v>
      </c>
      <c s="9" r="D10">
        <v>1.0</v>
      </c>
      <c s="9" r="E10">
        <v>10.0</v>
      </c>
      <c t="s" s="23" r="F10">
        <v>343</v>
      </c>
      <c t="s" s="23" r="G10">
        <v>344</v>
      </c>
      <c s="23" r="H10">
        <v>32.0</v>
      </c>
      <c t="s" s="10" r="I10">
        <v>345</v>
      </c>
      <c t="s" s="10" r="J10">
        <v>346</v>
      </c>
      <c s="10" r="K10">
        <v>2.0</v>
      </c>
      <c t="s" s="23" r="L10">
        <v>347</v>
      </c>
      <c t="s" s="23" r="M10">
        <v>348</v>
      </c>
      <c s="23" r="N10">
        <v>0.0</v>
      </c>
      <c s="10" r="O10">
        <v>34.0</v>
      </c>
      <c s="10" r="P10">
        <v>5.0</v>
      </c>
      <c t="str" s="22" r="Q10">
        <f t="shared" si="5"/>
        <v>107</v>
      </c>
      <c t="str" s="22" r="R10">
        <f t="shared" si="6"/>
        <v>130</v>
      </c>
      <c t="str" s="7" r="S10">
        <f t="shared" si="3"/>
        <v>10700</v>
      </c>
      <c t="str" s="10" r="T10">
        <f t="shared" si="4"/>
        <v>13000</v>
      </c>
      <c s="3" r="U10"/>
      <c s="3" r="V10"/>
      <c s="3" r="W10"/>
      <c s="3" r="X10"/>
      <c s="3" r="Y10"/>
      <c s="3" r="Z10"/>
      <c s="3" r="AA10"/>
      <c s="3" r="AB10"/>
      <c s="3" r="AC10"/>
      <c s="3" r="AD10"/>
    </row>
    <row customHeight="1" r="11" ht="12.75">
      <c s="25" r="A11"/>
      <c t="s" s="25" r="B11">
        <v>349</v>
      </c>
      <c t="s" s="26" r="C11">
        <v>350</v>
      </c>
      <c s="26" r="D11">
        <v>1.0</v>
      </c>
      <c s="26" r="E11">
        <v>10.0</v>
      </c>
      <c t="s" s="28" r="F11">
        <v>351</v>
      </c>
      <c t="s" s="28" r="G11">
        <v>352</v>
      </c>
      <c s="28" r="H11">
        <v>4.0</v>
      </c>
      <c t="s" s="28" r="I11">
        <v>353</v>
      </c>
      <c t="s" s="28" r="J11">
        <v>354</v>
      </c>
      <c s="28" r="K11">
        <v>2.0</v>
      </c>
      <c s="25" r="L11"/>
      <c s="25" r="M11"/>
      <c s="25" r="N11"/>
      <c s="28" r="O11">
        <v>6.0</v>
      </c>
      <c s="28" r="P11">
        <v>1.0</v>
      </c>
      <c t="str" s="22" r="Q11">
        <f t="shared" si="5"/>
        <v>75</v>
      </c>
      <c t="str" s="22" r="R11">
        <f t="shared" si="6"/>
        <v>90</v>
      </c>
      <c t="str" s="7" r="S11">
        <f t="shared" si="3"/>
        <v>7500</v>
      </c>
      <c t="str" s="10" r="T11">
        <f t="shared" si="4"/>
        <v>9000</v>
      </c>
      <c s="3" r="U11"/>
      <c s="3" r="V11"/>
      <c s="3" r="W11"/>
      <c s="3" r="X11"/>
      <c s="3" r="Y11"/>
      <c s="3" r="Z11"/>
      <c s="3" r="AA11"/>
      <c s="3" r="AB11"/>
      <c s="3" r="AC11"/>
      <c s="3" r="AD11"/>
    </row>
    <row customHeight="1" r="12" ht="12.75">
      <c s="25" r="A12"/>
      <c t="s" s="25" r="B12">
        <v>355</v>
      </c>
      <c t="s" s="26" r="C12">
        <v>356</v>
      </c>
      <c s="26" r="D12">
        <v>1.0</v>
      </c>
      <c s="26" r="E12">
        <v>10.0</v>
      </c>
      <c t="s" s="28" r="F12">
        <v>357</v>
      </c>
      <c t="s" s="28" r="G12">
        <v>358</v>
      </c>
      <c s="28" r="H12">
        <v>4.0</v>
      </c>
      <c s="25" r="I12"/>
      <c s="25" r="J12"/>
      <c s="25" r="K12"/>
      <c s="25" r="L12"/>
      <c s="25" r="M12"/>
      <c s="25" r="N12"/>
      <c s="28" r="O12">
        <v>4.0</v>
      </c>
      <c s="28" r="P12">
        <v>1.0</v>
      </c>
      <c t="str" s="22" r="Q12">
        <f t="shared" si="5"/>
        <v>75</v>
      </c>
      <c t="str" s="22" r="R12">
        <f t="shared" si="6"/>
        <v>90</v>
      </c>
      <c t="str" s="7" r="S12">
        <f t="shared" si="3"/>
        <v>7500</v>
      </c>
      <c t="str" s="10" r="T12">
        <f t="shared" si="4"/>
        <v>9000</v>
      </c>
      <c s="3" r="U12"/>
      <c s="3" r="V12"/>
      <c s="3" r="W12"/>
      <c s="3" r="X12"/>
      <c s="3" r="Y12"/>
      <c s="3" r="Z12"/>
      <c s="3" r="AA12"/>
      <c s="3" r="AB12"/>
      <c s="3" r="AC12"/>
      <c s="3" r="AD12"/>
    </row>
    <row customHeight="1" r="13" ht="12.75">
      <c t="s" s="10" r="A13">
        <v>359</v>
      </c>
      <c t="s" s="7" r="B13">
        <v>360</v>
      </c>
      <c t="s" s="9" r="C13">
        <v>361</v>
      </c>
      <c s="9" r="D13">
        <v>4.0</v>
      </c>
      <c s="9" r="E13">
        <v>10.0</v>
      </c>
      <c t="s" s="23" r="F13">
        <v>362</v>
      </c>
      <c t="s" s="23" r="G13">
        <v>363</v>
      </c>
      <c s="23" r="H13">
        <v>1.0</v>
      </c>
      <c t="s" s="10" r="I13">
        <v>364</v>
      </c>
      <c t="s" s="10" r="J13">
        <v>365</v>
      </c>
      <c s="10" r="K13">
        <v>0.0</v>
      </c>
      <c t="s" s="23" r="L13">
        <v>366</v>
      </c>
      <c t="s" s="23" r="M13">
        <v>367</v>
      </c>
      <c s="23" r="N13">
        <v>0.0</v>
      </c>
      <c s="10" r="O13">
        <v>1.0</v>
      </c>
      <c s="10" r="P13">
        <v>1.0</v>
      </c>
      <c t="str" s="22" r="Q13">
        <f t="shared" si="5"/>
        <v>75</v>
      </c>
      <c t="str" s="22" r="R13">
        <f t="shared" si="6"/>
        <v>90</v>
      </c>
      <c t="str" s="7" r="S13">
        <f t="shared" si="3"/>
        <v>30000</v>
      </c>
      <c t="str" s="10" r="T13">
        <f t="shared" si="4"/>
        <v>36000</v>
      </c>
      <c s="3" r="U13"/>
      <c s="3" r="V13"/>
      <c s="3" r="W13"/>
      <c s="3" r="X13"/>
      <c s="3" r="Y13"/>
      <c s="3" r="Z13"/>
      <c s="3" r="AA13"/>
      <c s="3" r="AB13"/>
      <c s="3" r="AC13"/>
      <c s="3" r="AD13"/>
    </row>
    <row customHeight="1" r="14" ht="12.75">
      <c t="s" s="10" r="A14">
        <v>368</v>
      </c>
      <c t="s" s="7" r="B14">
        <v>369</v>
      </c>
      <c t="s" s="9" r="C14">
        <v>370</v>
      </c>
      <c s="9" r="D14">
        <v>4.0</v>
      </c>
      <c s="9" r="E14">
        <v>200.0</v>
      </c>
      <c t="s" s="23" r="F14">
        <v>371</v>
      </c>
      <c t="s" s="23" r="G14">
        <v>372</v>
      </c>
      <c s="23" r="H14">
        <v>1.0</v>
      </c>
      <c t="s" s="10" r="I14">
        <v>373</v>
      </c>
      <c t="s" s="10" r="J14">
        <v>374</v>
      </c>
      <c s="10" r="K14">
        <v>0.0</v>
      </c>
      <c t="s" s="23" r="L14">
        <v>375</v>
      </c>
      <c t="s" s="23" r="M14">
        <v>376</v>
      </c>
      <c s="23" r="N14">
        <v>0.0</v>
      </c>
      <c s="10" r="O14">
        <v>1.0</v>
      </c>
      <c s="10" r="P14">
        <v>1.0</v>
      </c>
      <c t="str" s="22" r="Q14">
        <f t="shared" si="5"/>
        <v>75</v>
      </c>
      <c t="str" s="22" r="R14">
        <f t="shared" si="6"/>
        <v>90</v>
      </c>
      <c t="str" s="7" r="S14">
        <f t="shared" si="3"/>
        <v>1500</v>
      </c>
      <c t="str" s="10" r="T14">
        <f t="shared" si="4"/>
        <v>1800</v>
      </c>
      <c s="3" r="U14"/>
      <c s="3" r="V14"/>
      <c s="3" r="W14"/>
      <c s="3" r="X14"/>
      <c s="3" r="Y14"/>
      <c s="3" r="Z14"/>
      <c s="3" r="AA14"/>
      <c s="3" r="AB14"/>
      <c s="3" r="AC14"/>
      <c s="3" r="AD14"/>
    </row>
    <row customHeight="1" r="15" ht="12.75">
      <c t="s" s="10" r="A15">
        <v>377</v>
      </c>
      <c t="s" s="7" r="B15">
        <v>378</v>
      </c>
      <c t="s" s="9" r="C15">
        <v>379</v>
      </c>
      <c s="9" r="D15">
        <v>4.0</v>
      </c>
      <c s="9" r="E15">
        <v>100.0</v>
      </c>
      <c t="s" s="23" r="F15">
        <v>380</v>
      </c>
      <c t="s" s="23" r="G15">
        <v>381</v>
      </c>
      <c s="23" r="H15">
        <v>1.0</v>
      </c>
      <c t="s" s="10" r="I15">
        <v>382</v>
      </c>
      <c t="s" s="10" r="J15">
        <v>383</v>
      </c>
      <c s="10" r="K15">
        <v>0.0</v>
      </c>
      <c t="s" s="23" r="L15">
        <v>384</v>
      </c>
      <c t="s" s="23" r="M15">
        <v>385</v>
      </c>
      <c s="23" r="N15">
        <v>0.0</v>
      </c>
      <c s="10" r="O15">
        <v>1.0</v>
      </c>
      <c s="10" r="P15">
        <v>1.0</v>
      </c>
      <c t="str" s="22" r="Q15">
        <f t="shared" si="5"/>
        <v>75</v>
      </c>
      <c t="str" s="22" r="R15">
        <f t="shared" si="6"/>
        <v>90</v>
      </c>
      <c t="str" s="7" r="S15">
        <f t="shared" si="3"/>
        <v>3000</v>
      </c>
      <c t="str" s="10" r="T15">
        <f t="shared" si="4"/>
        <v>3600</v>
      </c>
      <c s="3" r="U15"/>
      <c s="3" r="V15"/>
      <c s="3" r="W15"/>
      <c s="3" r="X15"/>
      <c s="3" r="Y15"/>
      <c s="3" r="Z15"/>
      <c s="3" r="AA15"/>
      <c s="3" r="AB15"/>
      <c s="3" r="AC15"/>
      <c s="3" r="AD15"/>
    </row>
    <row customHeight="1" r="16" ht="12.75">
      <c t="s" s="10" r="A16">
        <v>386</v>
      </c>
      <c t="s" s="7" r="B16">
        <v>387</v>
      </c>
      <c t="s" s="9" r="C16">
        <v>388</v>
      </c>
      <c s="9" r="D16">
        <v>1.0</v>
      </c>
      <c s="9" r="E16">
        <v>50.0</v>
      </c>
      <c t="s" s="23" r="F16">
        <v>389</v>
      </c>
      <c t="s" s="23" r="G16">
        <v>390</v>
      </c>
      <c s="23" r="H16">
        <v>32.0</v>
      </c>
      <c t="s" s="10" r="I16">
        <v>391</v>
      </c>
      <c t="s" s="10" r="J16">
        <v>392</v>
      </c>
      <c s="10" r="K16">
        <v>16.0</v>
      </c>
      <c t="s" s="23" r="L16">
        <v>393</v>
      </c>
      <c t="s" s="23" r="M16">
        <v>394</v>
      </c>
      <c s="23" r="N16">
        <v>16.0</v>
      </c>
      <c s="10" r="O16">
        <v>64.0</v>
      </c>
      <c s="10" r="P16">
        <v>8.0</v>
      </c>
      <c t="str" s="22" r="Q16">
        <f t="shared" si="5"/>
        <v>131</v>
      </c>
      <c t="str" s="22" r="R16">
        <f t="shared" si="6"/>
        <v>160</v>
      </c>
      <c t="str" s="7" r="S16">
        <f t="shared" si="3"/>
        <v>2620</v>
      </c>
      <c t="str" s="10" r="T16">
        <f t="shared" si="4"/>
        <v>3200</v>
      </c>
      <c s="3" r="U16"/>
      <c s="3" r="V16"/>
      <c s="3" r="W16"/>
      <c s="3" r="X16"/>
      <c s="3" r="Y16"/>
      <c s="3" r="Z16"/>
      <c s="3" r="AA16"/>
      <c s="3" r="AB16"/>
      <c s="3" r="AC16"/>
      <c s="3" r="AD16"/>
    </row>
    <row customHeight="1" r="17" ht="12.75">
      <c s="25" r="A17"/>
      <c t="s" s="25" r="B17">
        <v>395</v>
      </c>
      <c t="s" s="26" r="C17">
        <v>396</v>
      </c>
      <c s="26" r="D17">
        <v>1.0</v>
      </c>
      <c s="26" r="E17">
        <v>50.0</v>
      </c>
      <c s="25" r="F17"/>
      <c t="s" s="28" r="G17">
        <v>397</v>
      </c>
      <c s="28" r="H17">
        <v>32.0</v>
      </c>
      <c s="25" r="I17"/>
      <c s="25" r="J17"/>
      <c s="25" r="K17"/>
      <c s="25" r="L17"/>
      <c s="25" r="M17"/>
      <c s="25" r="N17"/>
      <c s="28" r="O17">
        <v>32.0</v>
      </c>
      <c s="28" r="P17">
        <v>5.0</v>
      </c>
      <c t="str" s="22" r="Q17">
        <f t="shared" si="5"/>
        <v>107</v>
      </c>
      <c t="str" s="22" r="R17">
        <f t="shared" si="6"/>
        <v>130</v>
      </c>
      <c t="str" s="7" r="S17">
        <f t="shared" si="3"/>
        <v>2140</v>
      </c>
      <c t="str" s="10" r="T17">
        <f t="shared" si="4"/>
        <v>2600</v>
      </c>
      <c s="7" r="U17"/>
      <c s="3" r="V17"/>
      <c s="3" r="W17"/>
      <c s="3" r="X17"/>
      <c s="3" r="Y17"/>
      <c s="3" r="Z17"/>
      <c s="3" r="AA17"/>
      <c s="3" r="AB17"/>
      <c s="3" r="AC17"/>
      <c s="3" r="AD17"/>
    </row>
    <row customHeight="1" r="18" ht="12.75">
      <c t="s" s="10" r="A18">
        <v>398</v>
      </c>
      <c t="s" s="10" r="B18">
        <v>399</v>
      </c>
      <c t="s" s="9" r="C18">
        <v>400</v>
      </c>
      <c s="9" r="D18">
        <v>1.0</v>
      </c>
      <c s="9" r="E18">
        <v>50.0</v>
      </c>
      <c t="s" s="23" r="F18">
        <v>401</v>
      </c>
      <c t="s" s="23" r="G18">
        <v>402</v>
      </c>
      <c s="23" r="H18">
        <v>8.0</v>
      </c>
      <c t="s" s="10" r="I18">
        <v>403</v>
      </c>
      <c t="s" s="10" r="J18">
        <v>404</v>
      </c>
      <c s="10" r="K18">
        <v>0.0</v>
      </c>
      <c t="s" s="23" r="L18">
        <v>405</v>
      </c>
      <c t="s" s="23" r="M18">
        <v>406</v>
      </c>
      <c s="23" r="N18">
        <v>0.0</v>
      </c>
      <c s="10" r="O18">
        <v>8.0</v>
      </c>
      <c s="10" r="P18">
        <v>1.0</v>
      </c>
      <c t="str" s="22" r="Q18">
        <f t="shared" si="5"/>
        <v>75</v>
      </c>
      <c t="str" s="22" r="R18">
        <f t="shared" si="6"/>
        <v>90</v>
      </c>
      <c t="str" s="7" r="S18">
        <f t="shared" si="3"/>
        <v>1500</v>
      </c>
      <c t="str" s="10" r="T18">
        <f t="shared" si="4"/>
        <v>1800</v>
      </c>
      <c s="3" r="U18"/>
      <c s="3" r="V18"/>
      <c s="3" r="W18"/>
      <c s="3" r="X18"/>
      <c s="3" r="Y18"/>
      <c s="3" r="Z18"/>
      <c s="3" r="AA18"/>
      <c s="3" r="AB18"/>
      <c s="3" r="AC18"/>
      <c s="3" r="AD18"/>
    </row>
    <row customHeight="1" r="19" ht="12.75">
      <c s="25" r="A19"/>
      <c t="s" s="25" r="B19">
        <v>407</v>
      </c>
      <c t="s" s="26" r="C19">
        <v>408</v>
      </c>
      <c s="26" r="D19">
        <v>10.0</v>
      </c>
      <c s="26" r="E19">
        <v>100.0</v>
      </c>
      <c s="25" r="F19"/>
      <c t="s" s="28" r="G19">
        <v>409</v>
      </c>
      <c s="28" r="H19">
        <v>1.0</v>
      </c>
      <c s="25" r="I19"/>
      <c s="25" r="J19"/>
      <c s="25" r="K19"/>
      <c s="25" r="L19"/>
      <c s="25" r="M19"/>
      <c s="25" r="N19"/>
      <c s="28" r="O19">
        <v>1.0</v>
      </c>
      <c s="28" r="P19">
        <v>1.0</v>
      </c>
      <c t="str" s="22" r="Q19">
        <f t="shared" si="5"/>
        <v>75</v>
      </c>
      <c t="str" s="22" r="R19">
        <f t="shared" si="6"/>
        <v>90</v>
      </c>
      <c t="str" s="7" r="S19">
        <f t="shared" si="3"/>
        <v>7500</v>
      </c>
      <c t="str" s="10" r="T19">
        <f t="shared" si="4"/>
        <v>9000</v>
      </c>
      <c s="7" r="U19"/>
      <c s="3" r="V19"/>
      <c s="3" r="W19"/>
      <c s="3" r="X19"/>
      <c s="3" r="Y19"/>
      <c s="3" r="Z19"/>
      <c s="3" r="AA19"/>
      <c s="3" r="AB19"/>
      <c s="3" r="AC19"/>
      <c s="3" r="AD19"/>
    </row>
    <row customHeight="1" r="20" ht="12.75">
      <c t="s" s="10" r="A20">
        <v>410</v>
      </c>
      <c t="s" s="7" r="B20">
        <v>411</v>
      </c>
      <c t="s" s="9" r="C20">
        <v>412</v>
      </c>
      <c s="9" r="D20">
        <v>2.0</v>
      </c>
      <c s="9" r="E20">
        <v>200.0</v>
      </c>
      <c t="s" s="23" r="F20">
        <v>413</v>
      </c>
      <c t="s" s="23" r="G20">
        <v>414</v>
      </c>
      <c s="23" r="H20">
        <v>1.0</v>
      </c>
      <c t="s" s="10" r="I20">
        <v>415</v>
      </c>
      <c t="s" s="10" r="J20">
        <v>416</v>
      </c>
      <c s="10" r="K20">
        <v>0.0</v>
      </c>
      <c t="s" s="23" r="L20">
        <v>417</v>
      </c>
      <c t="s" s="23" r="M20">
        <v>418</v>
      </c>
      <c s="23" r="N20">
        <v>0.0</v>
      </c>
      <c s="10" r="O20">
        <v>1.0</v>
      </c>
      <c s="10" r="P20">
        <v>1.0</v>
      </c>
      <c t="str" s="22" r="Q20">
        <f t="shared" si="5"/>
        <v>75</v>
      </c>
      <c t="str" s="22" r="R20">
        <f t="shared" si="6"/>
        <v>90</v>
      </c>
      <c t="str" s="7" r="S20">
        <f t="shared" si="3"/>
        <v>750</v>
      </c>
      <c t="str" s="10" r="T20">
        <f t="shared" si="4"/>
        <v>900</v>
      </c>
      <c s="3" r="U20"/>
      <c s="3" r="V20"/>
      <c s="3" r="W20"/>
      <c s="3" r="X20"/>
      <c s="3" r="Y20"/>
      <c s="3" r="Z20"/>
      <c s="3" r="AA20"/>
      <c s="3" r="AB20"/>
      <c s="3" r="AC20"/>
      <c s="3" r="AD20"/>
    </row>
    <row customHeight="1" r="21" ht="12.75">
      <c t="s" s="10" r="A21">
        <v>419</v>
      </c>
      <c t="s" s="7" r="B21">
        <v>420</v>
      </c>
      <c t="s" s="9" r="C21">
        <v>421</v>
      </c>
      <c s="9" r="D21">
        <v>10.0</v>
      </c>
      <c s="9" r="E21">
        <v>100.0</v>
      </c>
      <c t="s" s="23" r="F21">
        <v>422</v>
      </c>
      <c t="s" s="23" r="G21">
        <v>423</v>
      </c>
      <c s="23" r="H21">
        <v>1.0</v>
      </c>
      <c t="s" s="10" r="I21">
        <v>424</v>
      </c>
      <c t="s" s="10" r="J21">
        <v>425</v>
      </c>
      <c s="10" r="K21">
        <v>0.0</v>
      </c>
      <c t="s" s="23" r="L21">
        <v>426</v>
      </c>
      <c t="s" s="23" r="M21">
        <v>427</v>
      </c>
      <c s="23" r="N21">
        <v>0.0</v>
      </c>
      <c s="10" r="O21">
        <v>1.0</v>
      </c>
      <c s="10" r="P21">
        <v>1.0</v>
      </c>
      <c t="str" s="22" r="Q21">
        <f t="shared" si="5"/>
        <v>75</v>
      </c>
      <c t="str" s="22" r="R21">
        <f t="shared" si="6"/>
        <v>90</v>
      </c>
      <c t="str" s="7" r="S21">
        <f t="shared" si="3"/>
        <v>7500</v>
      </c>
      <c t="str" s="10" r="T21">
        <f t="shared" si="4"/>
        <v>9000</v>
      </c>
      <c s="3" r="U21"/>
      <c s="3" r="V21"/>
      <c s="3" r="W21"/>
      <c s="3" r="X21"/>
      <c s="3" r="Y21"/>
      <c s="3" r="Z21"/>
      <c s="3" r="AA21"/>
      <c s="3" r="AB21"/>
      <c s="3" r="AC21"/>
      <c s="3" r="AD21"/>
    </row>
    <row customHeight="1" r="22" ht="12.75">
      <c t="s" s="10" r="A22">
        <v>428</v>
      </c>
      <c t="s" s="7" r="B22">
        <v>429</v>
      </c>
      <c t="s" s="9" r="C22">
        <v>430</v>
      </c>
      <c s="9" r="D22">
        <v>1.0</v>
      </c>
      <c s="9" r="E22">
        <v>200.0</v>
      </c>
      <c t="s" s="23" r="F22">
        <v>431</v>
      </c>
      <c t="s" s="23" r="G22">
        <v>432</v>
      </c>
      <c s="23" r="H22">
        <v>1.0</v>
      </c>
      <c t="s" s="10" r="I22">
        <v>433</v>
      </c>
      <c t="s" s="10" r="J22">
        <v>434</v>
      </c>
      <c s="10" r="K22">
        <v>0.0</v>
      </c>
      <c t="s" s="23" r="L22">
        <v>435</v>
      </c>
      <c t="s" s="23" r="M22">
        <v>436</v>
      </c>
      <c s="23" r="N22">
        <v>0.0</v>
      </c>
      <c s="10" r="O22">
        <v>1.0</v>
      </c>
      <c s="10" r="P22">
        <v>1.0</v>
      </c>
      <c t="str" s="22" r="Q22">
        <f t="shared" si="5"/>
        <v>75</v>
      </c>
      <c t="str" s="22" r="R22">
        <f t="shared" si="6"/>
        <v>90</v>
      </c>
      <c t="str" s="7" r="S22">
        <f t="shared" si="3"/>
        <v>375</v>
      </c>
      <c t="str" s="10" r="T22">
        <f t="shared" si="4"/>
        <v>450</v>
      </c>
      <c s="3" r="U22"/>
      <c s="3" r="V22"/>
      <c s="3" r="W22"/>
      <c s="3" r="X22"/>
      <c s="3" r="Y22"/>
      <c s="3" r="Z22"/>
      <c s="3" r="AA22"/>
      <c s="3" r="AB22"/>
      <c s="3" r="AC22"/>
      <c s="3" r="AD22"/>
    </row>
    <row customHeight="1" r="23" ht="12.75">
      <c t="s" s="10" r="A23">
        <v>437</v>
      </c>
      <c t="s" s="7" r="B23">
        <v>438</v>
      </c>
      <c t="s" s="9" r="C23">
        <v>439</v>
      </c>
      <c s="9" r="D23">
        <v>1.0</v>
      </c>
      <c s="9" r="E23">
        <v>200.0</v>
      </c>
      <c t="s" s="23" r="F23">
        <v>440</v>
      </c>
      <c t="s" s="23" r="G23">
        <v>441</v>
      </c>
      <c s="23" r="H23">
        <v>16.0</v>
      </c>
      <c t="s" s="10" r="I23">
        <v>442</v>
      </c>
      <c t="s" s="10" r="J23">
        <v>443</v>
      </c>
      <c s="10" r="K23">
        <v>0.0</v>
      </c>
      <c t="s" s="23" r="L23">
        <v>444</v>
      </c>
      <c t="s" s="23" r="M23">
        <v>445</v>
      </c>
      <c s="23" r="N23">
        <v>0.0</v>
      </c>
      <c s="10" r="O23">
        <v>16.0</v>
      </c>
      <c s="10" r="P23">
        <v>2.0</v>
      </c>
      <c t="str" s="22" r="Q23">
        <f t="shared" si="5"/>
        <v>83</v>
      </c>
      <c t="str" s="22" r="R23">
        <f t="shared" si="6"/>
        <v>100</v>
      </c>
      <c t="str" s="7" r="S23">
        <f t="shared" si="3"/>
        <v>415</v>
      </c>
      <c t="str" s="10" r="T23">
        <f t="shared" si="4"/>
        <v>500</v>
      </c>
      <c s="3" r="U23"/>
      <c s="3" r="V23"/>
      <c s="3" r="W23"/>
      <c s="3" r="X23"/>
      <c s="3" r="Y23"/>
      <c s="3" r="Z23"/>
      <c s="3" r="AA23"/>
      <c s="3" r="AB23"/>
      <c s="3" r="AC23"/>
      <c s="3" r="AD23"/>
    </row>
    <row customHeight="1" r="24" ht="12.75">
      <c t="s" s="24" r="A24">
        <v>446</v>
      </c>
      <c t="s" s="7" r="B24">
        <v>447</v>
      </c>
      <c t="s" s="9" r="C24">
        <v>448</v>
      </c>
      <c s="9" r="D24">
        <v>1.0</v>
      </c>
      <c s="9" r="E24">
        <v>50.0</v>
      </c>
      <c t="s" s="23" r="F24">
        <v>449</v>
      </c>
      <c t="s" s="23" r="G24">
        <v>450</v>
      </c>
      <c s="23" r="H24">
        <v>32.0</v>
      </c>
      <c t="s" s="10" r="I24">
        <v>451</v>
      </c>
      <c t="s" s="10" r="J24">
        <v>452</v>
      </c>
      <c s="10" r="K24">
        <v>0.0</v>
      </c>
      <c t="s" s="23" r="L24">
        <v>453</v>
      </c>
      <c t="s" s="23" r="M24">
        <v>454</v>
      </c>
      <c s="23" r="N24">
        <v>0.0</v>
      </c>
      <c s="10" r="O24">
        <v>32.0</v>
      </c>
      <c s="10" r="P24">
        <v>4.0</v>
      </c>
      <c t="str" s="22" r="Q24">
        <f t="shared" si="5"/>
        <v>99</v>
      </c>
      <c t="str" s="22" r="R24">
        <f t="shared" si="6"/>
        <v>120</v>
      </c>
      <c t="str" s="7" r="S24">
        <f t="shared" si="3"/>
        <v>1980</v>
      </c>
      <c t="str" s="10" r="T24">
        <f t="shared" si="4"/>
        <v>2400</v>
      </c>
      <c s="3" r="U24"/>
      <c s="3" r="V24"/>
      <c s="3" r="W24"/>
      <c s="3" r="X24"/>
      <c s="3" r="Y24"/>
      <c s="3" r="Z24"/>
      <c s="3" r="AA24"/>
      <c s="3" r="AB24"/>
      <c s="3" r="AC24"/>
      <c s="3" r="AD24"/>
    </row>
    <row customHeight="1" r="25" ht="12.75">
      <c s="3" r="A25"/>
      <c s="3" r="B25"/>
      <c s="3" r="C25"/>
      <c s="3" r="D25"/>
      <c s="3" r="E25"/>
      <c s="3" r="F25"/>
      <c s="3" r="G25"/>
      <c s="3" r="H25"/>
      <c s="3" r="I25"/>
      <c s="3" r="J25"/>
      <c s="3" r="K25"/>
      <c s="3" r="L25"/>
      <c s="3" r="M25"/>
      <c s="3" r="N25"/>
      <c s="3" r="O25"/>
      <c s="3" r="P25"/>
      <c s="3" r="Q25"/>
      <c t="s" s="29" r="R25">
        <v>455</v>
      </c>
      <c t="str" s="7" r="S25">
        <f ref="S25:T25" t="shared" si="7">SUM(S4:S24)</f>
        <v>142730</v>
      </c>
      <c t="str" s="7" r="T25">
        <f t="shared" si="7"/>
        <v>171550</v>
      </c>
      <c s="3" r="U25"/>
      <c s="3" r="V25"/>
      <c s="3" r="W25"/>
      <c s="3" r="X25"/>
      <c s="3" r="Y25"/>
      <c s="3" r="Z25"/>
      <c s="3" r="AA25"/>
      <c s="3" r="AB25"/>
      <c s="3" r="AC25"/>
      <c s="3" r="AD25"/>
    </row>
  </sheetData>
  <mergeCells count="9">
    <mergeCell ref="O2:O3"/>
    <mergeCell ref="P2:P3"/>
    <mergeCell ref="S2:S3"/>
    <mergeCell ref="T2:T3"/>
    <mergeCell ref="I2:K2"/>
    <mergeCell ref="F2:H2"/>
    <mergeCell ref="L2:N2"/>
    <mergeCell ref="R2:R3"/>
    <mergeCell ref="Q2:Q3"/>
  </mergeCells>
  <drawing r:id="rId1"/>
</worksheet>
</file>