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de\SOC_webscraper\"/>
    </mc:Choice>
  </mc:AlternateContent>
  <xr:revisionPtr revIDLastSave="0" documentId="13_ncr:1_{B37320D3-8B8C-4EA2-BB5E-7A3EAE63AF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<sst xmlns="http://schemas.openxmlformats.org/spreadsheetml/2006/main" count="145" uniqueCount="80">
  <si>
    <t>projects</t>
  </si>
  <si>
    <t>link to project</t>
  </si>
  <si>
    <t>category</t>
  </si>
  <si>
    <t>TEXT SUMMARIZATION WEB APP</t>
  </si>
  <si>
    <t>["Development","2023"]</t>
  </si>
  <si>
    <t>Competitive Programming</t>
  </si>
  <si>
    <t>["CP","2023"]</t>
  </si>
  <si>
    <t>Write yourself a Git!</t>
  </si>
  <si>
    <t>["Miscellaneous","2023"]</t>
  </si>
  <si>
    <t>File Compression System</t>
  </si>
  <si>
    <t>FAST-G</t>
  </si>
  <si>
    <t>Developing Trading Strategy with Pine Script</t>
  </si>
  <si>
    <t>Real time Driver Drowsiness detection System</t>
  </si>
  <si>
    <t>["Machine Learning","2023"]</t>
  </si>
  <si>
    <t>The Image Cartoonifier</t>
  </si>
  <si>
    <t>Speech to Speech Translation</t>
  </si>
  <si>
    <t>Competitive Programming - Newbie to Master</t>
  </si>
  <si>
    <t>Path-Planning of Swarm Robotics in 2/3D space</t>
  </si>
  <si>
    <t>Image Super Resolution using Deep Neural Networks</t>
  </si>
  <si>
    <t>Enhance Low Resolution Image using GANs</t>
  </si>
  <si>
    <t>MyBox</t>
  </si>
  <si>
    <t>Deep Carlsen</t>
  </si>
  <si>
    <t>InstiExchange - A web marketplace for IITB</t>
  </si>
  <si>
    <t>Homomorphic Encryption for k-NN on the Cloud</t>
  </si>
  <si>
    <t>TRayCer</t>
  </si>
  <si>
    <t>Social media website with MERN</t>
  </si>
  <si>
    <t>["Developement","2023"]</t>
  </si>
  <si>
    <t>Dive into Digital Image Processing</t>
  </si>
  <si>
    <t>Neural Quest</t>
  </si>
  <si>
    <t>To the Quantum Future</t>
  </si>
  <si>
    <t>Street Fighter II - Reinforcement Learning</t>
  </si>
  <si>
    <t>Combinatorial Computing</t>
  </si>
  <si>
    <t>Navigating the Waters of AI</t>
  </si>
  <si>
    <t>Autonomous Driving Vehicle</t>
  </si>
  <si>
    <t>Author Identification through Stylometric Analysis</t>
  </si>
  <si>
    <t>Breakout Genius - Using RL to Build an AI Game Master</t>
  </si>
  <si>
    <t>Image Captioning</t>
  </si>
  <si>
    <t>Cricbuzz</t>
  </si>
  <si>
    <t>Competitive Programming (CP)</t>
  </si>
  <si>
    <t>Economics meets Machine Learning</t>
  </si>
  <si>
    <t>SynerG Lab, CSE Department - Webpage</t>
  </si>
  <si>
    <t>Computer vision for driverless vehicles</t>
  </si>
  <si>
    <t>AudioHive A Social Audio App</t>
  </si>
  <si>
    <t>Learning the Latent structure in LLMs</t>
  </si>
  <si>
    <t>EdConnect</t>
  </si>
  <si>
    <t>NFTs Where Art and Tech Converge</t>
  </si>
  <si>
    <t>["Blockchain","2023"]</t>
  </si>
  <si>
    <t>Dive into the World of Quant</t>
  </si>
  <si>
    <t>COLLIDE</t>
  </si>
  <si>
    <t>Image Processing and Object Detection</t>
  </si>
  <si>
    <t>Unreal IITB</t>
  </si>
  <si>
    <t>Human Pose Estimation</t>
  </si>
  <si>
    <t>Find me out</t>
  </si>
  <si>
    <t>Sign Language Recogniser</t>
  </si>
  <si>
    <t>E-Commerce Website for VibSpecLab, IIT Bombay</t>
  </si>
  <si>
    <t>Image Caption Generator</t>
  </si>
  <si>
    <t>Intro Full stack web development:Restaurant website</t>
  </si>
  <si>
    <t>App for Credit rating of Retailers in Clothing Industry</t>
  </si>
  <si>
    <t>Ray Tracing</t>
  </si>
  <si>
    <t>YOLO-Cam-Object Detection based Analytics</t>
  </si>
  <si>
    <t>Physically Based Rendering</t>
  </si>
  <si>
    <t>A Secure Erasure Code-Based Cloud Storage System with Secure Data Forwarding</t>
  </si>
  <si>
    <t>Graph Machine Learning</t>
  </si>
  <si>
    <t>“The Watchdogs” - Solving a murder mystery using Computer Vision and Data Science</t>
  </si>
  <si>
    <t>ArgueAI</t>
  </si>
  <si>
    <t>Comic GPT</t>
  </si>
  <si>
    <t>InstiNav</t>
  </si>
  <si>
    <t>Face detection for attendance using AI</t>
  </si>
  <si>
    <t>Hands on Reinforcement</t>
  </si>
  <si>
    <t>RegExamaton</t>
  </si>
  <si>
    <t>Institute OnChain Voting System with ZKPs</t>
  </si>
  <si>
    <t>Using Deep RL and NLP to allocate stocks in portfolio</t>
  </si>
  <si>
    <t>Blockchain Development- It's not that difficult!</t>
  </si>
  <si>
    <t>Light field imaging and Dual Attention Networks</t>
  </si>
  <si>
    <t>Stable Diffusion</t>
  </si>
  <si>
    <t>FlappeRL</t>
  </si>
  <si>
    <t>Hands-on Computational Physics</t>
  </si>
  <si>
    <t>Image Colorization</t>
  </si>
  <si>
    <t>PaperPal</t>
  </si>
  <si>
    <t>JobFinderX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</si>
</sst>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>
      <selection activeCell="G18" sqref="G18"/>
    </sheetView>
  </sheetViews>
  <sheetFormatPr defaultRowHeight="15" x14ac:dyDescent="0.25"/>
  <cols>
    <col min="1" max="1" width="56.42578125" customWidth="1"/>
    <col min="2" max="2" width="77.7109375" customWidth="1"/>
    <col min="3" max="3" width="4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tr">
        <f>HYPERLINK("https://itc.gymkhana.iitb.ac.in/wncc/soc/projects/2023/project221.html")</f>
        <v>https://itc.gymkhana.iitb.ac.in/wncc/soc/projects/2023/project221.html</v>
      </c>
      <c r="C2" t="s">
        <v>4</v>
      </c>
    </row>
    <row r="3" spans="1:3" x14ac:dyDescent="0.25">
      <c r="A3" t="s">
        <v>5</v>
      </c>
      <c r="B3" s="2" t="str">
        <f>HYPERLINK("https://itc.gymkhana.iitb.ac.in/wncc/soc/projects/2023/project292.html")</f>
        <v>https://itc.gymkhana.iitb.ac.in/wncc/soc/projects/2023/project292.html</v>
      </c>
      <c r="C3" t="s">
        <v>6</v>
      </c>
    </row>
    <row r="4" spans="1:3" x14ac:dyDescent="0.25">
      <c r="A4" t="s">
        <v>7</v>
      </c>
      <c r="B4" s="2" t="str">
        <f>HYPERLINK("https://itc.gymkhana.iitb.ac.in/wncc/soc/projects/2023/item223.html")</f>
        <v>https://itc.gymkhana.iitb.ac.in/wncc/soc/projects/2023/item223.html</v>
      </c>
      <c r="C4" t="s">
        <v>8</v>
      </c>
    </row>
    <row r="5" spans="1:3" x14ac:dyDescent="0.25">
      <c r="A5" t="s">
        <v>9</v>
      </c>
      <c r="B5" s="2" t="str">
        <f>HYPERLINK("https://itc.gymkhana.iitb.ac.in/wncc/soc/projects/2023/project224.html")</f>
        <v>https://itc.gymkhana.iitb.ac.in/wncc/soc/projects/2023/project224.html</v>
      </c>
      <c r="C5" t="s">
        <v>8</v>
      </c>
    </row>
    <row r="6" spans="1:3" x14ac:dyDescent="0.25">
      <c r="A6" t="s">
        <v>10</v>
      </c>
      <c r="B6" s="2" t="str">
        <f>HYPERLINK("https://itc.gymkhana.iitb.ac.in/wncc/soc/projects/2023/project225.html")</f>
        <v>https://itc.gymkhana.iitb.ac.in/wncc/soc/projects/2023/project225.html</v>
      </c>
      <c r="C6" t="s">
        <v>8</v>
      </c>
    </row>
    <row r="7" spans="1:3" x14ac:dyDescent="0.25">
      <c r="A7" t="s">
        <v>11</v>
      </c>
      <c r="B7" s="2" t="str">
        <f>HYPERLINK("https://itc.gymkhana.iitb.ac.in/wncc/soc/projects/2023/project226.html")</f>
        <v>https://itc.gymkhana.iitb.ac.in/wncc/soc/projects/2023/project226.html</v>
      </c>
      <c r="C7" t="s">
        <v>8</v>
      </c>
    </row>
    <row r="8" spans="1:3" x14ac:dyDescent="0.25">
      <c r="A8" t="s">
        <v>12</v>
      </c>
      <c r="B8" s="2" t="str">
        <f>HYPERLINK("https://itc.gymkhana.iitb.ac.in/wncc/soc/projects/2023/project227.html")</f>
        <v>https://itc.gymkhana.iitb.ac.in/wncc/soc/projects/2023/project227.html</v>
      </c>
      <c r="C8" t="s">
        <v>13</v>
      </c>
    </row>
    <row r="9" spans="1:3" x14ac:dyDescent="0.25">
      <c r="A9" t="s">
        <v>14</v>
      </c>
      <c r="B9" s="2" t="str">
        <f>HYPERLINK("https://itc.gymkhana.iitb.ac.in/wncc/soc/projects/2023/project228.html")</f>
        <v>https://itc.gymkhana.iitb.ac.in/wncc/soc/projects/2023/project228.html</v>
      </c>
      <c r="C9" t="s">
        <v>13</v>
      </c>
    </row>
    <row r="10" spans="1:3" x14ac:dyDescent="0.25">
      <c r="A10" t="s">
        <v>15</v>
      </c>
      <c r="B10" s="2" t="str">
        <f>HYPERLINK("https://itc.gymkhana.iitb.ac.in/wncc/soc/projects/2023/project229.html")</f>
        <v>https://itc.gymkhana.iitb.ac.in/wncc/soc/projects/2023/project229.html</v>
      </c>
      <c r="C10" t="s">
        <v>13</v>
      </c>
    </row>
    <row r="11" spans="1:3" x14ac:dyDescent="0.25">
      <c r="A11" t="s">
        <v>16</v>
      </c>
      <c r="B11" s="2" t="str">
        <f>HYPERLINK("https://itc.gymkhana.iitb.ac.in/wncc/soc/projects/2023/project230.html")</f>
        <v>https://itc.gymkhana.iitb.ac.in/wncc/soc/projects/2023/project230.html</v>
      </c>
      <c r="C11" t="s">
        <v>6</v>
      </c>
    </row>
    <row r="12" spans="1:3" x14ac:dyDescent="0.25">
      <c r="A12" t="s">
        <v>17</v>
      </c>
      <c r="B12" s="2" t="str">
        <f>HYPERLINK("https://itc.gymkhana.iitb.ac.in/wncc/soc/projects/2023/project241.html")</f>
        <v>https://itc.gymkhana.iitb.ac.in/wncc/soc/projects/2023/project241.html</v>
      </c>
      <c r="C12" t="s">
        <v>13</v>
      </c>
    </row>
    <row r="13" spans="1:3" x14ac:dyDescent="0.25">
      <c r="A13" t="s">
        <v>18</v>
      </c>
      <c r="B13" s="2" t="str">
        <f>HYPERLINK("https://itc.gymkhana.iitb.ac.in/wncc/soc/projects/2023/project242.html")</f>
        <v>https://itc.gymkhana.iitb.ac.in/wncc/soc/projects/2023/project242.html</v>
      </c>
      <c r="C13" t="s">
        <v>13</v>
      </c>
    </row>
    <row r="14" spans="1:3" x14ac:dyDescent="0.25">
      <c r="A14" t="s">
        <v>19</v>
      </c>
      <c r="B14" s="2" t="str">
        <f>HYPERLINK("https://itc.gymkhana.iitb.ac.in/wncc/soc/projects/2023/project243.html")</f>
        <v>https://itc.gymkhana.iitb.ac.in/wncc/soc/projects/2023/project243.html</v>
      </c>
      <c r="C14" t="s">
        <v>13</v>
      </c>
    </row>
    <row r="15" spans="1:3" x14ac:dyDescent="0.25">
      <c r="A15" t="s">
        <v>20</v>
      </c>
      <c r="B15" s="2" t="str">
        <f>HYPERLINK("https://itc.gymkhana.iitb.ac.in/wncc/soc/projects/2023/project244.html")</f>
        <v>https://itc.gymkhana.iitb.ac.in/wncc/soc/projects/2023/project244.html</v>
      </c>
      <c r="C15" t="s">
        <v>4</v>
      </c>
    </row>
    <row r="16" spans="1:3" x14ac:dyDescent="0.25">
      <c r="A16" t="s">
        <v>21</v>
      </c>
      <c r="B16" s="2" t="str">
        <f>HYPERLINK("https://itc.gymkhana.iitb.ac.in/wncc/soc/projects/2023/project245.html")</f>
        <v>https://itc.gymkhana.iitb.ac.in/wncc/soc/projects/2023/project245.html</v>
      </c>
      <c r="C16" t="s">
        <v>13</v>
      </c>
    </row>
    <row r="17" spans="1:3" x14ac:dyDescent="0.25">
      <c r="A17" t="s">
        <v>22</v>
      </c>
      <c r="B17" s="2" t="str">
        <f>HYPERLINK("https://itc.gymkhana.iitb.ac.in/wncc/soc/projects/2023/project246.html")</f>
        <v>https://itc.gymkhana.iitb.ac.in/wncc/soc/projects/2023/project246.html</v>
      </c>
      <c r="C17" t="s">
        <v>4</v>
      </c>
    </row>
    <row r="18" spans="1:3" x14ac:dyDescent="0.25">
      <c r="A18" t="s">
        <v>23</v>
      </c>
      <c r="B18" s="2" t="str">
        <f>HYPERLINK("https://itc.gymkhana.iitb.ac.in/wncc/soc/projects/2023/project247.html")</f>
        <v>https://itc.gymkhana.iitb.ac.in/wncc/soc/projects/2023/project247.html</v>
      </c>
      <c r="C18" t="s">
        <v>8</v>
      </c>
    </row>
    <row r="19" spans="1:3" x14ac:dyDescent="0.25">
      <c r="A19" t="s">
        <v>24</v>
      </c>
      <c r="B19" s="2" t="str">
        <f>HYPERLINK("https://itc.gymkhana.iitb.ac.in/wncc/soc/projects/2023/project248.html")</f>
        <v>https://itc.gymkhana.iitb.ac.in/wncc/soc/projects/2023/project248.html</v>
      </c>
      <c r="C19" t="s">
        <v>8</v>
      </c>
    </row>
    <row r="20" spans="1:3" x14ac:dyDescent="0.25">
      <c r="A20" t="s">
        <v>25</v>
      </c>
      <c r="B20" s="2" t="str">
        <f>HYPERLINK("https://itc.gymkhana.iitb.ac.in/wncc/soc/projects/2023/project254.html")</f>
        <v>https://itc.gymkhana.iitb.ac.in/wncc/soc/projects/2023/project254.html</v>
      </c>
      <c r="C20" t="s">
        <v>26</v>
      </c>
    </row>
    <row r="21" spans="1:3" x14ac:dyDescent="0.25">
      <c r="A21" t="s">
        <v>27</v>
      </c>
      <c r="B21" s="2" t="str">
        <f>HYPERLINK("https://itc.gymkhana.iitb.ac.in/wncc/soc/projects/2023/project249.html")</f>
        <v>https://itc.gymkhana.iitb.ac.in/wncc/soc/projects/2023/project249.html</v>
      </c>
      <c r="C21" t="s">
        <v>13</v>
      </c>
    </row>
    <row r="22" spans="1:3" x14ac:dyDescent="0.25">
      <c r="A22" t="s">
        <v>28</v>
      </c>
      <c r="B22" s="2" t="str">
        <f>HYPERLINK("https://itc.gymkhana.iitb.ac.in/wncc/soc/projects/2023/project250.html")</f>
        <v>https://itc.gymkhana.iitb.ac.in/wncc/soc/projects/2023/project250.html</v>
      </c>
      <c r="C22" t="s">
        <v>13</v>
      </c>
    </row>
    <row r="23" spans="1:3" x14ac:dyDescent="0.25">
      <c r="A23" t="s">
        <v>29</v>
      </c>
      <c r="B23" s="2" t="str">
        <f>HYPERLINK("https://itc.gymkhana.iitb.ac.in/wncc/soc/projects/2023/project251.html")</f>
        <v>https://itc.gymkhana.iitb.ac.in/wncc/soc/projects/2023/project251.html</v>
      </c>
      <c r="C23" t="s">
        <v>8</v>
      </c>
    </row>
    <row r="24" spans="1:3" x14ac:dyDescent="0.25">
      <c r="A24" t="s">
        <v>30</v>
      </c>
      <c r="B24" s="2" t="str">
        <f>HYPERLINK("https://itc.gymkhana.iitb.ac.in/wncc/soc/projects/2023/project252.html")</f>
        <v>https://itc.gymkhana.iitb.ac.in/wncc/soc/projects/2023/project252.html</v>
      </c>
      <c r="C24" t="s">
        <v>13</v>
      </c>
    </row>
    <row r="25" spans="1:3" x14ac:dyDescent="0.25">
      <c r="A25" t="s">
        <v>31</v>
      </c>
      <c r="B25" s="2" t="str">
        <f>HYPERLINK("https://itc.gymkhana.iitb.ac.in/wncc/soc/projects/2023/project253.html")</f>
        <v>https://itc.gymkhana.iitb.ac.in/wncc/soc/projects/2023/project253.html</v>
      </c>
      <c r="C25" t="s">
        <v>8</v>
      </c>
    </row>
    <row r="26" spans="1:3" x14ac:dyDescent="0.25">
      <c r="A26" t="s">
        <v>32</v>
      </c>
      <c r="B26" s="2" t="str">
        <f>HYPERLINK("https://itc.gymkhana.iitb.ac.in/wncc/soc/projects/2023/project255.html")</f>
        <v>https://itc.gymkhana.iitb.ac.in/wncc/soc/projects/2023/project255.html</v>
      </c>
      <c r="C26" t="s">
        <v>13</v>
      </c>
    </row>
    <row r="27" spans="1:3" x14ac:dyDescent="0.25">
      <c r="A27" t="s">
        <v>33</v>
      </c>
      <c r="B27" s="2" t="str">
        <f>HYPERLINK("https://itc.gymkhana.iitb.ac.in/wncc/soc/projects/2023/project256.html")</f>
        <v>https://itc.gymkhana.iitb.ac.in/wncc/soc/projects/2023/project256.html</v>
      </c>
      <c r="C27" t="s">
        <v>13</v>
      </c>
    </row>
    <row r="28" spans="1:3" x14ac:dyDescent="0.25">
      <c r="A28" t="s">
        <v>34</v>
      </c>
      <c r="B28" s="2" t="str">
        <f>HYPERLINK("https://itc.gymkhana.iitb.ac.in/wncc/soc/projects/2023/project257.html")</f>
        <v>https://itc.gymkhana.iitb.ac.in/wncc/soc/projects/2023/project257.html</v>
      </c>
      <c r="C28" t="s">
        <v>13</v>
      </c>
    </row>
    <row r="29" spans="1:3" x14ac:dyDescent="0.25">
      <c r="A29" t="s">
        <v>35</v>
      </c>
      <c r="B29" s="2" t="str">
        <f>HYPERLINK("https://itc.gymkhana.iitb.ac.in/wncc/soc/projects/2023/project258.html")</f>
        <v>https://itc.gymkhana.iitb.ac.in/wncc/soc/projects/2023/project258.html</v>
      </c>
      <c r="C29" t="s">
        <v>13</v>
      </c>
    </row>
    <row r="30" spans="1:3" x14ac:dyDescent="0.25">
      <c r="A30" t="s">
        <v>36</v>
      </c>
      <c r="B30" s="2" t="str">
        <f>HYPERLINK("https://itc.gymkhana.iitb.ac.in/wncc/soc/projects/2023/project259.html")</f>
        <v>https://itc.gymkhana.iitb.ac.in/wncc/soc/projects/2023/project259.html</v>
      </c>
      <c r="C30" t="s">
        <v>13</v>
      </c>
    </row>
    <row r="31" spans="1:3" x14ac:dyDescent="0.25">
      <c r="A31" t="s">
        <v>37</v>
      </c>
      <c r="B31" s="2" t="str">
        <f>HYPERLINK("https://itc.gymkhana.iitb.ac.in/wncc/soc/projects/2023/project260.html")</f>
        <v>https://itc.gymkhana.iitb.ac.in/wncc/soc/projects/2023/project260.html</v>
      </c>
      <c r="C31" t="s">
        <v>4</v>
      </c>
    </row>
    <row r="32" spans="1:3" x14ac:dyDescent="0.25">
      <c r="A32" t="s">
        <v>38</v>
      </c>
      <c r="B32" s="2" t="str">
        <f>HYPERLINK("https://itc.gymkhana.iitb.ac.in/wncc/soc/projects/2023/project261.html")</f>
        <v>https://itc.gymkhana.iitb.ac.in/wncc/soc/projects/2023/project261.html</v>
      </c>
      <c r="C32" t="s">
        <v>6</v>
      </c>
    </row>
    <row r="33" spans="1:3" x14ac:dyDescent="0.25">
      <c r="A33" t="s">
        <v>39</v>
      </c>
      <c r="B33" s="2" t="str">
        <f>HYPERLINK("https://itc.gymkhana.iitb.ac.in/wncc/soc/projects/2023/project262.html")</f>
        <v>https://itc.gymkhana.iitb.ac.in/wncc/soc/projects/2023/project262.html</v>
      </c>
      <c r="C33" t="s">
        <v>13</v>
      </c>
    </row>
    <row r="34" spans="1:3" x14ac:dyDescent="0.25">
      <c r="A34" t="s">
        <v>40</v>
      </c>
      <c r="B34" s="2" t="str">
        <f>HYPERLINK("https://itc.gymkhana.iitb.ac.in/wncc/soc/projects/2023/project263.html")</f>
        <v>https://itc.gymkhana.iitb.ac.in/wncc/soc/projects/2023/project263.html</v>
      </c>
      <c r="C34" t="s">
        <v>4</v>
      </c>
    </row>
    <row r="35" spans="1:3" x14ac:dyDescent="0.25">
      <c r="A35" t="s">
        <v>41</v>
      </c>
      <c r="B35" s="2" t="str">
        <f>HYPERLINK("https://itc.gymkhana.iitb.ac.in/wncc/soc/projects/2023/project264.html")</f>
        <v>https://itc.gymkhana.iitb.ac.in/wncc/soc/projects/2023/project264.html</v>
      </c>
      <c r="C35" t="s">
        <v>13</v>
      </c>
    </row>
    <row r="36" spans="1:3" x14ac:dyDescent="0.25">
      <c r="A36" t="s">
        <v>42</v>
      </c>
      <c r="B36" s="2" t="str">
        <f>HYPERLINK("https://itc.gymkhana.iitb.ac.in/wncc/soc/projects/2023/project265.html")</f>
        <v>https://itc.gymkhana.iitb.ac.in/wncc/soc/projects/2023/project265.html</v>
      </c>
      <c r="C36" t="s">
        <v>13</v>
      </c>
    </row>
    <row r="37" spans="1:3" x14ac:dyDescent="0.25">
      <c r="A37" t="s">
        <v>43</v>
      </c>
      <c r="B37" s="2" t="str">
        <f>HYPERLINK("https://itc.gymkhana.iitb.ac.in/wncc/soc/projects/2023/project266.html")</f>
        <v>https://itc.gymkhana.iitb.ac.in/wncc/soc/projects/2023/project266.html</v>
      </c>
      <c r="C37" t="s">
        <v>13</v>
      </c>
    </row>
    <row r="38" spans="1:3" x14ac:dyDescent="0.25">
      <c r="A38" t="s">
        <v>44</v>
      </c>
      <c r="B38" s="2" t="str">
        <f>HYPERLINK("https://itc.gymkhana.iitb.ac.in/wncc/soc/projects/2023/project267.html")</f>
        <v>https://itc.gymkhana.iitb.ac.in/wncc/soc/projects/2023/project267.html</v>
      </c>
      <c r="C38" t="s">
        <v>4</v>
      </c>
    </row>
    <row r="39" spans="1:3" x14ac:dyDescent="0.25">
      <c r="A39" t="s">
        <v>45</v>
      </c>
      <c r="B39" s="2" t="str">
        <f>HYPERLINK("https://itc.gymkhana.iitb.ac.in/wncc/soc/projects/2023/project268.html")</f>
        <v>https://itc.gymkhana.iitb.ac.in/wncc/soc/projects/2023/project268.html</v>
      </c>
      <c r="C39" t="s">
        <v>46</v>
      </c>
    </row>
    <row r="40" spans="1:3" x14ac:dyDescent="0.25">
      <c r="A40" t="s">
        <v>47</v>
      </c>
      <c r="B40" s="2" t="str">
        <f>HYPERLINK("https://itc.gymkhana.iitb.ac.in/wncc/soc/projects/2023/project269.html")</f>
        <v>https://itc.gymkhana.iitb.ac.in/wncc/soc/projects/2023/project269.html</v>
      </c>
      <c r="C40" t="s">
        <v>8</v>
      </c>
    </row>
    <row r="41" spans="1:3" x14ac:dyDescent="0.25">
      <c r="A41" t="s">
        <v>48</v>
      </c>
      <c r="B41" s="2" t="str">
        <f>HYPERLINK("https://itc.gymkhana.iitb.ac.in/wncc/soc/projects/2023/project270.html")</f>
        <v>https://itc.gymkhana.iitb.ac.in/wncc/soc/projects/2023/project270.html</v>
      </c>
      <c r="C41" t="s">
        <v>4</v>
      </c>
    </row>
    <row r="42" spans="1:3" x14ac:dyDescent="0.25">
      <c r="A42" t="s">
        <v>49</v>
      </c>
      <c r="B42" s="2" t="str">
        <f>HYPERLINK("https://itc.gymkhana.iitb.ac.in/wncc/soc/projects/2023/project271.html")</f>
        <v>https://itc.gymkhana.iitb.ac.in/wncc/soc/projects/2023/project271.html</v>
      </c>
      <c r="C42" t="s">
        <v>13</v>
      </c>
    </row>
    <row r="43" spans="1:3" x14ac:dyDescent="0.25">
      <c r="A43" t="s">
        <v>50</v>
      </c>
      <c r="B43" s="2" t="str">
        <f>HYPERLINK("https://itc.gymkhana.iitb.ac.in/wncc/soc/projects/2023/project272.html")</f>
        <v>https://itc.gymkhana.iitb.ac.in/wncc/soc/projects/2023/project272.html</v>
      </c>
      <c r="C43" t="s">
        <v>4</v>
      </c>
    </row>
    <row r="44" spans="1:3" x14ac:dyDescent="0.25">
      <c r="A44" t="s">
        <v>51</v>
      </c>
      <c r="B44" s="2" t="str">
        <f>HYPERLINK("https://itc.gymkhana.iitb.ac.in/wncc/soc/projects/2023/project273.html")</f>
        <v>https://itc.gymkhana.iitb.ac.in/wncc/soc/projects/2023/project273.html</v>
      </c>
      <c r="C44" t="s">
        <v>13</v>
      </c>
    </row>
    <row r="45" spans="1:3" x14ac:dyDescent="0.25">
      <c r="A45" t="s">
        <v>52</v>
      </c>
      <c r="B45" s="2" t="str">
        <f>HYPERLINK("https://itc.gymkhana.iitb.ac.in/wncc/soc/projects/2023/project274.html")</f>
        <v>https://itc.gymkhana.iitb.ac.in/wncc/soc/projects/2023/project274.html</v>
      </c>
      <c r="C45" t="s">
        <v>13</v>
      </c>
    </row>
    <row r="46" spans="1:3" x14ac:dyDescent="0.25">
      <c r="A46" t="s">
        <v>53</v>
      </c>
      <c r="B46" s="2" t="str">
        <f>HYPERLINK("https://itc.gymkhana.iitb.ac.in/wncc/soc/projects/2023/project275.html")</f>
        <v>https://itc.gymkhana.iitb.ac.in/wncc/soc/projects/2023/project275.html</v>
      </c>
      <c r="C46" t="s">
        <v>13</v>
      </c>
    </row>
    <row r="47" spans="1:3" x14ac:dyDescent="0.25">
      <c r="A47" t="s">
        <v>54</v>
      </c>
      <c r="B47" s="2" t="str">
        <f>HYPERLINK("https://itc.gymkhana.iitb.ac.in/wncc/soc/projects/2023/project276.html")</f>
        <v>https://itc.gymkhana.iitb.ac.in/wncc/soc/projects/2023/project276.html</v>
      </c>
      <c r="C47" t="s">
        <v>4</v>
      </c>
    </row>
    <row r="48" spans="1:3" x14ac:dyDescent="0.25">
      <c r="A48" t="s">
        <v>55</v>
      </c>
      <c r="B48" s="2" t="str">
        <f>HYPERLINK("https://itc.gymkhana.iitb.ac.in/wncc/soc/projects/2023/project277.html")</f>
        <v>https://itc.gymkhana.iitb.ac.in/wncc/soc/projects/2023/project277.html</v>
      </c>
      <c r="C48" t="s">
        <v>13</v>
      </c>
    </row>
    <row r="49" spans="1:3" x14ac:dyDescent="0.25">
      <c r="A49" t="s">
        <v>56</v>
      </c>
      <c r="B49" s="2" t="str">
        <f>HYPERLINK("https://itc.gymkhana.iitb.ac.in/wncc/soc/projects/2023/project278.html")</f>
        <v>https://itc.gymkhana.iitb.ac.in/wncc/soc/projects/2023/project278.html</v>
      </c>
      <c r="C49" t="s">
        <v>4</v>
      </c>
    </row>
    <row r="50" spans="1:3" x14ac:dyDescent="0.25">
      <c r="A50" t="s">
        <v>57</v>
      </c>
      <c r="B50" s="2" t="str">
        <f>HYPERLINK("https://itc.gymkhana.iitb.ac.in/wncc/soc/projects/2023/project279.html")</f>
        <v>https://itc.gymkhana.iitb.ac.in/wncc/soc/projects/2023/project279.html</v>
      </c>
      <c r="C50" t="s">
        <v>4</v>
      </c>
    </row>
    <row r="51" spans="1:3" x14ac:dyDescent="0.25">
      <c r="A51" t="s">
        <v>58</v>
      </c>
      <c r="B51" s="2" t="str">
        <f>HYPERLINK("https://itc.gymkhana.iitb.ac.in/wncc/soc/projects/2023/project280.html")</f>
        <v>https://itc.gymkhana.iitb.ac.in/wncc/soc/projects/2023/project280.html</v>
      </c>
      <c r="C51" t="s">
        <v>8</v>
      </c>
    </row>
    <row r="52" spans="1:3" x14ac:dyDescent="0.25">
      <c r="A52" t="s">
        <v>59</v>
      </c>
      <c r="B52" s="2" t="str">
        <f>HYPERLINK("https://itc.gymkhana.iitb.ac.in/wncc/soc/projects/2023/project281.html")</f>
        <v>https://itc.gymkhana.iitb.ac.in/wncc/soc/projects/2023/project281.html</v>
      </c>
      <c r="C52" t="s">
        <v>13</v>
      </c>
    </row>
    <row r="53" spans="1:3" x14ac:dyDescent="0.25">
      <c r="A53" t="s">
        <v>60</v>
      </c>
      <c r="B53" s="2" t="str">
        <f>HYPERLINK("https://itc.gymkhana.iitb.ac.in/wncc/soc/projects/2023/project282.html")</f>
        <v>https://itc.gymkhana.iitb.ac.in/wncc/soc/projects/2023/project282.html</v>
      </c>
      <c r="C53" t="s">
        <v>8</v>
      </c>
    </row>
    <row r="54" spans="1:3" x14ac:dyDescent="0.25">
      <c r="A54" t="s">
        <v>61</v>
      </c>
      <c r="B54" s="2" t="str">
        <f>HYPERLINK("https://itc.gymkhana.iitb.ac.in/wncc/soc/projects/2023/project283.html")</f>
        <v>https://itc.gymkhana.iitb.ac.in/wncc/soc/projects/2023/project283.html</v>
      </c>
      <c r="C54" t="s">
        <v>8</v>
      </c>
    </row>
    <row r="55" spans="1:3" x14ac:dyDescent="0.25">
      <c r="A55" t="s">
        <v>62</v>
      </c>
      <c r="B55" s="2" t="str">
        <f>HYPERLINK("https://itc.gymkhana.iitb.ac.in/wncc/soc/projects/2023/project284.html")</f>
        <v>https://itc.gymkhana.iitb.ac.in/wncc/soc/projects/2023/project284.html</v>
      </c>
      <c r="C55" t="s">
        <v>13</v>
      </c>
    </row>
    <row r="56" spans="1:3" x14ac:dyDescent="0.25">
      <c r="A56" t="s">
        <v>63</v>
      </c>
      <c r="B56" s="2" t="str">
        <f>HYPERLINK("https://itc.gymkhana.iitb.ac.in/wncc/soc/projects/2023/project285.html")</f>
        <v>https://itc.gymkhana.iitb.ac.in/wncc/soc/projects/2023/project285.html</v>
      </c>
      <c r="C56" t="s">
        <v>13</v>
      </c>
    </row>
    <row r="57" spans="1:3" x14ac:dyDescent="0.25">
      <c r="A57" t="s">
        <v>64</v>
      </c>
      <c r="B57" s="2" t="str">
        <f>HYPERLINK("https://itc.gymkhana.iitb.ac.in/wncc/soc/projects/2023/project286.html")</f>
        <v>https://itc.gymkhana.iitb.ac.in/wncc/soc/projects/2023/project286.html</v>
      </c>
      <c r="C57" t="s">
        <v>13</v>
      </c>
    </row>
    <row r="58" spans="1:3" x14ac:dyDescent="0.25">
      <c r="A58" t="s">
        <v>65</v>
      </c>
      <c r="B58" s="2" t="str">
        <f>HYPERLINK("https://itc.gymkhana.iitb.ac.in/wncc/soc/projects/2023/project288.html")</f>
        <v>https://itc.gymkhana.iitb.ac.in/wncc/soc/projects/2023/project288.html</v>
      </c>
      <c r="C58" t="s">
        <v>13</v>
      </c>
    </row>
    <row r="59" spans="1:3" x14ac:dyDescent="0.25">
      <c r="A59" t="s">
        <v>66</v>
      </c>
      <c r="B59" s="2" t="str">
        <f>HYPERLINK("https://itc.gymkhana.iitb.ac.in/wncc/soc/projects/2023/project289.html")</f>
        <v>https://itc.gymkhana.iitb.ac.in/wncc/soc/projects/2023/project289.html</v>
      </c>
      <c r="C59" t="s">
        <v>4</v>
      </c>
    </row>
    <row r="60" spans="1:3" x14ac:dyDescent="0.25">
      <c r="A60" t="s">
        <v>67</v>
      </c>
      <c r="B60" s="2" t="str">
        <f>HYPERLINK("https://itc.gymkhana.iitb.ac.in/wncc/soc/projects/2023/project290.html")</f>
        <v>https://itc.gymkhana.iitb.ac.in/wncc/soc/projects/2023/project290.html</v>
      </c>
      <c r="C60" t="s">
        <v>13</v>
      </c>
    </row>
    <row r="61" spans="1:3" x14ac:dyDescent="0.25">
      <c r="A61" t="s">
        <v>68</v>
      </c>
      <c r="B61" s="2" t="str">
        <f>HYPERLINK("https://itc.gymkhana.iitb.ac.in/wncc/soc/projects/2023/project291.html")</f>
        <v>https://itc.gymkhana.iitb.ac.in/wncc/soc/projects/2023/project291.html</v>
      </c>
      <c r="C61" t="s">
        <v>13</v>
      </c>
    </row>
    <row r="62" spans="1:3" x14ac:dyDescent="0.25">
      <c r="A62" t="s">
        <v>69</v>
      </c>
      <c r="B62" s="2" t="str">
        <f>HYPERLINK("https://itc.gymkhana.iitb.ac.in/wncc/soc/projects/2023/project293.html")</f>
        <v>https://itc.gymkhana.iitb.ac.in/wncc/soc/projects/2023/project293.html</v>
      </c>
      <c r="C62" t="s">
        <v>8</v>
      </c>
    </row>
    <row r="63" spans="1:3" x14ac:dyDescent="0.25">
      <c r="A63" t="s">
        <v>70</v>
      </c>
      <c r="B63" s="2" t="str">
        <f>HYPERLINK("https://itc.gymkhana.iitb.ac.in/wncc/soc/projects/2023/project294.html")</f>
        <v>https://itc.gymkhana.iitb.ac.in/wncc/soc/projects/2023/project294.html</v>
      </c>
      <c r="C63" t="s">
        <v>46</v>
      </c>
    </row>
    <row r="64" spans="1:3" x14ac:dyDescent="0.25">
      <c r="A64" t="s">
        <v>71</v>
      </c>
      <c r="B64" s="2" t="str">
        <f>HYPERLINK("https://itc.gymkhana.iitb.ac.in/wncc/soc/projects/2023/project295.html")</f>
        <v>https://itc.gymkhana.iitb.ac.in/wncc/soc/projects/2023/project295.html</v>
      </c>
      <c r="C64" t="s">
        <v>13</v>
      </c>
    </row>
    <row r="65" spans="1:3" x14ac:dyDescent="0.25">
      <c r="A65" t="s">
        <v>72</v>
      </c>
      <c r="B65" s="2" t="str">
        <f>HYPERLINK("https://itc.gymkhana.iitb.ac.in/wncc/soc/projects/2023/project296.html")</f>
        <v>https://itc.gymkhana.iitb.ac.in/wncc/soc/projects/2023/project296.html</v>
      </c>
      <c r="C65" t="s">
        <v>46</v>
      </c>
    </row>
    <row r="66" spans="1:3" x14ac:dyDescent="0.25">
      <c r="A66" t="s">
        <v>73</v>
      </c>
      <c r="B66" s="2" t="str">
        <f>HYPERLINK("https://itc.gymkhana.iitb.ac.in/wncc/soc/projects/2023/project297.html")</f>
        <v>https://itc.gymkhana.iitb.ac.in/wncc/soc/projects/2023/project297.html</v>
      </c>
      <c r="C66" t="s">
        <v>13</v>
      </c>
    </row>
    <row r="67" spans="1:3" x14ac:dyDescent="0.25">
      <c r="A67" t="s">
        <v>74</v>
      </c>
      <c r="B67" s="2" t="str">
        <f>HYPERLINK("https://itc.gymkhana.iitb.ac.in/wncc/soc/projects/2023/project298.html")</f>
        <v>https://itc.gymkhana.iitb.ac.in/wncc/soc/projects/2023/project298.html</v>
      </c>
      <c r="C67" t="s">
        <v>13</v>
      </c>
    </row>
    <row r="68" spans="1:3" x14ac:dyDescent="0.25">
      <c r="A68" t="s">
        <v>75</v>
      </c>
      <c r="B68" s="2" t="str">
        <f>HYPERLINK("https://itc.gymkhana.iitb.ac.in/wncc/soc/projects/2023/project299.html")</f>
        <v>https://itc.gymkhana.iitb.ac.in/wncc/soc/projects/2023/project299.html</v>
      </c>
      <c r="C68" t="s">
        <v>13</v>
      </c>
    </row>
    <row r="69" spans="1:3" x14ac:dyDescent="0.25">
      <c r="A69" t="s">
        <v>76</v>
      </c>
      <c r="B69" s="2" t="str">
        <f>HYPERLINK("https://itc.gymkhana.iitb.ac.in/wncc/soc/projects/2023/project300.html")</f>
        <v>https://itc.gymkhana.iitb.ac.in/wncc/soc/projects/2023/project300.html</v>
      </c>
      <c r="C69" t="s">
        <v>8</v>
      </c>
    </row>
    <row r="70" spans="1:3" x14ac:dyDescent="0.25">
      <c r="A70" t="s">
        <v>77</v>
      </c>
      <c r="B70" s="2" t="str">
        <f>HYPERLINK("https://itc.gymkhana.iitb.ac.in/wncc/soc/projects/2023/project301.html")</f>
        <v>https://itc.gymkhana.iitb.ac.in/wncc/soc/projects/2023/project301.html</v>
      </c>
      <c r="C70" t="s">
        <v>13</v>
      </c>
    </row>
    <row r="71" spans="1:3" x14ac:dyDescent="0.25">
      <c r="A71" t="s">
        <v>78</v>
      </c>
      <c r="B71" s="2" t="str">
        <f>HYPERLINK("https://itc.gymkhana.iitb.ac.in/wncc/soc/projects/2023/project302.html")</f>
        <v>https://itc.gymkhana.iitb.ac.in/wncc/soc/projects/2023/project302.html</v>
      </c>
      <c r="C71" t="s">
        <v>13</v>
      </c>
    </row>
    <row r="72" spans="1:3" x14ac:dyDescent="0.25">
      <c r="A72" t="s">
        <v>79</v>
      </c>
      <c r="B72" s="2" t="str">
        <f>HYPERLINK("https://itc.gymkhana.iitb.ac.in/wncc/soc/projects/2023/project303.html")</f>
        <v>https://itc.gymkhana.iitb.ac.in/wncc/soc/projects/2023/project303.html</v>
      </c>
      <c r="C72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M</cp:lastModifiedBy>
  <dcterms:created xsi:type="dcterms:W3CDTF">2024-06-13T15:23:22Z</dcterms:created>
  <dcterms:modified xsi:type="dcterms:W3CDTF">2024-06-13T15:24:35Z</dcterms:modified>
</cp:coreProperties>
</file>