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erb32/github/cambodia_biodiversity/documentation/"/>
    </mc:Choice>
  </mc:AlternateContent>
  <xr:revisionPtr revIDLastSave="0" documentId="13_ncr:1_{53FDB83D-B099-0C44-B6F8-FB840D210CC8}" xr6:coauthVersionLast="47" xr6:coauthVersionMax="47" xr10:uidLastSave="{00000000-0000-0000-0000-000000000000}"/>
  <bookViews>
    <workbookView xWindow="6300" yWindow="500" windowWidth="31340" windowHeight="23500" tabRatio="500" xr2:uid="{00000000-000D-0000-FFFF-FFFF00000000}"/>
  </bookViews>
  <sheets>
    <sheet name="ReadMe" sheetId="3" r:id="rId1"/>
    <sheet name="Species Name, Code-comment" sheetId="2" r:id="rId2"/>
    <sheet name="Species Name, Code, Group-Final" sheetId="1" r:id="rId3"/>
  </sheets>
  <definedNames>
    <definedName name="_xlnm._FilterDatabase" localSheetId="2" hidden="1">'Species Name, Code, Group-Final'!$B$4:$E$161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" i="2" l="1"/>
  <c r="I16" i="2"/>
  <c r="I15" i="2"/>
  <c r="I14" i="2"/>
  <c r="I13" i="2"/>
  <c r="I12" i="2"/>
  <c r="I11" i="2"/>
  <c r="I10" i="2"/>
  <c r="I9" i="2"/>
  <c r="I8" i="2"/>
  <c r="I7" i="2"/>
  <c r="I6" i="2"/>
  <c r="I25" i="2"/>
  <c r="I24" i="2"/>
  <c r="I23" i="2"/>
  <c r="I22" i="2"/>
  <c r="I21" i="2"/>
  <c r="I20" i="2"/>
  <c r="I193" i="2"/>
  <c r="I192" i="2"/>
  <c r="I189" i="2"/>
  <c r="I188" i="2"/>
  <c r="I187" i="2"/>
  <c r="I186" i="2"/>
  <c r="I185" i="2"/>
  <c r="I183" i="2"/>
  <c r="I182" i="2"/>
  <c r="I181" i="2"/>
  <c r="I180" i="2"/>
  <c r="I179" i="2"/>
  <c r="I178" i="2"/>
  <c r="I176" i="2"/>
  <c r="I174" i="2"/>
  <c r="I173" i="2"/>
  <c r="I172" i="2"/>
  <c r="I171" i="2"/>
  <c r="I170" i="2"/>
  <c r="I168" i="2"/>
  <c r="I167" i="2"/>
  <c r="I166" i="2"/>
  <c r="I165" i="2"/>
  <c r="I164" i="2"/>
  <c r="I163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1" i="2"/>
  <c r="I80" i="2"/>
  <c r="I79" i="2"/>
  <c r="I78" i="2"/>
  <c r="I77" i="2"/>
  <c r="I76" i="2"/>
  <c r="I75" i="2"/>
  <c r="I74" i="2"/>
  <c r="I73" i="2"/>
  <c r="I72" i="2"/>
  <c r="I71" i="2"/>
  <c r="I65" i="2"/>
  <c r="I64" i="2"/>
  <c r="I63" i="2"/>
  <c r="I62" i="2"/>
  <c r="I61" i="2"/>
  <c r="I60" i="2"/>
  <c r="I59" i="2"/>
  <c r="I58" i="2"/>
  <c r="I57" i="2"/>
  <c r="I55" i="2"/>
  <c r="I53" i="2"/>
  <c r="I52" i="2"/>
  <c r="I51" i="2"/>
  <c r="I50" i="2"/>
  <c r="I48" i="2"/>
  <c r="I47" i="2"/>
  <c r="I46" i="2"/>
  <c r="I45" i="2"/>
  <c r="I44" i="2"/>
  <c r="I43" i="2"/>
  <c r="I42" i="2"/>
  <c r="I41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</calcChain>
</file>

<file path=xl/sharedStrings.xml><?xml version="1.0" encoding="utf-8"?>
<sst xmlns="http://schemas.openxmlformats.org/spreadsheetml/2006/main" count="1131" uniqueCount="299">
  <si>
    <t>Rice Field Enhancement Project</t>
  </si>
  <si>
    <t>Acanthopsoides/Acantopsis spp</t>
  </si>
  <si>
    <t>Acantopsis sp. "Phanara"</t>
  </si>
  <si>
    <t>Acantopsis sp. "cheek spot"</t>
  </si>
  <si>
    <t>Acantopsis sp. "large spot"</t>
  </si>
  <si>
    <t>Acantopsis sp. "stripe"</t>
  </si>
  <si>
    <t>Acantopsis thiemmedhi</t>
  </si>
  <si>
    <t>Amblypharyngodon chulabhornae</t>
  </si>
  <si>
    <t>Anabas testudineus</t>
  </si>
  <si>
    <t>Anematichthys armatus</t>
  </si>
  <si>
    <t>Anematichthys repasson</t>
  </si>
  <si>
    <t>Anematichthys apogon</t>
  </si>
  <si>
    <t>Bagarius yarrelli</t>
  </si>
  <si>
    <t>Barbonymus altus</t>
  </si>
  <si>
    <t>Barbonymus gonionotus</t>
  </si>
  <si>
    <t>Barbonymus schwanenfeldii</t>
  </si>
  <si>
    <t>Betta prima</t>
  </si>
  <si>
    <t>Channa gachua</t>
  </si>
  <si>
    <t>Channa micropeltes</t>
  </si>
  <si>
    <t>Channa striata</t>
  </si>
  <si>
    <t>Chitala blanci</t>
  </si>
  <si>
    <t>Chitala ornata</t>
  </si>
  <si>
    <t>Cirrhinus cirrhosus</t>
  </si>
  <si>
    <t>Cirrhinus lobatus</t>
  </si>
  <si>
    <t>Cirrhinus siamensis</t>
  </si>
  <si>
    <t>Clarias batrachus</t>
  </si>
  <si>
    <t>Clarias macrocephalus</t>
  </si>
  <si>
    <t>Clarias meladerma</t>
  </si>
  <si>
    <t>Clupeichthys aesarnensis</t>
  </si>
  <si>
    <t>Clupeichthys goniognathus</t>
  </si>
  <si>
    <t>Clupeoides borneensis</t>
  </si>
  <si>
    <t>Corica laciniata</t>
  </si>
  <si>
    <t>Cosmochilus harmandi</t>
  </si>
  <si>
    <t>Cyclocheilichthys armatus</t>
  </si>
  <si>
    <t>Cyclocheilichthys enoplos</t>
  </si>
  <si>
    <t>Cyclocheilichthys lagleri</t>
  </si>
  <si>
    <t>Cyclocheilichthys repasson</t>
  </si>
  <si>
    <t>Cyclocheilichthys apogon</t>
  </si>
  <si>
    <t>Cyprinus carpio carpio</t>
  </si>
  <si>
    <t>Danio albolineatus</t>
  </si>
  <si>
    <t>Datnioides undecimradiatus</t>
  </si>
  <si>
    <t>Doryichthys boaja</t>
  </si>
  <si>
    <t>Esomus longimanus</t>
  </si>
  <si>
    <t>Esomus metallicus</t>
  </si>
  <si>
    <t>Hampala macrolepidota</t>
  </si>
  <si>
    <t>Hemibagrus spilopterus/nemurus</t>
  </si>
  <si>
    <t>Hemibagrus wyckii</t>
  </si>
  <si>
    <t>Henicorhynchus lobatus</t>
  </si>
  <si>
    <t>Henicorhynchus siamensis</t>
  </si>
  <si>
    <t>Hypophthalmichthys molitrix</t>
  </si>
  <si>
    <t>Hypsibarbus lagleri</t>
  </si>
  <si>
    <t>Hypsibarbus malcolmi</t>
  </si>
  <si>
    <t>Hypsibarbus vernayi</t>
  </si>
  <si>
    <t>Hypsibarbus wetmorei</t>
  </si>
  <si>
    <t>Kryptopterus cheveyi</t>
  </si>
  <si>
    <t>Kryptopterus cryptopterus</t>
  </si>
  <si>
    <t>Kryptopterus dissitus</t>
  </si>
  <si>
    <t>Kryptopterus hexapterus</t>
  </si>
  <si>
    <t>Labeo chrysophekadion</t>
  </si>
  <si>
    <t>Labiobarbus leptocheilus</t>
  </si>
  <si>
    <t>Labiobarbus siamensis</t>
  </si>
  <si>
    <t>Leptobarbus hoeveni</t>
  </si>
  <si>
    <t>Lobocheilos melanotaenia</t>
  </si>
  <si>
    <t>Lobocheilos rhabdoura</t>
  </si>
  <si>
    <t>Luciosoma bleekeri</t>
  </si>
  <si>
    <t>Macrognathus semiocellatus</t>
  </si>
  <si>
    <t>Macrognathus siamensis</t>
  </si>
  <si>
    <t>Mastacembelus armatus</t>
  </si>
  <si>
    <t>Mastacembelus favus</t>
  </si>
  <si>
    <t>Micronema hexapterus</t>
  </si>
  <si>
    <t>Monopterus albus</t>
  </si>
  <si>
    <t>Monotreta cambodgiensis</t>
  </si>
  <si>
    <t>Monotrete cochinchinensis</t>
  </si>
  <si>
    <t>Mystus albolineatus</t>
  </si>
  <si>
    <t>Mystus atrifasciatus</t>
  </si>
  <si>
    <t>Mystus bocourti</t>
  </si>
  <si>
    <t>Mystus gulio</t>
  </si>
  <si>
    <t>Mystus multiradiatus</t>
  </si>
  <si>
    <t>Mystus mysticetus</t>
  </si>
  <si>
    <t>Mystus singaringan</t>
  </si>
  <si>
    <t>Mystus wolffii</t>
  </si>
  <si>
    <t>Nandus nandus</t>
  </si>
  <si>
    <t>Nandus oxyrhynchus</t>
  </si>
  <si>
    <t>Notopterus notopterus</t>
  </si>
  <si>
    <t>Ompok bimaculatus/Hemisilurus mekongensis</t>
  </si>
  <si>
    <t>Ompok hypophthalmus/urbaini</t>
  </si>
  <si>
    <t>Ophisternon bengalense</t>
  </si>
  <si>
    <t>Oreochromis niloticus</t>
  </si>
  <si>
    <t>Osteochilus lini/vittatus</t>
  </si>
  <si>
    <t>Osteochilus melanopleurus</t>
  </si>
  <si>
    <t>Osteochilus microcephalus</t>
  </si>
  <si>
    <t>Osteochilus waandersii</t>
  </si>
  <si>
    <t>Oxyeleotris marmorata</t>
  </si>
  <si>
    <t>Oxygaster pointoni</t>
  </si>
  <si>
    <t>Pangasianodon hypophthalmus</t>
  </si>
  <si>
    <t>Pangio fusca</t>
  </si>
  <si>
    <t>Paralaubuca typus</t>
  </si>
  <si>
    <t>Parambassis apogonoides</t>
  </si>
  <si>
    <t>Parambassis siamensis</t>
  </si>
  <si>
    <t>Parambassis wolffii</t>
  </si>
  <si>
    <t>Phalacronotus apogon</t>
  </si>
  <si>
    <t>Phalacronotus bleekeri</t>
  </si>
  <si>
    <t>Poropuntius normani</t>
  </si>
  <si>
    <t>Pristolepis fasciata</t>
  </si>
  <si>
    <t>Pseudomystus siamensis</t>
  </si>
  <si>
    <t>Puntioplites falcifer</t>
  </si>
  <si>
    <t>Puntioplites proctozystron</t>
  </si>
  <si>
    <t>Puntius aurotaeniatus</t>
  </si>
  <si>
    <t>Puntius brevis</t>
  </si>
  <si>
    <t>Puntius orphoides</t>
  </si>
  <si>
    <t>Puntius rhombeus</t>
  </si>
  <si>
    <t>Puntius sp. (cf. masyai)</t>
  </si>
  <si>
    <t>Rasbora borapetensis</t>
  </si>
  <si>
    <t>Rasbora caudimaculata</t>
  </si>
  <si>
    <t>Rasbora daniconius</t>
  </si>
  <si>
    <t>Rasbora myersi/Rasbora dusonensis</t>
  </si>
  <si>
    <t>Rasbora paviana</t>
  </si>
  <si>
    <t>Rasbora tornieri</t>
  </si>
  <si>
    <t>Syncrossus beauforti</t>
  </si>
  <si>
    <t>Syncrossus helodes</t>
  </si>
  <si>
    <t>Systomus orphoides</t>
  </si>
  <si>
    <t>Systomus partipentazona</t>
  </si>
  <si>
    <t>Tetraodon biocellatus</t>
  </si>
  <si>
    <t>Tetraodon cambodgiensis</t>
  </si>
  <si>
    <t>Tetraodon fluviatilis</t>
  </si>
  <si>
    <t>Thynnichthys thynnoides</t>
  </si>
  <si>
    <t>Trichogaster microlepis</t>
  </si>
  <si>
    <t>Trichogaster trichopterus</t>
  </si>
  <si>
    <t>Trichopodus microlepis</t>
  </si>
  <si>
    <t>Trichopodus pectoralis</t>
  </si>
  <si>
    <t>Trichopodus trichopterus</t>
  </si>
  <si>
    <t>Trichopsis pumila</t>
  </si>
  <si>
    <t>Trichopsis schalleri</t>
  </si>
  <si>
    <t>Trichopsis vittata</t>
  </si>
  <si>
    <t>Tuberoschistura cambodgiensis</t>
  </si>
  <si>
    <t>Wallago attu</t>
  </si>
  <si>
    <t>Xenentodon cancila</t>
  </si>
  <si>
    <t>Yasuhikotakia lecontei</t>
  </si>
  <si>
    <t>Yasuhikotakia modesta</t>
  </si>
  <si>
    <t>Yasuhikotakia morleti</t>
  </si>
  <si>
    <t>black sharkminnow</t>
  </si>
  <si>
    <t>pauciperforata/Trigonopoma pauciperforatum</t>
  </si>
  <si>
    <t>27</t>
  </si>
  <si>
    <t xml:space="preserve"> 9</t>
  </si>
  <si>
    <t>12</t>
  </si>
  <si>
    <t>14</t>
  </si>
  <si>
    <t xml:space="preserve"> 3</t>
  </si>
  <si>
    <t>46</t>
  </si>
  <si>
    <t>45</t>
  </si>
  <si>
    <t xml:space="preserve"> 4</t>
  </si>
  <si>
    <t>18</t>
  </si>
  <si>
    <t>64</t>
  </si>
  <si>
    <t>40</t>
  </si>
  <si>
    <t>13</t>
  </si>
  <si>
    <t>16</t>
  </si>
  <si>
    <t>19</t>
  </si>
  <si>
    <t>62</t>
  </si>
  <si>
    <t xml:space="preserve"> 8</t>
  </si>
  <si>
    <t>10</t>
  </si>
  <si>
    <t>20</t>
  </si>
  <si>
    <t>61</t>
  </si>
  <si>
    <t>42</t>
  </si>
  <si>
    <t>15</t>
  </si>
  <si>
    <t>47</t>
  </si>
  <si>
    <t>30</t>
  </si>
  <si>
    <t xml:space="preserve"> 2</t>
  </si>
  <si>
    <t>22</t>
  </si>
  <si>
    <t>36</t>
  </si>
  <si>
    <t xml:space="preserve"> 6</t>
  </si>
  <si>
    <t>58</t>
  </si>
  <si>
    <t>39</t>
  </si>
  <si>
    <t>25</t>
  </si>
  <si>
    <t>26</t>
  </si>
  <si>
    <t>28</t>
  </si>
  <si>
    <t>43</t>
  </si>
  <si>
    <t xml:space="preserve"> 1</t>
  </si>
  <si>
    <t>23</t>
  </si>
  <si>
    <t>24</t>
  </si>
  <si>
    <t>41</t>
  </si>
  <si>
    <t>34</t>
  </si>
  <si>
    <t>37</t>
  </si>
  <si>
    <t>29</t>
  </si>
  <si>
    <t>38</t>
  </si>
  <si>
    <t>33</t>
  </si>
  <si>
    <t>31</t>
  </si>
  <si>
    <t>49</t>
  </si>
  <si>
    <t>11</t>
  </si>
  <si>
    <t xml:space="preserve"> 5</t>
  </si>
  <si>
    <t>32</t>
  </si>
  <si>
    <t>35</t>
  </si>
  <si>
    <t xml:space="preserve"> 7</t>
  </si>
  <si>
    <t>17</t>
  </si>
  <si>
    <t>48</t>
  </si>
  <si>
    <t>21</t>
  </si>
  <si>
    <t>Fish</t>
  </si>
  <si>
    <t>Catharanthus roseus</t>
  </si>
  <si>
    <t>Corbicula moreletiana</t>
  </si>
  <si>
    <t>Chang Var Tuok/Slab Chang Var</t>
  </si>
  <si>
    <t>Eichhornia crassipes</t>
  </si>
  <si>
    <t>Enhydris bocourti</t>
  </si>
  <si>
    <t>Enhydris enhydris</t>
  </si>
  <si>
    <t>Enhydris longicauda</t>
  </si>
  <si>
    <t>Hoplobatrachus rugulosus</t>
  </si>
  <si>
    <t>Hoplobatrachus tigerinus</t>
  </si>
  <si>
    <t>Ipomoea aquatica</t>
  </si>
  <si>
    <t>Limnoperna siamensis</t>
  </si>
  <si>
    <t>Macrobrachium spp.</t>
  </si>
  <si>
    <t>Malayemys subtrijuga</t>
  </si>
  <si>
    <t>Mekongia pongensis</t>
  </si>
  <si>
    <t>Nelumbo nucifera</t>
  </si>
  <si>
    <t>Neptunia oleracea</t>
  </si>
  <si>
    <t>Nymphaea lotus</t>
  </si>
  <si>
    <t>Other small animal</t>
  </si>
  <si>
    <t>Pila polita</t>
  </si>
  <si>
    <t>Sesbania javanica</t>
  </si>
  <si>
    <t>Snake (Puos Deak Char)</t>
  </si>
  <si>
    <t>Snake (Puos Ouch)</t>
  </si>
  <si>
    <t>Snake (Puos Priey)</t>
  </si>
  <si>
    <t>Snake (Puos Saing)</t>
  </si>
  <si>
    <t>Somanniathelpusa sp.</t>
  </si>
  <si>
    <t>Waterbird</t>
  </si>
  <si>
    <t>Xenochrophis piscator</t>
  </si>
  <si>
    <t>57</t>
  </si>
  <si>
    <t>53</t>
  </si>
  <si>
    <t>51</t>
  </si>
  <si>
    <t>52</t>
  </si>
  <si>
    <t>50</t>
  </si>
  <si>
    <t>59</t>
  </si>
  <si>
    <t>54</t>
  </si>
  <si>
    <t>55</t>
  </si>
  <si>
    <t>56</t>
  </si>
  <si>
    <t>OAA/Plants</t>
  </si>
  <si>
    <t>Macrobrachium Rosenagii</t>
  </si>
  <si>
    <t>Type</t>
  </si>
  <si>
    <t>Different names, same species code and group</t>
  </si>
  <si>
    <t>Species code</t>
  </si>
  <si>
    <t>Species name</t>
  </si>
  <si>
    <t>Species group</t>
  </si>
  <si>
    <t>Same name, different species code</t>
  </si>
  <si>
    <t>Same name and species code, different groups</t>
  </si>
  <si>
    <t>Same name, different species code and groups</t>
  </si>
  <si>
    <t>Same name and species code, no group listed</t>
  </si>
  <si>
    <t>Micronutrient-Fish</t>
  </si>
  <si>
    <t>Please check all are correctly listed</t>
  </si>
  <si>
    <t>Correct</t>
  </si>
  <si>
    <t xml:space="preserve">Correct </t>
  </si>
  <si>
    <t>Please update to group 12</t>
  </si>
  <si>
    <t>correct</t>
  </si>
  <si>
    <t>Please update to Group 14</t>
  </si>
  <si>
    <t>Please update to Trichogaster microlepis, Code 52, Group 17</t>
  </si>
  <si>
    <t>Please update to Group 17</t>
  </si>
  <si>
    <t>Please update to Trichopodus trichopterus, code 53, Group 17</t>
  </si>
  <si>
    <t>Please update to Micronema hexapterus, code 64, Group 22</t>
  </si>
  <si>
    <t>Please update to Group 28</t>
  </si>
  <si>
    <t>Please update to Labeo chrysophekadion, code 104, group 36</t>
  </si>
  <si>
    <t>Please update to Tetraodon cambodgiensis, code 131, group 43.</t>
  </si>
  <si>
    <t>Please update to group 58</t>
  </si>
  <si>
    <t>Please update to code 92, group 58</t>
  </si>
  <si>
    <t xml:space="preserve">correct </t>
  </si>
  <si>
    <t>Please update to Hoplobatrachus rugulosus, code 91, group 52</t>
  </si>
  <si>
    <t>Please update to group 50</t>
  </si>
  <si>
    <t>Please update to code 94, group 53</t>
  </si>
  <si>
    <t>Please update to group 53</t>
  </si>
  <si>
    <t>This code is in group 54</t>
  </si>
  <si>
    <t>Please update to Somanniathelpusa sp., code 95, group 54</t>
  </si>
  <si>
    <t>This is old name, please update to Anematichthys armatus, code 11, group 3</t>
  </si>
  <si>
    <t>This is old name, please update to Anematichthys Repasson, code10, group 3</t>
  </si>
  <si>
    <t>Please update to Rasbora aurotaenia, code 29, group 9</t>
  </si>
  <si>
    <t>Rasbora aurotaenia</t>
  </si>
  <si>
    <t>This file is the output of a conversation with members of the WorldFish team in an attempt to reconcile conflicting species group and species codes in the RFFEP project data.</t>
  </si>
  <si>
    <t>replace speciesname = "Rasbora aurotaenia" if speciescode == 29</t>
  </si>
  <si>
    <t>replace speciesgroup = 9 if speciescode == 29</t>
  </si>
  <si>
    <t>replace speciesname = "Trichogaster microlepis" if speciescode == 52</t>
  </si>
  <si>
    <t>replace speciesgroup = 17 if speciescode == 52</t>
  </si>
  <si>
    <t>replace speciesname = "Trichopodus trichopterus" if speciescode == 53</t>
  </si>
  <si>
    <t>replace speciesgroup = 17 if speciescode == 53</t>
  </si>
  <si>
    <t>replace speciesname = "Micronema hexapterus" if speciescode == 64</t>
  </si>
  <si>
    <t>replace speciesgroup = 22 if speciescode == 64</t>
  </si>
  <si>
    <t>replace speciesgroup = 28 if speciescode == 77</t>
  </si>
  <si>
    <t>replace speciesname "Labeo chrysophekadion" if speciescode == 104</t>
  </si>
  <si>
    <t>replace speciesname = "Tetraodon cambodgiensis" if speciescode == 131</t>
  </si>
  <si>
    <t>replace speciesgroup = 58 if speciescode == 92</t>
  </si>
  <si>
    <t>replace speciesgroup = 58 if speciesname == "Corbicula moreletiana"</t>
  </si>
  <si>
    <t>replace speciescode = 92 if speciesname == "Corbicula moreletiana"</t>
  </si>
  <si>
    <t>replace speciesname = "Hoplobatrachus rugulosus" if speciesname == "Hoplobatrachus tigerinus"</t>
  </si>
  <si>
    <t>replace speciesgroup = 53 if speciescode == 94</t>
  </si>
  <si>
    <t>replace speciesgroup = 53 if speciescode == 93</t>
  </si>
  <si>
    <t>replace speciesname = "Somanniathelpusa sp." if speciesname == "Macrobrachium Rosenagii"</t>
  </si>
  <si>
    <t>Code for corrections</t>
  </si>
  <si>
    <t>replace speciesname = "Anematichthys repasson" if speciesname == "Cyclocheilichthys repasson"</t>
  </si>
  <si>
    <t>replace speciesname = "Anematichthys armatus" if speciesname == "Cyclocheilichthys armatus"</t>
  </si>
  <si>
    <t>Raw data</t>
  </si>
  <si>
    <t>Changes needed (per WorldFish team)</t>
  </si>
  <si>
    <t>Notes on name, code, group agreement (Cornell team)</t>
  </si>
  <si>
    <t>replace speciesgroup = 54 if speciescode ==95</t>
  </si>
  <si>
    <t>The output file species_codes.csv contains the finalized codes that were used in this analysis.</t>
  </si>
  <si>
    <t>As of 6/9/2022 I have not confirmed that the codes in the "Species Name, Code, Group-Final" tab reflect the changes in the "Species Name, Code-Comment tab". I have not been using this information from the "Species Name, Code, Group-Final" tab.</t>
  </si>
  <si>
    <t>For the biodiversity paper I have used "Species Name, Code-comment" tab to inform code written in "code_fix.do"(e.g. see column I for stata code generated)</t>
  </si>
  <si>
    <t>Additional updates and changes to the codes and associated names were made 8/3/22 to align them with fish trait data. Those are documented in "species_reconcile.do"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</si>
</sst>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4" borderId="0" xfId="0" applyFont="1" applyFill="1"/>
    <xf numFmtId="0" fontId="2" fillId="0" borderId="0" xfId="0" applyFont="1"/>
    <xf numFmtId="0" fontId="1" fillId="6" borderId="0" xfId="0" applyFont="1" applyFill="1"/>
    <xf numFmtId="0" fontId="2" fillId="6" borderId="0" xfId="0" applyFont="1" applyFill="1"/>
    <xf numFmtId="0" fontId="1" fillId="6" borderId="0" xfId="0" applyFont="1" applyFill="1" applyBorder="1"/>
    <xf numFmtId="0" fontId="1" fillId="6" borderId="1" xfId="0" applyFont="1" applyFill="1" applyBorder="1"/>
    <xf numFmtId="0" fontId="1" fillId="6" borderId="2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0" xfId="0" applyFont="1" applyFill="1"/>
    <xf numFmtId="0" fontId="3" fillId="0" borderId="0" xfId="0" applyFont="1" applyAlignment="1">
      <alignment wrapText="1"/>
    </xf>
    <xf numFmtId="0" fontId="1" fillId="0" borderId="6" xfId="0" applyFont="1" applyBorder="1"/>
    <xf numFmtId="0" fontId="1" fillId="0" borderId="7" xfId="0" applyFont="1" applyBorder="1"/>
    <xf numFmtId="0" fontId="1" fillId="0" borderId="7" xfId="0" applyFont="1" applyBorder="1" applyAlignment="1">
      <alignment horizontal="right"/>
    </xf>
    <xf numFmtId="0" fontId="1" fillId="4" borderId="6" xfId="0" applyFont="1" applyFill="1" applyBorder="1"/>
    <xf numFmtId="0" fontId="1" fillId="4" borderId="7" xfId="0" applyFont="1" applyFill="1" applyBorder="1" applyAlignment="1">
      <alignment horizontal="right"/>
    </xf>
    <xf numFmtId="0" fontId="1" fillId="3" borderId="6" xfId="0" applyFont="1" applyFill="1" applyBorder="1"/>
    <xf numFmtId="0" fontId="1" fillId="3" borderId="7" xfId="0" applyFont="1" applyFill="1" applyBorder="1" applyAlignment="1">
      <alignment horizontal="right"/>
    </xf>
    <xf numFmtId="0" fontId="1" fillId="0" borderId="6" xfId="0" applyFont="1" applyFill="1" applyBorder="1"/>
    <xf numFmtId="0" fontId="1" fillId="0" borderId="7" xfId="0" applyFont="1" applyFill="1" applyBorder="1" applyAlignment="1">
      <alignment horizontal="right"/>
    </xf>
    <xf numFmtId="0" fontId="1" fillId="5" borderId="6" xfId="0" applyFont="1" applyFill="1" applyBorder="1"/>
    <xf numFmtId="0" fontId="1" fillId="2" borderId="7" xfId="0" applyFont="1" applyFill="1" applyBorder="1" applyAlignment="1">
      <alignment horizontal="right"/>
    </xf>
    <xf numFmtId="0" fontId="1" fillId="2" borderId="6" xfId="0" applyFont="1" applyFill="1" applyBorder="1"/>
    <xf numFmtId="0" fontId="1" fillId="0" borderId="10" xfId="0" applyFont="1" applyBorder="1"/>
    <xf numFmtId="0" fontId="1" fillId="0" borderId="11" xfId="0" applyFont="1" applyBorder="1" applyAlignment="1">
      <alignment horizontal="right"/>
    </xf>
    <xf numFmtId="0" fontId="1" fillId="0" borderId="12" xfId="0" applyFont="1" applyBorder="1"/>
    <xf numFmtId="0" fontId="1" fillId="0" borderId="14" xfId="0" applyFont="1" applyBorder="1" applyAlignment="1">
      <alignment horizontal="right"/>
    </xf>
    <xf numFmtId="0" fontId="1" fillId="0" borderId="15" xfId="0" applyFont="1" applyBorder="1"/>
    <xf numFmtId="0" fontId="1" fillId="3" borderId="16" xfId="0" applyFont="1" applyFill="1" applyBorder="1" applyAlignment="1">
      <alignment wrapText="1"/>
    </xf>
    <xf numFmtId="0" fontId="1" fillId="0" borderId="16" xfId="0" applyFont="1" applyBorder="1" applyAlignment="1">
      <alignment horizontal="right"/>
    </xf>
    <xf numFmtId="0" fontId="1" fillId="4" borderId="16" xfId="0" applyFont="1" applyFill="1" applyBorder="1" applyAlignment="1">
      <alignment horizontal="right"/>
    </xf>
    <xf numFmtId="0" fontId="1" fillId="3" borderId="16" xfId="0" applyFont="1" applyFill="1" applyBorder="1" applyAlignment="1">
      <alignment horizontal="right"/>
    </xf>
    <xf numFmtId="0" fontId="1" fillId="0" borderId="16" xfId="0" applyFont="1" applyFill="1" applyBorder="1" applyAlignment="1">
      <alignment horizontal="right"/>
    </xf>
    <xf numFmtId="0" fontId="1" fillId="2" borderId="16" xfId="0" applyFont="1" applyFill="1" applyBorder="1" applyAlignment="1">
      <alignment horizontal="right"/>
    </xf>
    <xf numFmtId="0" fontId="1" fillId="0" borderId="16" xfId="0" applyFont="1" applyBorder="1"/>
    <xf numFmtId="0" fontId="1" fillId="0" borderId="18" xfId="0" applyFont="1" applyBorder="1" applyAlignment="1">
      <alignment horizontal="right"/>
    </xf>
    <xf numFmtId="0" fontId="1" fillId="0" borderId="3" xfId="0" applyFont="1" applyBorder="1"/>
    <xf numFmtId="0" fontId="3" fillId="0" borderId="5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14" xfId="0" applyFont="1" applyBorder="1" applyAlignment="1">
      <alignment wrapText="1"/>
    </xf>
    <xf numFmtId="0" fontId="1" fillId="0" borderId="16" xfId="0" applyFont="1" applyFill="1" applyBorder="1"/>
    <xf numFmtId="0" fontId="1" fillId="0" borderId="18" xfId="0" applyFont="1" applyBorder="1"/>
    <xf numFmtId="0" fontId="4" fillId="0" borderId="2" xfId="0" applyFont="1" applyBorder="1"/>
    <xf numFmtId="0" fontId="4" fillId="0" borderId="8" xfId="0" applyFont="1" applyBorder="1"/>
    <xf numFmtId="0" fontId="4" fillId="0" borderId="9" xfId="0" applyFont="1" applyBorder="1"/>
    <xf numFmtId="0" fontId="4" fillId="3" borderId="17" xfId="0" applyFont="1" applyFill="1" applyBorder="1"/>
    <xf numFmtId="0" fontId="5" fillId="0" borderId="9" xfId="0" applyFont="1" applyBorder="1" applyAlignment="1">
      <alignment wrapText="1"/>
    </xf>
    <xf numFmtId="0" fontId="4" fillId="0" borderId="16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3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E8F9D-4F71-A14A-947D-DE29809F6323}">
  <dimension ref="A1:A5"/>
  <sheetViews>
    <sheetView tabSelected="1" workbookViewId="0">
      <selection activeCell="F10" sqref="F10"/>
    </sheetView>
  </sheetViews>
  <sheetFormatPr baseColWidth="10" defaultRowHeight="16" x14ac:dyDescent="0.2"/>
  <sheetData>
    <row r="1" spans="1:1" x14ac:dyDescent="0.2">
      <c r="A1" t="s">
        <v>269</v>
      </c>
    </row>
    <row r="2" spans="1:1" x14ac:dyDescent="0.2">
      <c r="A2" t="s">
        <v>296</v>
      </c>
    </row>
    <row r="3" spans="1:1" x14ac:dyDescent="0.2">
      <c r="A3" t="s">
        <v>297</v>
      </c>
    </row>
    <row r="4" spans="1:1" x14ac:dyDescent="0.2">
      <c r="A4" t="s">
        <v>298</v>
      </c>
    </row>
    <row r="5" spans="1:1" x14ac:dyDescent="0.2">
      <c r="A5" t="s">
        <v>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37"/>
  <sheetViews>
    <sheetView showGridLines="0" topLeftCell="A3" zoomScale="90" zoomScaleNormal="90" zoomScalePageLayoutView="140" workbookViewId="0">
      <pane xSplit="2" ySplit="3" topLeftCell="C67" activePane="bottomRight" state="frozen"/>
      <selection activeCell="A3" sqref="A3"/>
      <selection pane="topRight" activeCell="C3" sqref="C3"/>
      <selection pane="bottomLeft" activeCell="A5" sqref="A5"/>
      <selection pane="bottomRight" activeCell="C95" sqref="C95"/>
    </sheetView>
  </sheetViews>
  <sheetFormatPr baseColWidth="10" defaultColWidth="10.83203125" defaultRowHeight="16" x14ac:dyDescent="0.2"/>
  <cols>
    <col min="1" max="1" width="1.33203125" style="1" customWidth="1"/>
    <col min="2" max="2" width="10.83203125" style="1"/>
    <col min="3" max="3" width="39" style="1" bestFit="1" customWidth="1"/>
    <col min="4" max="4" width="21.6640625" style="56" customWidth="1"/>
    <col min="5" max="5" width="18.6640625" style="1" customWidth="1"/>
    <col min="6" max="6" width="16.5" style="1" bestFit="1" customWidth="1"/>
    <col min="7" max="7" width="38.6640625" style="1" bestFit="1" customWidth="1"/>
    <col min="8" max="8" width="44.83203125" style="14" customWidth="1"/>
    <col min="9" max="9" width="39" style="1" bestFit="1" customWidth="1"/>
    <col min="10" max="16384" width="10.83203125" style="1"/>
  </cols>
  <sheetData>
    <row r="2" spans="2:9" ht="17" thickBot="1" x14ac:dyDescent="0.25">
      <c r="C2" s="4" t="s">
        <v>0</v>
      </c>
    </row>
    <row r="3" spans="2:9" ht="32" customHeight="1" x14ac:dyDescent="0.2">
      <c r="C3" s="53" t="s">
        <v>291</v>
      </c>
      <c r="D3" s="54"/>
      <c r="E3" s="55"/>
      <c r="F3" s="31"/>
      <c r="G3" s="40"/>
      <c r="H3" s="41"/>
      <c r="I3" s="31"/>
    </row>
    <row r="4" spans="2:9" ht="32" customHeight="1" x14ac:dyDescent="0.2">
      <c r="C4" s="15"/>
      <c r="D4" s="57"/>
      <c r="E4" s="16"/>
      <c r="F4" s="32" t="s">
        <v>243</v>
      </c>
      <c r="G4" s="15"/>
      <c r="H4" s="42"/>
      <c r="I4" s="38"/>
    </row>
    <row r="5" spans="2:9" ht="17" x14ac:dyDescent="0.2">
      <c r="B5" s="47" t="s">
        <v>233</v>
      </c>
      <c r="C5" s="48" t="s">
        <v>236</v>
      </c>
      <c r="D5" s="58" t="s">
        <v>235</v>
      </c>
      <c r="E5" s="49" t="s">
        <v>237</v>
      </c>
      <c r="F5" s="50" t="s">
        <v>242</v>
      </c>
      <c r="G5" s="48" t="s">
        <v>293</v>
      </c>
      <c r="H5" s="51" t="s">
        <v>292</v>
      </c>
      <c r="I5" s="52" t="s">
        <v>288</v>
      </c>
    </row>
    <row r="6" spans="2:9" x14ac:dyDescent="0.2">
      <c r="B6" s="1" t="s">
        <v>194</v>
      </c>
      <c r="C6" s="15" t="s">
        <v>73</v>
      </c>
      <c r="D6" s="57">
        <v>1</v>
      </c>
      <c r="E6" s="17" t="s">
        <v>175</v>
      </c>
      <c r="F6" s="33"/>
      <c r="G6" s="15"/>
      <c r="H6" s="42"/>
      <c r="I6" s="38" t="str">
        <f t="shared" ref="I6:I18" si="0">"replace speciesgroup = " &amp;E6&amp; " if speciescode == " &amp;D6</f>
        <v>replace speciesgroup =  1 if speciescode == 1</v>
      </c>
    </row>
    <row r="7" spans="2:9" x14ac:dyDescent="0.2">
      <c r="B7" s="1" t="s">
        <v>194</v>
      </c>
      <c r="C7" s="15" t="s">
        <v>79</v>
      </c>
      <c r="D7" s="57">
        <v>2</v>
      </c>
      <c r="E7" s="17" t="s">
        <v>175</v>
      </c>
      <c r="F7" s="33"/>
      <c r="G7" s="15"/>
      <c r="H7" s="42"/>
      <c r="I7" s="38" t="str">
        <f t="shared" si="0"/>
        <v>replace speciesgroup =  1 if speciescode == 2</v>
      </c>
    </row>
    <row r="8" spans="2:9" x14ac:dyDescent="0.2">
      <c r="B8" s="1" t="s">
        <v>194</v>
      </c>
      <c r="C8" s="15" t="s">
        <v>77</v>
      </c>
      <c r="D8" s="57">
        <v>3</v>
      </c>
      <c r="E8" s="17" t="s">
        <v>175</v>
      </c>
      <c r="F8" s="33"/>
      <c r="G8" s="15"/>
      <c r="H8" s="42"/>
      <c r="I8" s="38" t="str">
        <f t="shared" si="0"/>
        <v>replace speciesgroup =  1 if speciescode == 3</v>
      </c>
    </row>
    <row r="9" spans="2:9" x14ac:dyDescent="0.2">
      <c r="B9" s="1" t="s">
        <v>194</v>
      </c>
      <c r="C9" s="15" t="s">
        <v>78</v>
      </c>
      <c r="D9" s="57">
        <v>4</v>
      </c>
      <c r="E9" s="17" t="s">
        <v>175</v>
      </c>
      <c r="F9" s="33"/>
      <c r="G9" s="15"/>
      <c r="H9" s="42"/>
      <c r="I9" s="38" t="str">
        <f t="shared" si="0"/>
        <v>replace speciesgroup =  1 if speciescode == 4</v>
      </c>
    </row>
    <row r="10" spans="2:9" x14ac:dyDescent="0.2">
      <c r="B10" s="1" t="s">
        <v>194</v>
      </c>
      <c r="C10" s="15" t="s">
        <v>74</v>
      </c>
      <c r="D10" s="57">
        <v>5</v>
      </c>
      <c r="E10" s="17" t="s">
        <v>175</v>
      </c>
      <c r="F10" s="33"/>
      <c r="G10" s="15"/>
      <c r="H10" s="42"/>
      <c r="I10" s="38" t="str">
        <f t="shared" si="0"/>
        <v>replace speciesgroup =  1 if speciescode == 5</v>
      </c>
    </row>
    <row r="11" spans="2:9" x14ac:dyDescent="0.2">
      <c r="B11" s="1" t="s">
        <v>194</v>
      </c>
      <c r="C11" s="15" t="s">
        <v>76</v>
      </c>
      <c r="D11" s="57">
        <v>6</v>
      </c>
      <c r="E11" s="17" t="s">
        <v>175</v>
      </c>
      <c r="F11" s="33"/>
      <c r="G11" s="15"/>
      <c r="H11" s="42"/>
      <c r="I11" s="38" t="str">
        <f t="shared" si="0"/>
        <v>replace speciesgroup =  1 if speciescode == 6</v>
      </c>
    </row>
    <row r="12" spans="2:9" x14ac:dyDescent="0.2">
      <c r="B12" s="1" t="s">
        <v>194</v>
      </c>
      <c r="C12" s="15" t="s">
        <v>75</v>
      </c>
      <c r="D12" s="57">
        <v>7</v>
      </c>
      <c r="E12" s="17" t="s">
        <v>175</v>
      </c>
      <c r="F12" s="33"/>
      <c r="G12" s="15"/>
      <c r="H12" s="42"/>
      <c r="I12" s="38" t="str">
        <f t="shared" si="0"/>
        <v>replace speciesgroup =  1 if speciescode == 7</v>
      </c>
    </row>
    <row r="13" spans="2:9" x14ac:dyDescent="0.2">
      <c r="B13" s="1" t="s">
        <v>194</v>
      </c>
      <c r="C13" s="15" t="s">
        <v>45</v>
      </c>
      <c r="D13" s="57">
        <v>8</v>
      </c>
      <c r="E13" s="17" t="s">
        <v>165</v>
      </c>
      <c r="F13" s="33"/>
      <c r="G13" s="15"/>
      <c r="H13" s="42"/>
      <c r="I13" s="38" t="str">
        <f t="shared" si="0"/>
        <v>replace speciesgroup =  2 if speciescode == 8</v>
      </c>
    </row>
    <row r="14" spans="2:9" x14ac:dyDescent="0.2">
      <c r="B14" s="1" t="s">
        <v>194</v>
      </c>
      <c r="C14" s="15" t="s">
        <v>11</v>
      </c>
      <c r="D14" s="57">
        <v>9</v>
      </c>
      <c r="E14" s="17" t="s">
        <v>146</v>
      </c>
      <c r="F14" s="33"/>
      <c r="G14" s="15"/>
      <c r="H14" s="42"/>
      <c r="I14" s="38" t="str">
        <f t="shared" si="0"/>
        <v>replace speciesgroup =  3 if speciescode == 9</v>
      </c>
    </row>
    <row r="15" spans="2:9" x14ac:dyDescent="0.2">
      <c r="B15" s="1" t="s">
        <v>194</v>
      </c>
      <c r="C15" s="15" t="s">
        <v>37</v>
      </c>
      <c r="D15" s="57">
        <v>9</v>
      </c>
      <c r="E15" s="17" t="s">
        <v>146</v>
      </c>
      <c r="F15" s="33"/>
      <c r="G15" s="15"/>
      <c r="H15" s="42"/>
      <c r="I15" s="38" t="str">
        <f t="shared" si="0"/>
        <v>replace speciesgroup =  3 if speciescode == 9</v>
      </c>
    </row>
    <row r="16" spans="2:9" ht="17" x14ac:dyDescent="0.2">
      <c r="B16" s="1" t="s">
        <v>194</v>
      </c>
      <c r="C16" s="18" t="s">
        <v>10</v>
      </c>
      <c r="D16" s="59">
        <v>10</v>
      </c>
      <c r="E16" s="19" t="s">
        <v>146</v>
      </c>
      <c r="F16" s="34"/>
      <c r="G16" s="15" t="s">
        <v>234</v>
      </c>
      <c r="H16" s="42" t="s">
        <v>244</v>
      </c>
      <c r="I16" s="38" t="str">
        <f t="shared" si="0"/>
        <v>replace speciesgroup =  3 if speciescode == 10</v>
      </c>
    </row>
    <row r="17" spans="2:9" ht="34" x14ac:dyDescent="0.2">
      <c r="B17" s="1" t="s">
        <v>194</v>
      </c>
      <c r="C17" s="18" t="s">
        <v>36</v>
      </c>
      <c r="D17" s="59">
        <v>10</v>
      </c>
      <c r="E17" s="19" t="s">
        <v>146</v>
      </c>
      <c r="F17" s="34"/>
      <c r="G17" s="15"/>
      <c r="H17" s="42" t="s">
        <v>266</v>
      </c>
      <c r="I17" s="38" t="s">
        <v>289</v>
      </c>
    </row>
    <row r="18" spans="2:9" ht="17" x14ac:dyDescent="0.2">
      <c r="B18" s="1" t="s">
        <v>194</v>
      </c>
      <c r="C18" s="20" t="s">
        <v>9</v>
      </c>
      <c r="D18" s="60">
        <v>11</v>
      </c>
      <c r="E18" s="21" t="s">
        <v>146</v>
      </c>
      <c r="F18" s="35"/>
      <c r="G18" s="15" t="s">
        <v>234</v>
      </c>
      <c r="H18" s="42" t="s">
        <v>244</v>
      </c>
      <c r="I18" s="38" t="str">
        <f t="shared" si="0"/>
        <v>replace speciesgroup =  3 if speciescode == 11</v>
      </c>
    </row>
    <row r="19" spans="2:9" ht="34" x14ac:dyDescent="0.2">
      <c r="B19" s="1" t="s">
        <v>194</v>
      </c>
      <c r="C19" s="20" t="s">
        <v>33</v>
      </c>
      <c r="D19" s="60">
        <v>11</v>
      </c>
      <c r="E19" s="21" t="s">
        <v>146</v>
      </c>
      <c r="F19" s="35"/>
      <c r="G19" s="15"/>
      <c r="H19" s="42" t="s">
        <v>265</v>
      </c>
      <c r="I19" s="38" t="s">
        <v>290</v>
      </c>
    </row>
    <row r="20" spans="2:9" x14ac:dyDescent="0.2">
      <c r="B20" s="1" t="s">
        <v>194</v>
      </c>
      <c r="C20" s="15" t="s">
        <v>35</v>
      </c>
      <c r="D20" s="57">
        <v>12</v>
      </c>
      <c r="E20" s="17" t="s">
        <v>146</v>
      </c>
      <c r="F20" s="33"/>
      <c r="G20" s="15"/>
      <c r="H20" s="42"/>
      <c r="I20" s="38" t="str">
        <f t="shared" ref="I20:I25" si="1">"replace speciesgroup = " &amp;E20&amp; " if speciescode == " &amp;D20</f>
        <v>replace speciesgroup =  3 if speciescode == 12</v>
      </c>
    </row>
    <row r="21" spans="2:9" x14ac:dyDescent="0.2">
      <c r="B21" s="1" t="s">
        <v>194</v>
      </c>
      <c r="C21" s="15" t="s">
        <v>50</v>
      </c>
      <c r="D21" s="57">
        <v>13</v>
      </c>
      <c r="E21" s="17" t="s">
        <v>149</v>
      </c>
      <c r="F21" s="33"/>
      <c r="G21" s="15"/>
      <c r="H21" s="42"/>
      <c r="I21" s="38" t="str">
        <f t="shared" si="1"/>
        <v>replace speciesgroup =  4 if speciescode == 13</v>
      </c>
    </row>
    <row r="22" spans="2:9" x14ac:dyDescent="0.2">
      <c r="B22" s="1" t="s">
        <v>194</v>
      </c>
      <c r="C22" s="15" t="s">
        <v>51</v>
      </c>
      <c r="D22" s="57">
        <v>14</v>
      </c>
      <c r="E22" s="17" t="s">
        <v>149</v>
      </c>
      <c r="F22" s="33"/>
      <c r="G22" s="15"/>
      <c r="H22" s="42"/>
      <c r="I22" s="38" t="str">
        <f t="shared" si="1"/>
        <v>replace speciesgroup =  4 if speciescode == 14</v>
      </c>
    </row>
    <row r="23" spans="2:9" x14ac:dyDescent="0.2">
      <c r="B23" s="1" t="s">
        <v>194</v>
      </c>
      <c r="C23" s="15" t="s">
        <v>14</v>
      </c>
      <c r="D23" s="57">
        <v>15</v>
      </c>
      <c r="E23" s="17" t="s">
        <v>149</v>
      </c>
      <c r="F23" s="33"/>
      <c r="G23" s="15"/>
      <c r="H23" s="42"/>
      <c r="I23" s="38" t="str">
        <f t="shared" si="1"/>
        <v>replace speciesgroup =  4 if speciescode == 15</v>
      </c>
    </row>
    <row r="24" spans="2:9" x14ac:dyDescent="0.2">
      <c r="B24" s="1" t="s">
        <v>194</v>
      </c>
      <c r="C24" s="15" t="s">
        <v>108</v>
      </c>
      <c r="D24" s="57">
        <v>16</v>
      </c>
      <c r="E24" s="17" t="s">
        <v>187</v>
      </c>
      <c r="F24" s="33"/>
      <c r="G24" s="15"/>
      <c r="H24" s="42"/>
      <c r="I24" s="38" t="str">
        <f t="shared" si="1"/>
        <v>replace speciesgroup =  5 if speciescode == 16</v>
      </c>
    </row>
    <row r="25" spans="2:9" x14ac:dyDescent="0.2">
      <c r="B25" s="1" t="s">
        <v>194</v>
      </c>
      <c r="C25" s="15" t="s">
        <v>111</v>
      </c>
      <c r="D25" s="57">
        <v>17</v>
      </c>
      <c r="E25" s="17" t="s">
        <v>187</v>
      </c>
      <c r="F25" s="33"/>
      <c r="G25" s="15"/>
      <c r="H25" s="42"/>
      <c r="I25" s="38" t="str">
        <f t="shared" si="1"/>
        <v>replace speciesgroup =  5 if speciescode == 17</v>
      </c>
    </row>
    <row r="26" spans="2:9" x14ac:dyDescent="0.2">
      <c r="B26" s="1" t="s">
        <v>194</v>
      </c>
      <c r="C26" s="15" t="s">
        <v>107</v>
      </c>
      <c r="D26" s="57">
        <v>18</v>
      </c>
      <c r="E26" s="17" t="s">
        <v>187</v>
      </c>
      <c r="F26" s="33"/>
      <c r="G26" s="15"/>
      <c r="H26" s="42"/>
      <c r="I26" s="38" t="str">
        <f>"replace speciesgroup = " &amp;E26&amp; " if speciescode == " &amp;D26</f>
        <v>replace speciesgroup =  5 if speciescode == 18</v>
      </c>
    </row>
    <row r="27" spans="2:9" x14ac:dyDescent="0.2">
      <c r="B27" s="1" t="s">
        <v>194</v>
      </c>
      <c r="C27" s="15" t="s">
        <v>110</v>
      </c>
      <c r="D27" s="57">
        <v>19</v>
      </c>
      <c r="E27" s="17" t="s">
        <v>187</v>
      </c>
      <c r="F27" s="33"/>
      <c r="G27" s="15"/>
      <c r="H27" s="42"/>
      <c r="I27" s="38" t="str">
        <f t="shared" ref="I27:I38" si="2">"replace speciesgroup = " &amp;E27&amp; " if speciescode == " &amp;D27</f>
        <v>replace speciesgroup =  5 if speciescode == 19</v>
      </c>
    </row>
    <row r="28" spans="2:9" x14ac:dyDescent="0.2">
      <c r="B28" s="1" t="s">
        <v>194</v>
      </c>
      <c r="C28" s="15" t="s">
        <v>60</v>
      </c>
      <c r="D28" s="57">
        <v>20</v>
      </c>
      <c r="E28" s="17" t="s">
        <v>168</v>
      </c>
      <c r="F28" s="33"/>
      <c r="G28" s="15"/>
      <c r="H28" s="42"/>
      <c r="I28" s="38" t="str">
        <f t="shared" si="2"/>
        <v>replace speciesgroup =  6 if speciescode == 20</v>
      </c>
    </row>
    <row r="29" spans="2:9" x14ac:dyDescent="0.2">
      <c r="B29" s="1" t="s">
        <v>194</v>
      </c>
      <c r="C29" s="15" t="s">
        <v>59</v>
      </c>
      <c r="D29" s="57">
        <v>21</v>
      </c>
      <c r="E29" s="17" t="s">
        <v>168</v>
      </c>
      <c r="F29" s="33"/>
      <c r="G29" s="15"/>
      <c r="H29" s="42"/>
      <c r="I29" s="38" t="str">
        <f t="shared" si="2"/>
        <v>replace speciesgroup =  6 if speciescode == 21</v>
      </c>
    </row>
    <row r="30" spans="2:9" x14ac:dyDescent="0.2">
      <c r="B30" s="1" t="s">
        <v>194</v>
      </c>
      <c r="C30" s="15" t="s">
        <v>24</v>
      </c>
      <c r="D30" s="57">
        <v>22</v>
      </c>
      <c r="E30" s="17" t="s">
        <v>157</v>
      </c>
      <c r="F30" s="33"/>
      <c r="G30" s="15"/>
      <c r="H30" s="42"/>
      <c r="I30" s="38" t="str">
        <f t="shared" si="2"/>
        <v>replace speciesgroup =  8 if speciescode == 22</v>
      </c>
    </row>
    <row r="31" spans="2:9" x14ac:dyDescent="0.2">
      <c r="B31" s="1" t="s">
        <v>194</v>
      </c>
      <c r="C31" s="15" t="s">
        <v>48</v>
      </c>
      <c r="D31" s="57">
        <v>22</v>
      </c>
      <c r="E31" s="17" t="s">
        <v>157</v>
      </c>
      <c r="F31" s="33"/>
      <c r="G31" s="15"/>
      <c r="H31" s="42"/>
      <c r="I31" s="38" t="str">
        <f t="shared" si="2"/>
        <v>replace speciesgroup =  8 if speciescode == 22</v>
      </c>
    </row>
    <row r="32" spans="2:9" x14ac:dyDescent="0.2">
      <c r="B32" s="1" t="s">
        <v>194</v>
      </c>
      <c r="C32" s="15" t="s">
        <v>23</v>
      </c>
      <c r="D32" s="57">
        <v>23</v>
      </c>
      <c r="E32" s="17" t="s">
        <v>157</v>
      </c>
      <c r="F32" s="33"/>
      <c r="G32" s="15"/>
      <c r="H32" s="42"/>
      <c r="I32" s="38" t="str">
        <f t="shared" si="2"/>
        <v>replace speciesgroup =  8 if speciescode == 23</v>
      </c>
    </row>
    <row r="33" spans="2:9" x14ac:dyDescent="0.2">
      <c r="B33" s="1" t="s">
        <v>194</v>
      </c>
      <c r="C33" s="15" t="s">
        <v>47</v>
      </c>
      <c r="D33" s="57">
        <v>23</v>
      </c>
      <c r="E33" s="17" t="s">
        <v>157</v>
      </c>
      <c r="F33" s="33"/>
      <c r="G33" s="15"/>
      <c r="H33" s="42"/>
      <c r="I33" s="38" t="str">
        <f t="shared" si="2"/>
        <v>replace speciesgroup =  8 if speciescode == 23</v>
      </c>
    </row>
    <row r="34" spans="2:9" x14ac:dyDescent="0.2">
      <c r="B34" s="1" t="s">
        <v>194</v>
      </c>
      <c r="C34" s="15" t="s">
        <v>43</v>
      </c>
      <c r="D34" s="57">
        <v>24</v>
      </c>
      <c r="E34" s="17" t="s">
        <v>143</v>
      </c>
      <c r="F34" s="33" t="s">
        <v>242</v>
      </c>
      <c r="G34" s="15"/>
      <c r="H34" s="42"/>
      <c r="I34" s="38" t="str">
        <f t="shared" si="2"/>
        <v>replace speciesgroup =  9 if speciescode == 24</v>
      </c>
    </row>
    <row r="35" spans="2:9" x14ac:dyDescent="0.2">
      <c r="B35" s="1" t="s">
        <v>194</v>
      </c>
      <c r="C35" s="15" t="s">
        <v>42</v>
      </c>
      <c r="D35" s="57">
        <v>25</v>
      </c>
      <c r="E35" s="17" t="s">
        <v>143</v>
      </c>
      <c r="F35" s="33" t="s">
        <v>242</v>
      </c>
      <c r="G35" s="15"/>
      <c r="H35" s="42"/>
      <c r="I35" s="38" t="str">
        <f t="shared" si="2"/>
        <v>replace speciesgroup =  9 if speciescode == 25</v>
      </c>
    </row>
    <row r="36" spans="2:9" x14ac:dyDescent="0.2">
      <c r="B36" s="1" t="s">
        <v>194</v>
      </c>
      <c r="C36" s="15" t="s">
        <v>39</v>
      </c>
      <c r="D36" s="57">
        <v>26</v>
      </c>
      <c r="E36" s="17" t="s">
        <v>143</v>
      </c>
      <c r="F36" s="33" t="s">
        <v>242</v>
      </c>
      <c r="G36" s="15"/>
      <c r="H36" s="42"/>
      <c r="I36" s="38" t="str">
        <f t="shared" si="2"/>
        <v>replace speciesgroup =  9 if speciescode == 26</v>
      </c>
    </row>
    <row r="37" spans="2:9" x14ac:dyDescent="0.2">
      <c r="B37" s="1" t="s">
        <v>194</v>
      </c>
      <c r="C37" s="15" t="s">
        <v>7</v>
      </c>
      <c r="D37" s="57">
        <v>27</v>
      </c>
      <c r="E37" s="17" t="s">
        <v>143</v>
      </c>
      <c r="F37" s="33" t="s">
        <v>242</v>
      </c>
      <c r="G37" s="15"/>
      <c r="H37" s="42"/>
      <c r="I37" s="38" t="str">
        <f t="shared" si="2"/>
        <v>replace speciesgroup =  9 if speciescode == 27</v>
      </c>
    </row>
    <row r="38" spans="2:9" x14ac:dyDescent="0.2">
      <c r="B38" s="1" t="s">
        <v>194</v>
      </c>
      <c r="C38" s="15" t="s">
        <v>114</v>
      </c>
      <c r="D38" s="57">
        <v>28</v>
      </c>
      <c r="E38" s="17" t="s">
        <v>143</v>
      </c>
      <c r="F38" s="33" t="s">
        <v>242</v>
      </c>
      <c r="G38" s="15"/>
      <c r="H38" s="42"/>
      <c r="I38" s="38" t="str">
        <f t="shared" si="2"/>
        <v>replace speciesgroup =  9 if speciescode == 28</v>
      </c>
    </row>
    <row r="39" spans="2:9" ht="17" x14ac:dyDescent="0.2">
      <c r="B39" s="1" t="s">
        <v>194</v>
      </c>
      <c r="C39" s="20" t="s">
        <v>117</v>
      </c>
      <c r="D39" s="60">
        <v>29</v>
      </c>
      <c r="E39" s="21" t="s">
        <v>143</v>
      </c>
      <c r="F39" s="35" t="s">
        <v>242</v>
      </c>
      <c r="G39" s="15" t="s">
        <v>238</v>
      </c>
      <c r="H39" s="42" t="s">
        <v>267</v>
      </c>
      <c r="I39" s="38" t="s">
        <v>270</v>
      </c>
    </row>
    <row r="40" spans="2:9" s="13" customFormat="1" x14ac:dyDescent="0.2">
      <c r="C40" s="22"/>
      <c r="D40" s="61"/>
      <c r="E40" s="23"/>
      <c r="F40" s="36"/>
      <c r="G40" s="22"/>
      <c r="H40" s="43"/>
      <c r="I40" s="45" t="s">
        <v>271</v>
      </c>
    </row>
    <row r="41" spans="2:9" x14ac:dyDescent="0.2">
      <c r="B41" s="1" t="s">
        <v>194</v>
      </c>
      <c r="C41" s="15" t="s">
        <v>141</v>
      </c>
      <c r="D41" s="57">
        <v>30</v>
      </c>
      <c r="E41" s="17" t="s">
        <v>143</v>
      </c>
      <c r="F41" s="33" t="s">
        <v>242</v>
      </c>
      <c r="G41" s="15"/>
      <c r="H41" s="42"/>
      <c r="I41" s="38" t="str">
        <f t="shared" ref="I41:I65" si="3">"replace speciesgroup = " &amp;E41&amp; " if speciescode == " &amp;D41</f>
        <v>replace speciesgroup =  9 if speciescode == 30</v>
      </c>
    </row>
    <row r="42" spans="2:9" x14ac:dyDescent="0.2">
      <c r="B42" s="1" t="s">
        <v>194</v>
      </c>
      <c r="C42" s="15" t="s">
        <v>115</v>
      </c>
      <c r="D42" s="57">
        <v>31</v>
      </c>
      <c r="E42" s="17" t="s">
        <v>143</v>
      </c>
      <c r="F42" s="33" t="s">
        <v>242</v>
      </c>
      <c r="G42" s="15"/>
      <c r="H42" s="42"/>
      <c r="I42" s="38" t="str">
        <f t="shared" si="3"/>
        <v>replace speciesgroup =  9 if speciescode == 31</v>
      </c>
    </row>
    <row r="43" spans="2:9" x14ac:dyDescent="0.2">
      <c r="B43" s="1" t="s">
        <v>194</v>
      </c>
      <c r="C43" s="15" t="s">
        <v>112</v>
      </c>
      <c r="D43" s="57">
        <v>32</v>
      </c>
      <c r="E43" s="17" t="s">
        <v>143</v>
      </c>
      <c r="F43" s="33" t="s">
        <v>242</v>
      </c>
      <c r="G43" s="15"/>
      <c r="H43" s="42"/>
      <c r="I43" s="38" t="str">
        <f t="shared" si="3"/>
        <v>replace speciesgroup =  9 if speciescode == 32</v>
      </c>
    </row>
    <row r="44" spans="2:9" ht="17" x14ac:dyDescent="0.2">
      <c r="B44" s="1" t="s">
        <v>194</v>
      </c>
      <c r="C44" s="20" t="s">
        <v>117</v>
      </c>
      <c r="D44" s="60">
        <v>33</v>
      </c>
      <c r="E44" s="21" t="s">
        <v>143</v>
      </c>
      <c r="F44" s="35" t="s">
        <v>242</v>
      </c>
      <c r="G44" s="15"/>
      <c r="H44" s="42" t="s">
        <v>245</v>
      </c>
      <c r="I44" s="38" t="str">
        <f t="shared" si="3"/>
        <v>replace speciesgroup =  9 if speciescode == 33</v>
      </c>
    </row>
    <row r="45" spans="2:9" x14ac:dyDescent="0.2">
      <c r="B45" s="1" t="s">
        <v>194</v>
      </c>
      <c r="C45" s="15" t="s">
        <v>116</v>
      </c>
      <c r="D45" s="57">
        <v>34</v>
      </c>
      <c r="E45" s="17" t="s">
        <v>143</v>
      </c>
      <c r="F45" s="33" t="s">
        <v>242</v>
      </c>
      <c r="G45" s="15"/>
      <c r="H45" s="42"/>
      <c r="I45" s="38" t="str">
        <f t="shared" si="3"/>
        <v>replace speciesgroup =  9 if speciescode == 34</v>
      </c>
    </row>
    <row r="46" spans="2:9" x14ac:dyDescent="0.2">
      <c r="B46" s="1" t="s">
        <v>194</v>
      </c>
      <c r="C46" s="15" t="s">
        <v>30</v>
      </c>
      <c r="D46" s="57">
        <v>36</v>
      </c>
      <c r="E46" s="17" t="s">
        <v>158</v>
      </c>
      <c r="F46" s="33"/>
      <c r="G46" s="15"/>
      <c r="H46" s="42"/>
      <c r="I46" s="38" t="str">
        <f t="shared" si="3"/>
        <v>replace speciesgroup = 10 if speciescode == 36</v>
      </c>
    </row>
    <row r="47" spans="2:9" x14ac:dyDescent="0.2">
      <c r="B47" s="1" t="s">
        <v>194</v>
      </c>
      <c r="C47" s="15" t="s">
        <v>106</v>
      </c>
      <c r="D47" s="57">
        <v>37</v>
      </c>
      <c r="E47" s="17" t="s">
        <v>186</v>
      </c>
      <c r="F47" s="33"/>
      <c r="G47" s="15"/>
      <c r="H47" s="42"/>
      <c r="I47" s="38" t="str">
        <f t="shared" si="3"/>
        <v>replace speciesgroup = 11 if speciescode == 37</v>
      </c>
    </row>
    <row r="48" spans="2:9" ht="17" x14ac:dyDescent="0.2">
      <c r="B48" s="1" t="s">
        <v>194</v>
      </c>
      <c r="C48" s="18" t="s">
        <v>8</v>
      </c>
      <c r="D48" s="59">
        <v>38</v>
      </c>
      <c r="E48" s="19" t="s">
        <v>144</v>
      </c>
      <c r="F48" s="34"/>
      <c r="G48" s="15" t="s">
        <v>239</v>
      </c>
      <c r="H48" s="42" t="s">
        <v>247</v>
      </c>
      <c r="I48" s="38" t="str">
        <f t="shared" si="3"/>
        <v>replace speciesgroup = 12 if speciescode == 38</v>
      </c>
    </row>
    <row r="49" spans="2:9" ht="17" x14ac:dyDescent="0.2">
      <c r="B49" s="1" t="s">
        <v>194</v>
      </c>
      <c r="C49" s="18" t="s">
        <v>8</v>
      </c>
      <c r="D49" s="59">
        <v>38</v>
      </c>
      <c r="E49" s="19" t="s">
        <v>145</v>
      </c>
      <c r="F49" s="34"/>
      <c r="G49" s="15"/>
      <c r="H49" s="42" t="s">
        <v>246</v>
      </c>
      <c r="I49" s="38"/>
    </row>
    <row r="50" spans="2:9" x14ac:dyDescent="0.2">
      <c r="B50" s="1" t="s">
        <v>194</v>
      </c>
      <c r="C50" s="15" t="s">
        <v>105</v>
      </c>
      <c r="D50" s="57">
        <v>39</v>
      </c>
      <c r="E50" s="17" t="s">
        <v>186</v>
      </c>
      <c r="F50" s="33"/>
      <c r="G50" s="15"/>
      <c r="H50" s="42"/>
      <c r="I50" s="38" t="str">
        <f t="shared" si="3"/>
        <v>replace speciesgroup = 11 if speciescode == 39</v>
      </c>
    </row>
    <row r="51" spans="2:9" x14ac:dyDescent="0.2">
      <c r="B51" s="1" t="s">
        <v>194</v>
      </c>
      <c r="C51" s="15" t="s">
        <v>25</v>
      </c>
      <c r="D51" s="57">
        <v>40</v>
      </c>
      <c r="E51" s="17" t="s">
        <v>153</v>
      </c>
      <c r="F51" s="33"/>
      <c r="G51" s="15"/>
      <c r="H51" s="42"/>
      <c r="I51" s="38" t="str">
        <f t="shared" si="3"/>
        <v>replace speciesgroup = 13 if speciescode == 40</v>
      </c>
    </row>
    <row r="52" spans="2:9" x14ac:dyDescent="0.2">
      <c r="B52" s="1" t="s">
        <v>194</v>
      </c>
      <c r="C52" s="15" t="s">
        <v>26</v>
      </c>
      <c r="D52" s="57">
        <v>41</v>
      </c>
      <c r="E52" s="17" t="s">
        <v>153</v>
      </c>
      <c r="F52" s="33"/>
      <c r="G52" s="15"/>
      <c r="H52" s="42"/>
      <c r="I52" s="38" t="str">
        <f t="shared" si="3"/>
        <v>replace speciesgroup = 13 if speciescode == 41</v>
      </c>
    </row>
    <row r="53" spans="2:9" x14ac:dyDescent="0.2">
      <c r="B53" s="1" t="s">
        <v>194</v>
      </c>
      <c r="C53" s="15" t="s">
        <v>27</v>
      </c>
      <c r="D53" s="57">
        <v>42</v>
      </c>
      <c r="E53" s="17" t="s">
        <v>153</v>
      </c>
      <c r="F53" s="33"/>
      <c r="G53" s="15"/>
      <c r="H53" s="42"/>
      <c r="I53" s="38" t="str">
        <f t="shared" si="3"/>
        <v>replace speciesgroup = 13 if speciescode == 42</v>
      </c>
    </row>
    <row r="54" spans="2:9" ht="17" x14ac:dyDescent="0.2">
      <c r="B54" s="1" t="s">
        <v>194</v>
      </c>
      <c r="C54" s="20" t="s">
        <v>19</v>
      </c>
      <c r="D54" s="60">
        <v>43</v>
      </c>
      <c r="E54" s="21" t="s">
        <v>153</v>
      </c>
      <c r="F54" s="35"/>
      <c r="G54" s="15" t="s">
        <v>239</v>
      </c>
      <c r="H54" s="42" t="s">
        <v>248</v>
      </c>
      <c r="I54" s="38"/>
    </row>
    <row r="55" spans="2:9" ht="17" x14ac:dyDescent="0.2">
      <c r="B55" s="1" t="s">
        <v>194</v>
      </c>
      <c r="C55" s="20" t="s">
        <v>19</v>
      </c>
      <c r="D55" s="60">
        <v>43</v>
      </c>
      <c r="E55" s="21" t="s">
        <v>145</v>
      </c>
      <c r="F55" s="35"/>
      <c r="G55" s="15"/>
      <c r="H55" s="42" t="s">
        <v>244</v>
      </c>
      <c r="I55" s="38" t="str">
        <f t="shared" si="3"/>
        <v>replace speciesgroup = 14 if speciescode == 43</v>
      </c>
    </row>
    <row r="56" spans="2:9" ht="17" x14ac:dyDescent="0.2">
      <c r="B56" s="1" t="s">
        <v>194</v>
      </c>
      <c r="C56" s="20" t="s">
        <v>19</v>
      </c>
      <c r="D56" s="60">
        <v>43</v>
      </c>
      <c r="E56" s="21" t="s">
        <v>154</v>
      </c>
      <c r="F56" s="35"/>
      <c r="G56" s="15"/>
      <c r="H56" s="42" t="s">
        <v>248</v>
      </c>
      <c r="I56" s="38"/>
    </row>
    <row r="57" spans="2:9" x14ac:dyDescent="0.2">
      <c r="B57" s="1" t="s">
        <v>194</v>
      </c>
      <c r="C57" s="15" t="s">
        <v>40</v>
      </c>
      <c r="D57" s="57">
        <v>44</v>
      </c>
      <c r="E57" s="17" t="s">
        <v>162</v>
      </c>
      <c r="F57" s="33"/>
      <c r="G57" s="15"/>
      <c r="H57" s="42"/>
      <c r="I57" s="38" t="str">
        <f t="shared" si="3"/>
        <v>replace speciesgroup = 15 if speciescode == 44</v>
      </c>
    </row>
    <row r="58" spans="2:9" x14ac:dyDescent="0.2">
      <c r="B58" s="1" t="s">
        <v>194</v>
      </c>
      <c r="C58" s="15" t="s">
        <v>81</v>
      </c>
      <c r="D58" s="57">
        <v>45</v>
      </c>
      <c r="E58" s="17" t="s">
        <v>162</v>
      </c>
      <c r="F58" s="33"/>
      <c r="G58" s="15"/>
      <c r="H58" s="42"/>
      <c r="I58" s="38" t="str">
        <f t="shared" si="3"/>
        <v>replace speciesgroup = 15 if speciescode == 45</v>
      </c>
    </row>
    <row r="59" spans="2:9" x14ac:dyDescent="0.2">
      <c r="B59" s="1" t="s">
        <v>194</v>
      </c>
      <c r="C59" s="15" t="s">
        <v>82</v>
      </c>
      <c r="D59" s="57">
        <v>46</v>
      </c>
      <c r="E59" s="17" t="s">
        <v>162</v>
      </c>
      <c r="F59" s="33"/>
      <c r="G59" s="15"/>
      <c r="H59" s="42"/>
      <c r="I59" s="38" t="str">
        <f t="shared" si="3"/>
        <v>replace speciesgroup = 15 if speciescode == 46</v>
      </c>
    </row>
    <row r="60" spans="2:9" x14ac:dyDescent="0.2">
      <c r="B60" s="1" t="s">
        <v>194</v>
      </c>
      <c r="C60" s="15" t="s">
        <v>103</v>
      </c>
      <c r="D60" s="57">
        <v>47</v>
      </c>
      <c r="E60" s="17" t="s">
        <v>162</v>
      </c>
      <c r="F60" s="33"/>
      <c r="G60" s="15"/>
      <c r="H60" s="42"/>
      <c r="I60" s="38" t="str">
        <f t="shared" si="3"/>
        <v>replace speciesgroup = 15 if speciescode == 47</v>
      </c>
    </row>
    <row r="61" spans="2:9" x14ac:dyDescent="0.2">
      <c r="B61" s="1" t="s">
        <v>194</v>
      </c>
      <c r="C61" s="15" t="s">
        <v>97</v>
      </c>
      <c r="D61" s="57">
        <v>48</v>
      </c>
      <c r="E61" s="17" t="s">
        <v>154</v>
      </c>
      <c r="F61" s="33"/>
      <c r="G61" s="15"/>
      <c r="H61" s="42"/>
      <c r="I61" s="38" t="str">
        <f t="shared" si="3"/>
        <v>replace speciesgroup = 16 if speciescode == 48</v>
      </c>
    </row>
    <row r="62" spans="2:9" x14ac:dyDescent="0.2">
      <c r="B62" s="1" t="s">
        <v>194</v>
      </c>
      <c r="C62" s="15" t="s">
        <v>99</v>
      </c>
      <c r="D62" s="57">
        <v>49</v>
      </c>
      <c r="E62" s="17" t="s">
        <v>154</v>
      </c>
      <c r="F62" s="33"/>
      <c r="G62" s="15"/>
      <c r="H62" s="42"/>
      <c r="I62" s="38" t="str">
        <f t="shared" si="3"/>
        <v>replace speciesgroup = 16 if speciescode == 49</v>
      </c>
    </row>
    <row r="63" spans="2:9" x14ac:dyDescent="0.2">
      <c r="B63" s="1" t="s">
        <v>194</v>
      </c>
      <c r="C63" s="15" t="s">
        <v>98</v>
      </c>
      <c r="D63" s="57">
        <v>50</v>
      </c>
      <c r="E63" s="17" t="s">
        <v>154</v>
      </c>
      <c r="F63" s="33"/>
      <c r="G63" s="15"/>
      <c r="H63" s="42"/>
      <c r="I63" s="38" t="str">
        <f t="shared" si="3"/>
        <v>replace speciesgroup = 16 if speciescode == 50</v>
      </c>
    </row>
    <row r="64" spans="2:9" x14ac:dyDescent="0.2">
      <c r="B64" s="1" t="s">
        <v>194</v>
      </c>
      <c r="C64" s="15" t="s">
        <v>129</v>
      </c>
      <c r="D64" s="57">
        <v>51</v>
      </c>
      <c r="E64" s="17" t="s">
        <v>191</v>
      </c>
      <c r="F64" s="33"/>
      <c r="G64" s="15"/>
      <c r="H64" s="42"/>
      <c r="I64" s="38" t="str">
        <f t="shared" si="3"/>
        <v>replace speciesgroup = 17 if speciescode == 51</v>
      </c>
    </row>
    <row r="65" spans="2:9" ht="17" x14ac:dyDescent="0.2">
      <c r="B65" s="1" t="s">
        <v>194</v>
      </c>
      <c r="C65" s="24" t="s">
        <v>126</v>
      </c>
      <c r="D65" s="59">
        <v>52</v>
      </c>
      <c r="E65" s="19" t="s">
        <v>191</v>
      </c>
      <c r="F65" s="34" t="s">
        <v>242</v>
      </c>
      <c r="G65" s="15" t="s">
        <v>234</v>
      </c>
      <c r="H65" s="42" t="s">
        <v>244</v>
      </c>
      <c r="I65" s="38" t="str">
        <f t="shared" si="3"/>
        <v>replace speciesgroup = 17 if speciescode == 52</v>
      </c>
    </row>
    <row r="66" spans="2:9" ht="34" x14ac:dyDescent="0.2">
      <c r="B66" s="1" t="s">
        <v>194</v>
      </c>
      <c r="C66" s="24" t="s">
        <v>128</v>
      </c>
      <c r="D66" s="59">
        <v>52</v>
      </c>
      <c r="E66" s="19" t="s">
        <v>191</v>
      </c>
      <c r="F66" s="34" t="s">
        <v>242</v>
      </c>
      <c r="G66" s="15"/>
      <c r="H66" s="42" t="s">
        <v>249</v>
      </c>
      <c r="I66" s="38" t="s">
        <v>272</v>
      </c>
    </row>
    <row r="67" spans="2:9" s="13" customFormat="1" x14ac:dyDescent="0.2">
      <c r="C67" s="22"/>
      <c r="D67" s="61"/>
      <c r="E67" s="23"/>
      <c r="F67" s="36"/>
      <c r="G67" s="22"/>
      <c r="H67" s="43"/>
      <c r="I67" s="45" t="s">
        <v>273</v>
      </c>
    </row>
    <row r="68" spans="2:9" ht="34" x14ac:dyDescent="0.2">
      <c r="B68" s="1" t="s">
        <v>194</v>
      </c>
      <c r="C68" s="24" t="s">
        <v>127</v>
      </c>
      <c r="D68" s="62">
        <v>53</v>
      </c>
      <c r="E68" s="25" t="s">
        <v>191</v>
      </c>
      <c r="F68" s="37" t="s">
        <v>242</v>
      </c>
      <c r="G68" s="15" t="s">
        <v>234</v>
      </c>
      <c r="H68" s="42" t="s">
        <v>251</v>
      </c>
      <c r="I68" s="38" t="s">
        <v>274</v>
      </c>
    </row>
    <row r="69" spans="2:9" ht="17" x14ac:dyDescent="0.2">
      <c r="B69" s="1" t="s">
        <v>194</v>
      </c>
      <c r="C69" s="24" t="s">
        <v>130</v>
      </c>
      <c r="D69" s="57">
        <v>53</v>
      </c>
      <c r="E69" s="17" t="s">
        <v>145</v>
      </c>
      <c r="F69" s="33" t="s">
        <v>242</v>
      </c>
      <c r="G69" s="15"/>
      <c r="H69" s="42" t="s">
        <v>250</v>
      </c>
      <c r="I69" s="38" t="s">
        <v>275</v>
      </c>
    </row>
    <row r="70" spans="2:9" ht="17" x14ac:dyDescent="0.2">
      <c r="B70" s="1" t="s">
        <v>194</v>
      </c>
      <c r="C70" s="24" t="s">
        <v>130</v>
      </c>
      <c r="D70" s="62">
        <v>53</v>
      </c>
      <c r="E70" s="25" t="s">
        <v>191</v>
      </c>
      <c r="F70" s="37" t="s">
        <v>242</v>
      </c>
      <c r="G70" s="15"/>
      <c r="H70" s="42" t="s">
        <v>244</v>
      </c>
      <c r="I70" s="38"/>
    </row>
    <row r="71" spans="2:9" x14ac:dyDescent="0.2">
      <c r="B71" s="1" t="s">
        <v>194</v>
      </c>
      <c r="C71" s="15" t="s">
        <v>63</v>
      </c>
      <c r="D71" s="57">
        <v>54</v>
      </c>
      <c r="E71" s="17" t="s">
        <v>157</v>
      </c>
      <c r="F71" s="33"/>
      <c r="G71" s="15"/>
      <c r="H71" s="42"/>
      <c r="I71" s="38" t="str">
        <f t="shared" ref="I71:I81" si="4">"replace speciesgroup = " &amp;E71&amp; " if speciescode == " &amp;D71</f>
        <v>replace speciesgroup =  8 if speciescode == 54</v>
      </c>
    </row>
    <row r="72" spans="2:9" x14ac:dyDescent="0.2">
      <c r="B72" s="1" t="s">
        <v>194</v>
      </c>
      <c r="C72" s="15" t="s">
        <v>62</v>
      </c>
      <c r="D72" s="57">
        <v>55</v>
      </c>
      <c r="E72" s="17" t="s">
        <v>158</v>
      </c>
      <c r="F72" s="33"/>
      <c r="G72" s="15"/>
      <c r="H72" s="42"/>
      <c r="I72" s="38" t="str">
        <f t="shared" si="4"/>
        <v>replace speciesgroup = 10 if speciescode == 55</v>
      </c>
    </row>
    <row r="73" spans="2:9" x14ac:dyDescent="0.2">
      <c r="B73" s="1" t="s">
        <v>194</v>
      </c>
      <c r="C73" s="15" t="s">
        <v>62</v>
      </c>
      <c r="D73" s="57">
        <v>55</v>
      </c>
      <c r="E73" s="17" t="s">
        <v>143</v>
      </c>
      <c r="F73" s="33"/>
      <c r="G73" s="15"/>
      <c r="H73" s="42"/>
      <c r="I73" s="38" t="str">
        <f t="shared" si="4"/>
        <v>replace speciesgroup =  9 if speciescode == 55</v>
      </c>
    </row>
    <row r="74" spans="2:9" x14ac:dyDescent="0.2">
      <c r="B74" s="1" t="s">
        <v>194</v>
      </c>
      <c r="C74" s="15" t="s">
        <v>132</v>
      </c>
      <c r="D74" s="57">
        <v>56</v>
      </c>
      <c r="E74" s="17" t="s">
        <v>150</v>
      </c>
      <c r="F74" s="33"/>
      <c r="G74" s="15"/>
      <c r="H74" s="42"/>
      <c r="I74" s="38" t="str">
        <f t="shared" si="4"/>
        <v>replace speciesgroup = 18 if speciescode == 56</v>
      </c>
    </row>
    <row r="75" spans="2:9" x14ac:dyDescent="0.2">
      <c r="B75" s="1" t="s">
        <v>194</v>
      </c>
      <c r="C75" s="15" t="s">
        <v>131</v>
      </c>
      <c r="D75" s="57">
        <v>57</v>
      </c>
      <c r="E75" s="17" t="s">
        <v>150</v>
      </c>
      <c r="F75" s="33" t="s">
        <v>242</v>
      </c>
      <c r="G75" s="15"/>
      <c r="H75" s="42"/>
      <c r="I75" s="38" t="str">
        <f t="shared" si="4"/>
        <v>replace speciesgroup = 18 if speciescode == 57</v>
      </c>
    </row>
    <row r="76" spans="2:9" x14ac:dyDescent="0.2">
      <c r="B76" s="1" t="s">
        <v>194</v>
      </c>
      <c r="C76" s="15" t="s">
        <v>133</v>
      </c>
      <c r="D76" s="57">
        <v>58</v>
      </c>
      <c r="E76" s="17" t="s">
        <v>150</v>
      </c>
      <c r="F76" s="33" t="s">
        <v>242</v>
      </c>
      <c r="G76" s="15"/>
      <c r="H76" s="42"/>
      <c r="I76" s="38" t="str">
        <f t="shared" si="4"/>
        <v>replace speciesgroup = 18 if speciescode == 58</v>
      </c>
    </row>
    <row r="77" spans="2:9" x14ac:dyDescent="0.2">
      <c r="B77" s="1" t="s">
        <v>194</v>
      </c>
      <c r="C77" s="15" t="s">
        <v>83</v>
      </c>
      <c r="D77" s="57">
        <v>59</v>
      </c>
      <c r="E77" s="17" t="s">
        <v>155</v>
      </c>
      <c r="F77" s="33"/>
      <c r="G77" s="15"/>
      <c r="H77" s="42"/>
      <c r="I77" s="38" t="str">
        <f t="shared" si="4"/>
        <v>replace speciesgroup = 19 if speciescode == 59</v>
      </c>
    </row>
    <row r="78" spans="2:9" x14ac:dyDescent="0.2">
      <c r="B78" s="1" t="s">
        <v>194</v>
      </c>
      <c r="C78" s="15" t="s">
        <v>20</v>
      </c>
      <c r="D78" s="57">
        <v>60</v>
      </c>
      <c r="E78" s="17" t="s">
        <v>155</v>
      </c>
      <c r="F78" s="33"/>
      <c r="G78" s="15"/>
      <c r="H78" s="42"/>
      <c r="I78" s="38" t="str">
        <f t="shared" si="4"/>
        <v>replace speciesgroup = 19 if speciescode == 60</v>
      </c>
    </row>
    <row r="79" spans="2:9" x14ac:dyDescent="0.2">
      <c r="B79" s="1" t="s">
        <v>194</v>
      </c>
      <c r="C79" s="15" t="s">
        <v>21</v>
      </c>
      <c r="D79" s="57">
        <v>61</v>
      </c>
      <c r="E79" s="17" t="s">
        <v>155</v>
      </c>
      <c r="F79" s="33"/>
      <c r="G79" s="15"/>
      <c r="H79" s="42"/>
      <c r="I79" s="38" t="str">
        <f t="shared" si="4"/>
        <v>replace speciesgroup = 19 if speciescode == 61</v>
      </c>
    </row>
    <row r="80" spans="2:9" x14ac:dyDescent="0.2">
      <c r="B80" s="1" t="s">
        <v>194</v>
      </c>
      <c r="C80" s="15" t="s">
        <v>32</v>
      </c>
      <c r="D80" s="57">
        <v>62</v>
      </c>
      <c r="E80" s="17" t="s">
        <v>159</v>
      </c>
      <c r="F80" s="33"/>
      <c r="G80" s="15"/>
      <c r="H80" s="42"/>
      <c r="I80" s="38" t="str">
        <f t="shared" si="4"/>
        <v>replace speciesgroup = 20 if speciescode == 62</v>
      </c>
    </row>
    <row r="81" spans="2:9" x14ac:dyDescent="0.2">
      <c r="B81" s="1" t="s">
        <v>194</v>
      </c>
      <c r="C81" s="15" t="s">
        <v>136</v>
      </c>
      <c r="D81" s="57">
        <v>63</v>
      </c>
      <c r="E81" s="17" t="s">
        <v>193</v>
      </c>
      <c r="F81" s="33"/>
      <c r="G81" s="15"/>
      <c r="H81" s="42"/>
      <c r="I81" s="38" t="str">
        <f t="shared" si="4"/>
        <v>replace speciesgroup = 21 if speciescode == 63</v>
      </c>
    </row>
    <row r="82" spans="2:9" ht="34" x14ac:dyDescent="0.2">
      <c r="B82" s="1" t="s">
        <v>194</v>
      </c>
      <c r="C82" s="24" t="s">
        <v>57</v>
      </c>
      <c r="D82" s="59">
        <v>64</v>
      </c>
      <c r="E82" s="19" t="s">
        <v>166</v>
      </c>
      <c r="F82" s="34"/>
      <c r="G82" s="15" t="s">
        <v>234</v>
      </c>
      <c r="H82" s="42" t="s">
        <v>252</v>
      </c>
      <c r="I82" s="38" t="s">
        <v>276</v>
      </c>
    </row>
    <row r="83" spans="2:9" s="13" customFormat="1" x14ac:dyDescent="0.2">
      <c r="C83" s="22"/>
      <c r="D83" s="61"/>
      <c r="E83" s="23"/>
      <c r="F83" s="36"/>
      <c r="G83" s="22"/>
      <c r="H83" s="43"/>
      <c r="I83" s="45" t="s">
        <v>277</v>
      </c>
    </row>
    <row r="84" spans="2:9" ht="17" x14ac:dyDescent="0.2">
      <c r="B84" s="1" t="s">
        <v>194</v>
      </c>
      <c r="C84" s="24" t="s">
        <v>69</v>
      </c>
      <c r="D84" s="59">
        <v>64</v>
      </c>
      <c r="E84" s="19" t="s">
        <v>166</v>
      </c>
      <c r="F84" s="34"/>
      <c r="G84" s="15"/>
      <c r="H84" s="42" t="s">
        <v>247</v>
      </c>
      <c r="I84" s="38" t="str">
        <f t="shared" ref="I84:I96" si="5">"replace speciesgroup = " &amp;E84&amp; " if speciescode == " &amp;D84</f>
        <v>replace speciesgroup = 22 if speciescode == 64</v>
      </c>
    </row>
    <row r="85" spans="2:9" x14ac:dyDescent="0.2">
      <c r="B85" s="1" t="s">
        <v>194</v>
      </c>
      <c r="C85" s="24" t="s">
        <v>56</v>
      </c>
      <c r="D85" s="57">
        <v>65</v>
      </c>
      <c r="E85" s="17" t="s">
        <v>166</v>
      </c>
      <c r="F85" s="33"/>
      <c r="G85" s="15"/>
      <c r="H85" s="42"/>
      <c r="I85" s="38" t="str">
        <f t="shared" si="5"/>
        <v>replace speciesgroup = 22 if speciescode == 65</v>
      </c>
    </row>
    <row r="86" spans="2:9" x14ac:dyDescent="0.2">
      <c r="B86" s="1" t="s">
        <v>194</v>
      </c>
      <c r="C86" s="24" t="s">
        <v>54</v>
      </c>
      <c r="D86" s="57">
        <v>66</v>
      </c>
      <c r="E86" s="17" t="s">
        <v>166</v>
      </c>
      <c r="F86" s="33"/>
      <c r="G86" s="15"/>
      <c r="H86" s="42"/>
      <c r="I86" s="38" t="str">
        <f t="shared" si="5"/>
        <v>replace speciesgroup = 22 if speciescode == 66</v>
      </c>
    </row>
    <row r="87" spans="2:9" x14ac:dyDescent="0.2">
      <c r="B87" s="1" t="s">
        <v>194</v>
      </c>
      <c r="C87" s="15" t="s">
        <v>84</v>
      </c>
      <c r="D87" s="57">
        <v>67</v>
      </c>
      <c r="E87" s="17" t="s">
        <v>176</v>
      </c>
      <c r="F87" s="33"/>
      <c r="G87" s="15"/>
      <c r="H87" s="42"/>
      <c r="I87" s="38" t="str">
        <f t="shared" si="5"/>
        <v>replace speciesgroup = 23 if speciescode == 67</v>
      </c>
    </row>
    <row r="88" spans="2:9" x14ac:dyDescent="0.2">
      <c r="B88" s="1" t="s">
        <v>194</v>
      </c>
      <c r="C88" s="15" t="s">
        <v>66</v>
      </c>
      <c r="D88" s="57">
        <v>68</v>
      </c>
      <c r="E88" s="17" t="s">
        <v>171</v>
      </c>
      <c r="F88" s="33"/>
      <c r="G88" s="15"/>
      <c r="H88" s="42"/>
      <c r="I88" s="38" t="str">
        <f t="shared" si="5"/>
        <v>replace speciesgroup = 25 if speciescode == 68</v>
      </c>
    </row>
    <row r="89" spans="2:9" x14ac:dyDescent="0.2">
      <c r="B89" s="1" t="s">
        <v>194</v>
      </c>
      <c r="C89" s="15" t="s">
        <v>65</v>
      </c>
      <c r="D89" s="57">
        <v>69</v>
      </c>
      <c r="E89" s="17" t="s">
        <v>171</v>
      </c>
      <c r="F89" s="33"/>
      <c r="G89" s="15"/>
      <c r="H89" s="42"/>
      <c r="I89" s="38" t="str">
        <f t="shared" si="5"/>
        <v>replace speciesgroup = 25 if speciescode == 69</v>
      </c>
    </row>
    <row r="90" spans="2:9" x14ac:dyDescent="0.2">
      <c r="B90" s="1" t="s">
        <v>194</v>
      </c>
      <c r="C90" s="15" t="s">
        <v>67</v>
      </c>
      <c r="D90" s="57">
        <v>70</v>
      </c>
      <c r="E90" s="17" t="s">
        <v>172</v>
      </c>
      <c r="F90" s="33"/>
      <c r="G90" s="15"/>
      <c r="H90" s="42"/>
      <c r="I90" s="38" t="str">
        <f t="shared" si="5"/>
        <v>replace speciesgroup = 26 if speciescode == 70</v>
      </c>
    </row>
    <row r="91" spans="2:9" x14ac:dyDescent="0.2">
      <c r="B91" s="1" t="s">
        <v>194</v>
      </c>
      <c r="C91" s="15" t="s">
        <v>68</v>
      </c>
      <c r="D91" s="57">
        <v>71</v>
      </c>
      <c r="E91" s="17" t="s">
        <v>172</v>
      </c>
      <c r="F91" s="33"/>
      <c r="G91" s="15"/>
      <c r="H91" s="42"/>
      <c r="I91" s="38" t="str">
        <f t="shared" si="5"/>
        <v>replace speciesgroup = 26 if speciescode == 71</v>
      </c>
    </row>
    <row r="92" spans="2:9" x14ac:dyDescent="0.2">
      <c r="B92" s="1" t="s">
        <v>194</v>
      </c>
      <c r="C92" s="15" t="s">
        <v>4</v>
      </c>
      <c r="D92" s="57">
        <v>72</v>
      </c>
      <c r="E92" s="17" t="s">
        <v>142</v>
      </c>
      <c r="F92" s="33"/>
      <c r="G92" s="15"/>
      <c r="H92" s="42"/>
      <c r="I92" s="38" t="str">
        <f t="shared" si="5"/>
        <v>replace speciesgroup = 27 if speciescode == 72</v>
      </c>
    </row>
    <row r="93" spans="2:9" x14ac:dyDescent="0.2">
      <c r="B93" s="1" t="s">
        <v>194</v>
      </c>
      <c r="C93" s="15" t="s">
        <v>6</v>
      </c>
      <c r="D93" s="57">
        <v>73</v>
      </c>
      <c r="E93" s="17" t="s">
        <v>142</v>
      </c>
      <c r="F93" s="33"/>
      <c r="G93" s="15"/>
      <c r="H93" s="42"/>
      <c r="I93" s="38" t="str">
        <f t="shared" si="5"/>
        <v>replace speciesgroup = 27 if speciescode == 73</v>
      </c>
    </row>
    <row r="94" spans="2:9" x14ac:dyDescent="0.2">
      <c r="B94" s="1" t="s">
        <v>194</v>
      </c>
      <c r="C94" s="15" t="s">
        <v>5</v>
      </c>
      <c r="D94" s="57">
        <v>74</v>
      </c>
      <c r="E94" s="17" t="s">
        <v>142</v>
      </c>
      <c r="F94" s="33"/>
      <c r="G94" s="15"/>
      <c r="H94" s="42"/>
      <c r="I94" s="38" t="str">
        <f t="shared" si="5"/>
        <v>replace speciesgroup = 27 if speciescode == 74</v>
      </c>
    </row>
    <row r="95" spans="2:9" x14ac:dyDescent="0.2">
      <c r="B95" s="1" t="s">
        <v>194</v>
      </c>
      <c r="C95" s="15" t="s">
        <v>1</v>
      </c>
      <c r="D95" s="57">
        <v>75</v>
      </c>
      <c r="E95" s="17" t="s">
        <v>142</v>
      </c>
      <c r="F95" s="33"/>
      <c r="G95" s="15"/>
      <c r="H95" s="42"/>
      <c r="I95" s="38" t="str">
        <f t="shared" si="5"/>
        <v>replace speciesgroup = 27 if speciescode == 75</v>
      </c>
    </row>
    <row r="96" spans="2:9" x14ac:dyDescent="0.2">
      <c r="B96" s="1" t="s">
        <v>194</v>
      </c>
      <c r="C96" s="15" t="s">
        <v>70</v>
      </c>
      <c r="D96" s="57">
        <v>76</v>
      </c>
      <c r="E96" s="17" t="s">
        <v>173</v>
      </c>
      <c r="F96" s="33"/>
      <c r="G96" s="15"/>
      <c r="H96" s="42"/>
      <c r="I96" s="38" t="str">
        <f t="shared" si="5"/>
        <v>replace speciesgroup = 28 if speciescode == 76</v>
      </c>
    </row>
    <row r="97" spans="2:9" ht="17" x14ac:dyDescent="0.2">
      <c r="B97" s="1" t="s">
        <v>194</v>
      </c>
      <c r="C97" s="26" t="s">
        <v>86</v>
      </c>
      <c r="D97" s="62">
        <v>77</v>
      </c>
      <c r="E97" s="25" t="s">
        <v>145</v>
      </c>
      <c r="F97" s="37"/>
      <c r="G97" s="15" t="s">
        <v>239</v>
      </c>
      <c r="H97" s="42" t="s">
        <v>253</v>
      </c>
      <c r="I97" s="38" t="s">
        <v>278</v>
      </c>
    </row>
    <row r="98" spans="2:9" ht="17" x14ac:dyDescent="0.2">
      <c r="B98" s="1" t="s">
        <v>194</v>
      </c>
      <c r="C98" s="26" t="s">
        <v>86</v>
      </c>
      <c r="D98" s="62">
        <v>77</v>
      </c>
      <c r="E98" s="25" t="s">
        <v>173</v>
      </c>
      <c r="F98" s="37"/>
      <c r="G98" s="15"/>
      <c r="H98" s="42" t="s">
        <v>247</v>
      </c>
      <c r="I98" s="38" t="s">
        <v>278</v>
      </c>
    </row>
    <row r="99" spans="2:9" x14ac:dyDescent="0.2">
      <c r="B99" s="1" t="s">
        <v>194</v>
      </c>
      <c r="C99" s="15" t="s">
        <v>92</v>
      </c>
      <c r="D99" s="57">
        <v>78</v>
      </c>
      <c r="E99" s="17" t="s">
        <v>181</v>
      </c>
      <c r="F99" s="33"/>
      <c r="G99" s="15"/>
      <c r="H99" s="42"/>
      <c r="I99" s="38" t="str">
        <f t="shared" ref="I99:I129" si="6">"replace speciesgroup = " &amp;E99&amp; " if speciescode == " &amp;D99</f>
        <v>replace speciesgroup = 29 if speciescode == 78</v>
      </c>
    </row>
    <row r="100" spans="2:9" x14ac:dyDescent="0.2">
      <c r="B100" s="1" t="s">
        <v>194</v>
      </c>
      <c r="C100" s="15" t="s">
        <v>44</v>
      </c>
      <c r="D100" s="57">
        <v>79</v>
      </c>
      <c r="E100" s="17" t="s">
        <v>164</v>
      </c>
      <c r="F100" s="33"/>
      <c r="G100" s="15"/>
      <c r="H100" s="42"/>
      <c r="I100" s="38" t="str">
        <f t="shared" si="6"/>
        <v>replace speciesgroup = 30 if speciescode == 79</v>
      </c>
    </row>
    <row r="101" spans="2:9" x14ac:dyDescent="0.2">
      <c r="B101" s="1" t="s">
        <v>194</v>
      </c>
      <c r="C101" s="15" t="s">
        <v>95</v>
      </c>
      <c r="D101" s="57">
        <v>80</v>
      </c>
      <c r="E101" s="17" t="s">
        <v>184</v>
      </c>
      <c r="F101" s="33"/>
      <c r="G101" s="15"/>
      <c r="H101" s="42"/>
      <c r="I101" s="38" t="str">
        <f t="shared" si="6"/>
        <v>replace speciesgroup = 31 if speciescode == 80</v>
      </c>
    </row>
    <row r="102" spans="2:9" x14ac:dyDescent="0.2">
      <c r="B102" s="1" t="s">
        <v>194</v>
      </c>
      <c r="C102" s="15" t="s">
        <v>139</v>
      </c>
      <c r="D102" s="57">
        <v>81</v>
      </c>
      <c r="E102" s="17" t="s">
        <v>188</v>
      </c>
      <c r="F102" s="33"/>
      <c r="G102" s="15"/>
      <c r="H102" s="42"/>
      <c r="I102" s="38" t="str">
        <f t="shared" si="6"/>
        <v>replace speciesgroup = 32 if speciescode == 81</v>
      </c>
    </row>
    <row r="103" spans="2:9" x14ac:dyDescent="0.2">
      <c r="B103" s="1" t="s">
        <v>194</v>
      </c>
      <c r="C103" s="15" t="s">
        <v>137</v>
      </c>
      <c r="D103" s="57">
        <v>82</v>
      </c>
      <c r="E103" s="17" t="s">
        <v>188</v>
      </c>
      <c r="F103" s="33"/>
      <c r="G103" s="15"/>
      <c r="H103" s="42"/>
      <c r="I103" s="38" t="str">
        <f t="shared" si="6"/>
        <v>replace speciesgroup = 32 if speciescode == 82</v>
      </c>
    </row>
    <row r="104" spans="2:9" x14ac:dyDescent="0.2">
      <c r="B104" s="1" t="s">
        <v>194</v>
      </c>
      <c r="C104" s="15" t="s">
        <v>118</v>
      </c>
      <c r="D104" s="57">
        <v>83</v>
      </c>
      <c r="E104" s="17" t="s">
        <v>188</v>
      </c>
      <c r="F104" s="33"/>
      <c r="G104" s="15"/>
      <c r="H104" s="42"/>
      <c r="I104" s="38" t="str">
        <f t="shared" si="6"/>
        <v>replace speciesgroup = 32 if speciescode == 83</v>
      </c>
    </row>
    <row r="105" spans="2:9" x14ac:dyDescent="0.2">
      <c r="B105" s="1" t="s">
        <v>194</v>
      </c>
      <c r="C105" s="15" t="s">
        <v>119</v>
      </c>
      <c r="D105" s="57">
        <v>84</v>
      </c>
      <c r="E105" s="17" t="s">
        <v>188</v>
      </c>
      <c r="F105" s="33"/>
      <c r="G105" s="15"/>
      <c r="H105" s="42"/>
      <c r="I105" s="38" t="str">
        <f t="shared" si="6"/>
        <v>replace speciesgroup = 32 if speciescode == 84</v>
      </c>
    </row>
    <row r="106" spans="2:9" x14ac:dyDescent="0.2">
      <c r="B106" s="1" t="s">
        <v>194</v>
      </c>
      <c r="C106" s="15" t="s">
        <v>138</v>
      </c>
      <c r="D106" s="57">
        <v>85</v>
      </c>
      <c r="E106" s="17" t="s">
        <v>188</v>
      </c>
      <c r="F106" s="33"/>
      <c r="G106" s="15"/>
      <c r="H106" s="42"/>
      <c r="I106" s="38" t="str">
        <f t="shared" si="6"/>
        <v>replace speciesgroup = 32 if speciescode == 85</v>
      </c>
    </row>
    <row r="107" spans="2:9" x14ac:dyDescent="0.2">
      <c r="B107" s="1" t="s">
        <v>194</v>
      </c>
      <c r="C107" s="15" t="s">
        <v>94</v>
      </c>
      <c r="D107" s="57">
        <v>86</v>
      </c>
      <c r="E107" s="17" t="s">
        <v>183</v>
      </c>
      <c r="F107" s="33"/>
      <c r="G107" s="15"/>
      <c r="H107" s="42"/>
      <c r="I107" s="38" t="str">
        <f t="shared" si="6"/>
        <v>replace speciesgroup = 33 if speciescode == 86</v>
      </c>
    </row>
    <row r="108" spans="2:9" x14ac:dyDescent="0.2">
      <c r="B108" s="1" t="s">
        <v>194</v>
      </c>
      <c r="C108" s="15" t="s">
        <v>109</v>
      </c>
      <c r="D108" s="57">
        <v>99</v>
      </c>
      <c r="E108" s="17" t="s">
        <v>179</v>
      </c>
      <c r="F108" s="33"/>
      <c r="G108" s="15"/>
      <c r="H108" s="42"/>
      <c r="I108" s="38" t="str">
        <f t="shared" si="6"/>
        <v>replace speciesgroup = 34 if speciescode == 99</v>
      </c>
    </row>
    <row r="109" spans="2:9" x14ac:dyDescent="0.2">
      <c r="B109" s="1" t="s">
        <v>194</v>
      </c>
      <c r="C109" s="15" t="s">
        <v>120</v>
      </c>
      <c r="D109" s="57">
        <v>99</v>
      </c>
      <c r="E109" s="17" t="s">
        <v>179</v>
      </c>
      <c r="F109" s="33"/>
      <c r="G109" s="15"/>
      <c r="H109" s="42"/>
      <c r="I109" s="38" t="str">
        <f t="shared" si="6"/>
        <v>replace speciesgroup = 34 if speciescode == 99</v>
      </c>
    </row>
    <row r="110" spans="2:9" x14ac:dyDescent="0.2">
      <c r="B110" s="1" t="s">
        <v>194</v>
      </c>
      <c r="C110" s="15" t="s">
        <v>52</v>
      </c>
      <c r="D110" s="57">
        <v>100</v>
      </c>
      <c r="E110" s="17" t="s">
        <v>149</v>
      </c>
      <c r="F110" s="33"/>
      <c r="G110" s="15"/>
      <c r="H110" s="42"/>
      <c r="I110" s="38" t="str">
        <f t="shared" si="6"/>
        <v>replace speciesgroup =  4 if speciescode == 100</v>
      </c>
    </row>
    <row r="111" spans="2:9" x14ac:dyDescent="0.2">
      <c r="B111" s="1" t="s">
        <v>194</v>
      </c>
      <c r="C111" s="15" t="s">
        <v>102</v>
      </c>
      <c r="D111" s="57">
        <v>101</v>
      </c>
      <c r="E111" s="17" t="s">
        <v>179</v>
      </c>
      <c r="F111" s="33"/>
      <c r="G111" s="15"/>
      <c r="H111" s="42"/>
      <c r="I111" s="38" t="str">
        <f t="shared" si="6"/>
        <v>replace speciesgroup = 34 if speciescode == 101</v>
      </c>
    </row>
    <row r="112" spans="2:9" x14ac:dyDescent="0.2">
      <c r="B112" s="1" t="s">
        <v>194</v>
      </c>
      <c r="C112" s="15" t="s">
        <v>88</v>
      </c>
      <c r="D112" s="57">
        <v>102</v>
      </c>
      <c r="E112" s="17" t="s">
        <v>179</v>
      </c>
      <c r="F112" s="33"/>
      <c r="G112" s="15"/>
      <c r="H112" s="42"/>
      <c r="I112" s="38" t="str">
        <f t="shared" si="6"/>
        <v>replace speciesgroup = 34 if speciescode == 102</v>
      </c>
    </row>
    <row r="113" spans="2:9" x14ac:dyDescent="0.2">
      <c r="B113" s="1" t="s">
        <v>194</v>
      </c>
      <c r="C113" s="15" t="s">
        <v>121</v>
      </c>
      <c r="D113" s="57">
        <v>103</v>
      </c>
      <c r="E113" s="17" t="s">
        <v>189</v>
      </c>
      <c r="F113" s="33"/>
      <c r="G113" s="15"/>
      <c r="H113" s="42"/>
      <c r="I113" s="38" t="str">
        <f t="shared" si="6"/>
        <v>replace speciesgroup = 35 if speciescode == 103</v>
      </c>
    </row>
    <row r="114" spans="2:9" ht="17" x14ac:dyDescent="0.2">
      <c r="B114" s="1" t="s">
        <v>194</v>
      </c>
      <c r="C114" s="18" t="s">
        <v>58</v>
      </c>
      <c r="D114" s="59">
        <v>104</v>
      </c>
      <c r="E114" s="19" t="s">
        <v>167</v>
      </c>
      <c r="F114" s="34"/>
      <c r="G114" s="15" t="s">
        <v>234</v>
      </c>
      <c r="H114" s="42" t="s">
        <v>247</v>
      </c>
      <c r="I114" s="38" t="str">
        <f t="shared" si="6"/>
        <v>replace speciesgroup = 36 if speciescode == 104</v>
      </c>
    </row>
    <row r="115" spans="2:9" ht="34" x14ac:dyDescent="0.2">
      <c r="B115" s="1" t="s">
        <v>194</v>
      </c>
      <c r="C115" s="18" t="s">
        <v>140</v>
      </c>
      <c r="D115" s="59">
        <v>104</v>
      </c>
      <c r="E115" s="19" t="s">
        <v>167</v>
      </c>
      <c r="F115" s="34"/>
      <c r="G115" s="15"/>
      <c r="H115" s="42" t="s">
        <v>254</v>
      </c>
      <c r="I115" s="38" t="s">
        <v>279</v>
      </c>
    </row>
    <row r="116" spans="2:9" x14ac:dyDescent="0.2">
      <c r="B116" s="1" t="s">
        <v>194</v>
      </c>
      <c r="C116" s="15" t="s">
        <v>89</v>
      </c>
      <c r="D116" s="57">
        <v>105</v>
      </c>
      <c r="E116" s="17" t="s">
        <v>180</v>
      </c>
      <c r="F116" s="33"/>
      <c r="G116" s="15"/>
      <c r="H116" s="42"/>
      <c r="I116" s="38" t="str">
        <f t="shared" si="6"/>
        <v>replace speciesgroup = 37 if speciescode == 105</v>
      </c>
    </row>
    <row r="117" spans="2:9" x14ac:dyDescent="0.2">
      <c r="B117" s="1" t="s">
        <v>194</v>
      </c>
      <c r="C117" s="15" t="s">
        <v>31</v>
      </c>
      <c r="D117" s="57">
        <v>106</v>
      </c>
      <c r="E117" s="17" t="s">
        <v>158</v>
      </c>
      <c r="F117" s="33"/>
      <c r="G117" s="15"/>
      <c r="H117" s="42"/>
      <c r="I117" s="38" t="str">
        <f t="shared" si="6"/>
        <v>replace speciesgroup = 10 if speciescode == 106</v>
      </c>
    </row>
    <row r="118" spans="2:9" x14ac:dyDescent="0.2">
      <c r="B118" s="1" t="s">
        <v>194</v>
      </c>
      <c r="C118" s="15" t="s">
        <v>93</v>
      </c>
      <c r="D118" s="57">
        <v>107</v>
      </c>
      <c r="E118" s="17" t="s">
        <v>182</v>
      </c>
      <c r="F118" s="33"/>
      <c r="G118" s="15"/>
      <c r="H118" s="42"/>
      <c r="I118" s="38" t="str">
        <f t="shared" si="6"/>
        <v>replace speciesgroup = 38 if speciescode == 107</v>
      </c>
    </row>
    <row r="119" spans="2:9" x14ac:dyDescent="0.2">
      <c r="B119" s="1" t="s">
        <v>194</v>
      </c>
      <c r="C119" s="15" t="s">
        <v>96</v>
      </c>
      <c r="D119" s="57">
        <v>108</v>
      </c>
      <c r="E119" s="17" t="s">
        <v>182</v>
      </c>
      <c r="F119" s="33"/>
      <c r="G119" s="15"/>
      <c r="H119" s="42"/>
      <c r="I119" s="38" t="str">
        <f t="shared" si="6"/>
        <v>replace speciesgroup = 38 if speciescode == 108</v>
      </c>
    </row>
    <row r="120" spans="2:9" x14ac:dyDescent="0.2">
      <c r="B120" s="1" t="s">
        <v>194</v>
      </c>
      <c r="C120" s="15" t="s">
        <v>64</v>
      </c>
      <c r="D120" s="57">
        <v>109</v>
      </c>
      <c r="E120" s="17" t="s">
        <v>170</v>
      </c>
      <c r="F120" s="33"/>
      <c r="G120" s="15"/>
      <c r="H120" s="42"/>
      <c r="I120" s="38" t="str">
        <f t="shared" si="6"/>
        <v>replace speciesgroup = 39 if speciescode == 109</v>
      </c>
    </row>
    <row r="121" spans="2:9" x14ac:dyDescent="0.2">
      <c r="B121" s="1" t="s">
        <v>194</v>
      </c>
      <c r="C121" s="15" t="s">
        <v>85</v>
      </c>
      <c r="D121" s="57">
        <v>110</v>
      </c>
      <c r="E121" s="17" t="s">
        <v>177</v>
      </c>
      <c r="F121" s="33"/>
      <c r="G121" s="15"/>
      <c r="H121" s="42"/>
      <c r="I121" s="38" t="str">
        <f t="shared" si="6"/>
        <v>replace speciesgroup = 24 if speciescode == 110</v>
      </c>
    </row>
    <row r="122" spans="2:9" x14ac:dyDescent="0.2">
      <c r="B122" s="1" t="s">
        <v>194</v>
      </c>
      <c r="C122" s="15" t="s">
        <v>18</v>
      </c>
      <c r="D122" s="57">
        <v>111</v>
      </c>
      <c r="E122" s="17" t="s">
        <v>152</v>
      </c>
      <c r="F122" s="33"/>
      <c r="G122" s="15"/>
      <c r="H122" s="42"/>
      <c r="I122" s="38" t="str">
        <f t="shared" si="6"/>
        <v>replace speciesgroup = 40 if speciescode == 111</v>
      </c>
    </row>
    <row r="123" spans="2:9" x14ac:dyDescent="0.2">
      <c r="B123" s="1" t="s">
        <v>194</v>
      </c>
      <c r="C123" s="15" t="s">
        <v>87</v>
      </c>
      <c r="D123" s="57">
        <v>112</v>
      </c>
      <c r="E123" s="17" t="s">
        <v>178</v>
      </c>
      <c r="F123" s="33"/>
      <c r="G123" s="15"/>
      <c r="H123" s="42"/>
      <c r="I123" s="38" t="str">
        <f t="shared" si="6"/>
        <v>replace speciesgroup = 41 if speciescode == 112</v>
      </c>
    </row>
    <row r="124" spans="2:9" x14ac:dyDescent="0.2">
      <c r="B124" s="1" t="s">
        <v>194</v>
      </c>
      <c r="C124" s="15" t="s">
        <v>49</v>
      </c>
      <c r="D124" s="57">
        <v>113</v>
      </c>
      <c r="E124" s="17" t="s">
        <v>161</v>
      </c>
      <c r="F124" s="33"/>
      <c r="G124" s="15"/>
      <c r="H124" s="42"/>
      <c r="I124" s="38" t="str">
        <f t="shared" si="6"/>
        <v>replace speciesgroup = 42 if speciescode == 113</v>
      </c>
    </row>
    <row r="125" spans="2:9" x14ac:dyDescent="0.2">
      <c r="B125" s="1" t="s">
        <v>194</v>
      </c>
      <c r="C125" s="15" t="s">
        <v>38</v>
      </c>
      <c r="D125" s="57">
        <v>114</v>
      </c>
      <c r="E125" s="17" t="s">
        <v>161</v>
      </c>
      <c r="F125" s="33"/>
      <c r="G125" s="15"/>
      <c r="H125" s="42"/>
      <c r="I125" s="38" t="str">
        <f t="shared" si="6"/>
        <v>replace speciesgroup = 42 if speciescode == 114</v>
      </c>
    </row>
    <row r="126" spans="2:9" x14ac:dyDescent="0.2">
      <c r="B126" s="1" t="s">
        <v>194</v>
      </c>
      <c r="C126" s="15" t="s">
        <v>28</v>
      </c>
      <c r="D126" s="57">
        <v>126</v>
      </c>
      <c r="E126" s="17" t="s">
        <v>158</v>
      </c>
      <c r="F126" s="33"/>
      <c r="G126" s="15"/>
      <c r="H126" s="42"/>
      <c r="I126" s="38" t="str">
        <f t="shared" si="6"/>
        <v>replace speciesgroup = 10 if speciescode == 126</v>
      </c>
    </row>
    <row r="127" spans="2:9" x14ac:dyDescent="0.2">
      <c r="B127" s="1" t="s">
        <v>194</v>
      </c>
      <c r="C127" s="15" t="s">
        <v>29</v>
      </c>
      <c r="D127" s="57">
        <v>127</v>
      </c>
      <c r="E127" s="17" t="s">
        <v>158</v>
      </c>
      <c r="F127" s="33"/>
      <c r="G127" s="15"/>
      <c r="H127" s="42"/>
      <c r="I127" s="38" t="str">
        <f t="shared" si="6"/>
        <v>replace speciesgroup = 10 if speciescode == 127</v>
      </c>
    </row>
    <row r="128" spans="2:9" x14ac:dyDescent="0.2">
      <c r="B128" s="1" t="s">
        <v>194</v>
      </c>
      <c r="C128" s="15" t="s">
        <v>125</v>
      </c>
      <c r="D128" s="57">
        <v>128</v>
      </c>
      <c r="E128" s="17" t="s">
        <v>190</v>
      </c>
      <c r="F128" s="33"/>
      <c r="G128" s="15"/>
      <c r="H128" s="42"/>
      <c r="I128" s="38" t="str">
        <f t="shared" si="6"/>
        <v>replace speciesgroup =  7 if speciescode == 128</v>
      </c>
    </row>
    <row r="129" spans="2:9" x14ac:dyDescent="0.2">
      <c r="B129" s="1" t="s">
        <v>194</v>
      </c>
      <c r="C129" s="15" t="s">
        <v>55</v>
      </c>
      <c r="D129" s="57">
        <v>130</v>
      </c>
      <c r="E129" s="17" t="s">
        <v>166</v>
      </c>
      <c r="F129" s="33"/>
      <c r="G129" s="15"/>
      <c r="H129" s="42"/>
      <c r="I129" s="38" t="str">
        <f t="shared" si="6"/>
        <v>replace speciesgroup = 22 if speciescode == 130</v>
      </c>
    </row>
    <row r="130" spans="2:9" ht="34" x14ac:dyDescent="0.2">
      <c r="B130" s="1" t="s">
        <v>194</v>
      </c>
      <c r="C130" s="26" t="s">
        <v>71</v>
      </c>
      <c r="D130" s="62">
        <v>131</v>
      </c>
      <c r="E130" s="25" t="s">
        <v>174</v>
      </c>
      <c r="F130" s="37"/>
      <c r="G130" s="15" t="s">
        <v>234</v>
      </c>
      <c r="H130" s="42" t="s">
        <v>255</v>
      </c>
      <c r="I130" s="38" t="s">
        <v>280</v>
      </c>
    </row>
    <row r="131" spans="2:9" x14ac:dyDescent="0.2">
      <c r="C131" s="26"/>
      <c r="D131" s="62"/>
      <c r="E131" s="25"/>
      <c r="F131" s="37"/>
      <c r="G131" s="15"/>
      <c r="H131" s="42"/>
      <c r="I131" s="38"/>
    </row>
    <row r="132" spans="2:9" ht="17" x14ac:dyDescent="0.2">
      <c r="B132" s="1" t="s">
        <v>194</v>
      </c>
      <c r="C132" s="26" t="s">
        <v>123</v>
      </c>
      <c r="D132" s="62">
        <v>131</v>
      </c>
      <c r="E132" s="25" t="s">
        <v>174</v>
      </c>
      <c r="F132" s="37"/>
      <c r="G132" s="15"/>
      <c r="H132" s="42" t="s">
        <v>247</v>
      </c>
      <c r="I132" s="38"/>
    </row>
    <row r="133" spans="2:9" x14ac:dyDescent="0.2">
      <c r="B133" s="1" t="s">
        <v>194</v>
      </c>
      <c r="C133" s="15" t="s">
        <v>122</v>
      </c>
      <c r="D133" s="57">
        <v>132</v>
      </c>
      <c r="E133" s="17" t="s">
        <v>174</v>
      </c>
      <c r="F133" s="33"/>
      <c r="G133" s="15"/>
      <c r="H133" s="42"/>
      <c r="I133" s="38" t="str">
        <f t="shared" ref="I133:I158" si="7">"replace speciesgroup = " &amp;E133&amp; " if speciescode == " &amp;D133</f>
        <v>replace speciesgroup = 43 if speciescode == 132</v>
      </c>
    </row>
    <row r="134" spans="2:9" x14ac:dyDescent="0.2">
      <c r="B134" s="1" t="s">
        <v>194</v>
      </c>
      <c r="C134" s="15" t="s">
        <v>124</v>
      </c>
      <c r="D134" s="57">
        <v>133</v>
      </c>
      <c r="E134" s="17" t="s">
        <v>174</v>
      </c>
      <c r="F134" s="33"/>
      <c r="G134" s="15"/>
      <c r="H134" s="42"/>
      <c r="I134" s="38" t="str">
        <f t="shared" si="7"/>
        <v>replace speciesgroup = 43 if speciescode == 133</v>
      </c>
    </row>
    <row r="135" spans="2:9" x14ac:dyDescent="0.2">
      <c r="B135" s="1" t="s">
        <v>194</v>
      </c>
      <c r="C135" s="15" t="s">
        <v>101</v>
      </c>
      <c r="D135" s="57">
        <v>134</v>
      </c>
      <c r="E135" s="17" t="s">
        <v>185</v>
      </c>
      <c r="F135" s="33"/>
      <c r="G135" s="15"/>
      <c r="H135" s="42"/>
      <c r="I135" s="38" t="str">
        <f t="shared" si="7"/>
        <v>replace speciesgroup = 49 if speciescode == 134</v>
      </c>
    </row>
    <row r="136" spans="2:9" x14ac:dyDescent="0.2">
      <c r="B136" s="1" t="s">
        <v>194</v>
      </c>
      <c r="C136" s="15" t="s">
        <v>100</v>
      </c>
      <c r="D136" s="57">
        <v>136</v>
      </c>
      <c r="E136" s="17" t="s">
        <v>185</v>
      </c>
      <c r="F136" s="33"/>
      <c r="G136" s="15"/>
      <c r="H136" s="42"/>
      <c r="I136" s="38" t="str">
        <f t="shared" si="7"/>
        <v>replace speciesgroup = 49 if speciescode == 136</v>
      </c>
    </row>
    <row r="137" spans="2:9" x14ac:dyDescent="0.2">
      <c r="B137" s="1" t="s">
        <v>194</v>
      </c>
      <c r="C137" s="15" t="s">
        <v>72</v>
      </c>
      <c r="D137" s="57">
        <v>137</v>
      </c>
      <c r="E137" s="17" t="s">
        <v>174</v>
      </c>
      <c r="F137" s="33"/>
      <c r="G137" s="15"/>
      <c r="H137" s="42"/>
      <c r="I137" s="38" t="str">
        <f t="shared" si="7"/>
        <v>replace speciesgroup = 43 if speciescode == 137</v>
      </c>
    </row>
    <row r="138" spans="2:9" x14ac:dyDescent="0.2">
      <c r="B138" s="1" t="s">
        <v>194</v>
      </c>
      <c r="C138" s="15" t="s">
        <v>113</v>
      </c>
      <c r="D138" s="57">
        <v>138</v>
      </c>
      <c r="E138" s="17" t="s">
        <v>143</v>
      </c>
      <c r="F138" s="33"/>
      <c r="G138" s="15"/>
      <c r="H138" s="42"/>
      <c r="I138" s="38" t="str">
        <f t="shared" si="7"/>
        <v>replace speciesgroup =  9 if speciescode == 138</v>
      </c>
    </row>
    <row r="139" spans="2:9" x14ac:dyDescent="0.2">
      <c r="B139" s="1" t="s">
        <v>194</v>
      </c>
      <c r="C139" s="15" t="s">
        <v>104</v>
      </c>
      <c r="D139" s="57">
        <v>139</v>
      </c>
      <c r="E139" s="17" t="s">
        <v>175</v>
      </c>
      <c r="F139" s="33"/>
      <c r="G139" s="15"/>
      <c r="H139" s="42"/>
      <c r="I139" s="38" t="str">
        <f t="shared" si="7"/>
        <v>replace speciesgroup =  1 if speciescode == 139</v>
      </c>
    </row>
    <row r="140" spans="2:9" x14ac:dyDescent="0.2">
      <c r="B140" s="1" t="s">
        <v>194</v>
      </c>
      <c r="C140" s="15" t="s">
        <v>80</v>
      </c>
      <c r="D140" s="57">
        <v>140</v>
      </c>
      <c r="E140" s="17" t="s">
        <v>175</v>
      </c>
      <c r="F140" s="33"/>
      <c r="G140" s="15"/>
      <c r="H140" s="42"/>
      <c r="I140" s="38" t="str">
        <f t="shared" si="7"/>
        <v>replace speciesgroup =  1 if speciescode == 140</v>
      </c>
    </row>
    <row r="141" spans="2:9" x14ac:dyDescent="0.2">
      <c r="B141" s="1" t="s">
        <v>194</v>
      </c>
      <c r="C141" s="15" t="s">
        <v>15</v>
      </c>
      <c r="D141" s="57">
        <v>141</v>
      </c>
      <c r="E141" s="17" t="s">
        <v>148</v>
      </c>
      <c r="F141" s="33"/>
      <c r="G141" s="15"/>
      <c r="H141" s="42"/>
      <c r="I141" s="38" t="str">
        <f t="shared" si="7"/>
        <v>replace speciesgroup = 45 if speciescode == 141</v>
      </c>
    </row>
    <row r="142" spans="2:9" x14ac:dyDescent="0.2">
      <c r="B142" s="1" t="s">
        <v>194</v>
      </c>
      <c r="C142" s="15" t="s">
        <v>13</v>
      </c>
      <c r="D142" s="57">
        <v>142</v>
      </c>
      <c r="E142" s="17" t="s">
        <v>148</v>
      </c>
      <c r="F142" s="33"/>
      <c r="G142" s="15"/>
      <c r="H142" s="42"/>
      <c r="I142" s="38" t="str">
        <f t="shared" si="7"/>
        <v>replace speciesgroup = 45 if speciescode == 142</v>
      </c>
    </row>
    <row r="143" spans="2:9" x14ac:dyDescent="0.2">
      <c r="B143" s="1" t="s">
        <v>194</v>
      </c>
      <c r="C143" s="15" t="s">
        <v>16</v>
      </c>
      <c r="D143" s="57">
        <v>143</v>
      </c>
      <c r="E143" s="17" t="s">
        <v>150</v>
      </c>
      <c r="F143" s="33"/>
      <c r="G143" s="15"/>
      <c r="H143" s="42"/>
      <c r="I143" s="38" t="str">
        <f t="shared" si="7"/>
        <v>replace speciesgroup = 18 if speciescode == 143</v>
      </c>
    </row>
    <row r="144" spans="2:9" x14ac:dyDescent="0.2">
      <c r="B144" s="1" t="s">
        <v>194</v>
      </c>
      <c r="C144" s="15" t="s">
        <v>12</v>
      </c>
      <c r="D144" s="57">
        <v>144</v>
      </c>
      <c r="E144" s="17" t="s">
        <v>147</v>
      </c>
      <c r="F144" s="33"/>
      <c r="G144" s="15"/>
      <c r="H144" s="42"/>
      <c r="I144" s="38" t="str">
        <f t="shared" si="7"/>
        <v>replace speciesgroup = 46 if speciescode == 144</v>
      </c>
    </row>
    <row r="145" spans="2:9" x14ac:dyDescent="0.2">
      <c r="B145" s="1" t="s">
        <v>194</v>
      </c>
      <c r="C145" s="15" t="s">
        <v>91</v>
      </c>
      <c r="D145" s="57">
        <v>146</v>
      </c>
      <c r="E145" s="17" t="s">
        <v>179</v>
      </c>
      <c r="F145" s="33"/>
      <c r="G145" s="15"/>
      <c r="H145" s="42"/>
      <c r="I145" s="38" t="str">
        <f t="shared" si="7"/>
        <v>replace speciesgroup = 34 if speciescode == 146</v>
      </c>
    </row>
    <row r="146" spans="2:9" x14ac:dyDescent="0.2">
      <c r="B146" s="1" t="s">
        <v>194</v>
      </c>
      <c r="C146" s="15" t="s">
        <v>90</v>
      </c>
      <c r="D146" s="57">
        <v>147</v>
      </c>
      <c r="E146" s="17" t="s">
        <v>179</v>
      </c>
      <c r="F146" s="33"/>
      <c r="G146" s="15"/>
      <c r="H146" s="42"/>
      <c r="I146" s="38" t="str">
        <f t="shared" si="7"/>
        <v>replace speciesgroup = 34 if speciescode == 147</v>
      </c>
    </row>
    <row r="147" spans="2:9" x14ac:dyDescent="0.2">
      <c r="B147" s="1" t="s">
        <v>194</v>
      </c>
      <c r="C147" s="15" t="s">
        <v>41</v>
      </c>
      <c r="D147" s="57">
        <v>148</v>
      </c>
      <c r="E147" s="17" t="s">
        <v>163</v>
      </c>
      <c r="F147" s="33"/>
      <c r="G147" s="15"/>
      <c r="H147" s="42"/>
      <c r="I147" s="38" t="str">
        <f t="shared" si="7"/>
        <v>replace speciesgroup = 47 if speciescode == 148</v>
      </c>
    </row>
    <row r="148" spans="2:9" x14ac:dyDescent="0.2">
      <c r="B148" s="1" t="s">
        <v>194</v>
      </c>
      <c r="C148" s="15" t="s">
        <v>135</v>
      </c>
      <c r="D148" s="57">
        <v>149</v>
      </c>
      <c r="E148" s="17" t="s">
        <v>192</v>
      </c>
      <c r="F148" s="33"/>
      <c r="G148" s="15"/>
      <c r="H148" s="42"/>
      <c r="I148" s="38" t="str">
        <f t="shared" si="7"/>
        <v>replace speciesgroup = 48 if speciescode == 149</v>
      </c>
    </row>
    <row r="149" spans="2:9" x14ac:dyDescent="0.2">
      <c r="B149" s="1" t="s">
        <v>194</v>
      </c>
      <c r="C149" s="15" t="s">
        <v>53</v>
      </c>
      <c r="D149" s="57">
        <v>150</v>
      </c>
      <c r="E149" s="17" t="s">
        <v>149</v>
      </c>
      <c r="F149" s="33"/>
      <c r="G149" s="15"/>
      <c r="H149" s="42"/>
      <c r="I149" s="38" t="str">
        <f t="shared" si="7"/>
        <v>replace speciesgroup =  4 if speciescode == 150</v>
      </c>
    </row>
    <row r="150" spans="2:9" x14ac:dyDescent="0.2">
      <c r="B150" s="1" t="s">
        <v>194</v>
      </c>
      <c r="C150" s="15" t="s">
        <v>46</v>
      </c>
      <c r="D150" s="57">
        <v>151</v>
      </c>
      <c r="E150" s="17" t="s">
        <v>165</v>
      </c>
      <c r="F150" s="33"/>
      <c r="G150" s="15"/>
      <c r="H150" s="42"/>
      <c r="I150" s="38" t="str">
        <f t="shared" si="7"/>
        <v>replace speciesgroup =  2 if speciescode == 151</v>
      </c>
    </row>
    <row r="151" spans="2:9" x14ac:dyDescent="0.2">
      <c r="B151" s="1" t="s">
        <v>194</v>
      </c>
      <c r="C151" s="15" t="s">
        <v>134</v>
      </c>
      <c r="D151" s="57">
        <v>152</v>
      </c>
      <c r="E151" s="17" t="s">
        <v>142</v>
      </c>
      <c r="F151" s="33"/>
      <c r="G151" s="15"/>
      <c r="H151" s="42"/>
      <c r="I151" s="38" t="str">
        <f t="shared" si="7"/>
        <v>replace speciesgroup = 27 if speciescode == 152</v>
      </c>
    </row>
    <row r="152" spans="2:9" x14ac:dyDescent="0.2">
      <c r="B152" s="1" t="s">
        <v>194</v>
      </c>
      <c r="C152" s="15" t="s">
        <v>3</v>
      </c>
      <c r="D152" s="57">
        <v>153</v>
      </c>
      <c r="E152" s="17" t="s">
        <v>142</v>
      </c>
      <c r="F152" s="33"/>
      <c r="G152" s="15"/>
      <c r="H152" s="42"/>
      <c r="I152" s="38" t="str">
        <f t="shared" si="7"/>
        <v>replace speciesgroup = 27 if speciescode == 153</v>
      </c>
    </row>
    <row r="153" spans="2:9" x14ac:dyDescent="0.2">
      <c r="B153" s="1" t="s">
        <v>194</v>
      </c>
      <c r="C153" s="15" t="s">
        <v>2</v>
      </c>
      <c r="D153" s="57">
        <v>154</v>
      </c>
      <c r="E153" s="17" t="s">
        <v>142</v>
      </c>
      <c r="F153" s="33"/>
      <c r="G153" s="15"/>
      <c r="H153" s="42"/>
      <c r="I153" s="38" t="str">
        <f t="shared" si="7"/>
        <v>replace speciesgroup = 27 if speciescode == 154</v>
      </c>
    </row>
    <row r="154" spans="2:9" x14ac:dyDescent="0.2">
      <c r="B154" s="1" t="s">
        <v>194</v>
      </c>
      <c r="C154" s="15" t="s">
        <v>34</v>
      </c>
      <c r="D154" s="57">
        <v>159</v>
      </c>
      <c r="E154" s="17" t="s">
        <v>160</v>
      </c>
      <c r="F154" s="33"/>
      <c r="G154" s="15"/>
      <c r="H154" s="42"/>
      <c r="I154" s="38" t="str">
        <f t="shared" si="7"/>
        <v>replace speciesgroup = 61 if speciescode == 159</v>
      </c>
    </row>
    <row r="155" spans="2:9" x14ac:dyDescent="0.2">
      <c r="B155" s="1" t="s">
        <v>194</v>
      </c>
      <c r="C155" s="15" t="s">
        <v>22</v>
      </c>
      <c r="D155" s="57">
        <v>162</v>
      </c>
      <c r="E155" s="17" t="s">
        <v>156</v>
      </c>
      <c r="F155" s="33"/>
      <c r="G155" s="15"/>
      <c r="H155" s="42"/>
      <c r="I155" s="38" t="str">
        <f t="shared" si="7"/>
        <v>replace speciesgroup = 62 if speciescode == 162</v>
      </c>
    </row>
    <row r="156" spans="2:9" x14ac:dyDescent="0.2">
      <c r="B156" s="1" t="s">
        <v>194</v>
      </c>
      <c r="C156" s="15" t="s">
        <v>17</v>
      </c>
      <c r="D156" s="57">
        <v>164</v>
      </c>
      <c r="E156" s="17" t="s">
        <v>151</v>
      </c>
      <c r="F156" s="33"/>
      <c r="G156" s="15"/>
      <c r="H156" s="42"/>
      <c r="I156" s="38" t="str">
        <f t="shared" si="7"/>
        <v>replace speciesgroup = 64 if speciescode == 164</v>
      </c>
    </row>
    <row r="157" spans="2:9" x14ac:dyDescent="0.2">
      <c r="B157" s="1" t="s">
        <v>194</v>
      </c>
      <c r="C157" s="27" t="s">
        <v>61</v>
      </c>
      <c r="D157" s="63">
        <v>169</v>
      </c>
      <c r="E157" s="28" t="s">
        <v>169</v>
      </c>
      <c r="F157" s="33"/>
      <c r="G157" s="15"/>
      <c r="H157" s="42"/>
      <c r="I157" s="38" t="str">
        <f t="shared" si="7"/>
        <v>replace speciesgroup = 58 if speciescode == 169</v>
      </c>
    </row>
    <row r="158" spans="2:9" x14ac:dyDescent="0.2">
      <c r="B158" s="1" t="s">
        <v>231</v>
      </c>
      <c r="C158" s="15" t="s">
        <v>195</v>
      </c>
      <c r="D158" s="57">
        <v>125</v>
      </c>
      <c r="E158" s="16">
        <v>57</v>
      </c>
      <c r="F158" s="38"/>
      <c r="G158" s="15"/>
      <c r="H158" s="42"/>
      <c r="I158" s="38" t="str">
        <f t="shared" si="7"/>
        <v>replace speciesgroup = 57 if speciescode == 125</v>
      </c>
    </row>
    <row r="159" spans="2:9" ht="17" x14ac:dyDescent="0.2">
      <c r="B159" s="3" t="s">
        <v>231</v>
      </c>
      <c r="C159" s="18" t="s">
        <v>196</v>
      </c>
      <c r="D159" s="59">
        <v>92</v>
      </c>
      <c r="E159" s="19" t="s">
        <v>223</v>
      </c>
      <c r="F159" s="34"/>
      <c r="G159" s="15" t="s">
        <v>239</v>
      </c>
      <c r="H159" s="42" t="s">
        <v>256</v>
      </c>
      <c r="I159" s="38" t="s">
        <v>281</v>
      </c>
    </row>
    <row r="160" spans="2:9" ht="17" x14ac:dyDescent="0.2">
      <c r="B160" s="3" t="s">
        <v>231</v>
      </c>
      <c r="C160" s="18" t="s">
        <v>196</v>
      </c>
      <c r="D160" s="59">
        <v>92</v>
      </c>
      <c r="E160" s="19" t="s">
        <v>169</v>
      </c>
      <c r="F160" s="34"/>
      <c r="G160" s="15"/>
      <c r="H160" s="42" t="s">
        <v>247</v>
      </c>
      <c r="I160" s="38"/>
    </row>
    <row r="161" spans="2:9" ht="17" x14ac:dyDescent="0.2">
      <c r="B161" s="3" t="s">
        <v>231</v>
      </c>
      <c r="C161" s="18" t="s">
        <v>196</v>
      </c>
      <c r="D161" s="59">
        <v>95</v>
      </c>
      <c r="E161" s="19" t="s">
        <v>223</v>
      </c>
      <c r="F161" s="34"/>
      <c r="G161" s="15"/>
      <c r="H161" s="42" t="s">
        <v>257</v>
      </c>
      <c r="I161" s="38" t="s">
        <v>282</v>
      </c>
    </row>
    <row r="162" spans="2:9" x14ac:dyDescent="0.2">
      <c r="B162" s="3"/>
      <c r="C162" s="18"/>
      <c r="D162" s="59"/>
      <c r="E162" s="19"/>
      <c r="F162" s="34"/>
      <c r="G162" s="15"/>
      <c r="H162" s="42"/>
      <c r="I162" s="38" t="s">
        <v>283</v>
      </c>
    </row>
    <row r="163" spans="2:9" x14ac:dyDescent="0.2">
      <c r="B163" s="1" t="s">
        <v>231</v>
      </c>
      <c r="C163" s="15" t="s">
        <v>197</v>
      </c>
      <c r="D163" s="57">
        <v>166</v>
      </c>
      <c r="E163" s="17" t="s">
        <v>222</v>
      </c>
      <c r="F163" s="33"/>
      <c r="G163" s="15"/>
      <c r="H163" s="42"/>
      <c r="I163" s="38" t="str">
        <f t="shared" ref="I163:I189" si="8">"replace speciesgroup = " &amp;E163&amp; " if speciescode == " &amp;D163</f>
        <v>replace speciesgroup = 57 if speciescode == 166</v>
      </c>
    </row>
    <row r="164" spans="2:9" x14ac:dyDescent="0.2">
      <c r="B164" s="1" t="s">
        <v>231</v>
      </c>
      <c r="C164" s="15" t="s">
        <v>198</v>
      </c>
      <c r="D164" s="57">
        <v>120</v>
      </c>
      <c r="E164" s="17" t="s">
        <v>222</v>
      </c>
      <c r="F164" s="33"/>
      <c r="G164" s="15"/>
      <c r="H164" s="42"/>
      <c r="I164" s="38" t="str">
        <f t="shared" si="8"/>
        <v>replace speciesgroup = 57 if speciescode == 120</v>
      </c>
    </row>
    <row r="165" spans="2:9" x14ac:dyDescent="0.2">
      <c r="B165" s="1" t="s">
        <v>231</v>
      </c>
      <c r="C165" s="15" t="s">
        <v>199</v>
      </c>
      <c r="D165" s="57">
        <v>90</v>
      </c>
      <c r="E165" s="17" t="s">
        <v>224</v>
      </c>
      <c r="F165" s="33"/>
      <c r="G165" s="15"/>
      <c r="H165" s="42"/>
      <c r="I165" s="38" t="str">
        <f t="shared" si="8"/>
        <v>replace speciesgroup = 51 if speciescode == 90</v>
      </c>
    </row>
    <row r="166" spans="2:9" x14ac:dyDescent="0.2">
      <c r="B166" s="1" t="s">
        <v>231</v>
      </c>
      <c r="C166" s="15" t="s">
        <v>200</v>
      </c>
      <c r="D166" s="57">
        <v>88</v>
      </c>
      <c r="E166" s="17" t="s">
        <v>224</v>
      </c>
      <c r="F166" s="33"/>
      <c r="G166" s="15"/>
      <c r="H166" s="42"/>
      <c r="I166" s="38" t="str">
        <f t="shared" si="8"/>
        <v>replace speciesgroup = 51 if speciescode == 88</v>
      </c>
    </row>
    <row r="167" spans="2:9" x14ac:dyDescent="0.2">
      <c r="B167" s="1" t="s">
        <v>231</v>
      </c>
      <c r="C167" s="15" t="s">
        <v>201</v>
      </c>
      <c r="D167" s="57">
        <v>89</v>
      </c>
      <c r="E167" s="17" t="s">
        <v>224</v>
      </c>
      <c r="F167" s="33"/>
      <c r="G167" s="15"/>
      <c r="H167" s="42"/>
      <c r="I167" s="38" t="str">
        <f t="shared" si="8"/>
        <v>replace speciesgroup = 51 if speciescode == 89</v>
      </c>
    </row>
    <row r="168" spans="2:9" ht="17" x14ac:dyDescent="0.2">
      <c r="B168" s="2" t="s">
        <v>231</v>
      </c>
      <c r="C168" s="26" t="s">
        <v>202</v>
      </c>
      <c r="D168" s="62">
        <v>91</v>
      </c>
      <c r="E168" s="25" t="s">
        <v>225</v>
      </c>
      <c r="F168" s="37"/>
      <c r="G168" s="15" t="s">
        <v>234</v>
      </c>
      <c r="H168" s="42" t="s">
        <v>258</v>
      </c>
      <c r="I168" s="38" t="str">
        <f t="shared" si="8"/>
        <v>replace speciesgroup = 52 if speciescode == 91</v>
      </c>
    </row>
    <row r="169" spans="2:9" ht="34" x14ac:dyDescent="0.2">
      <c r="B169" s="2" t="s">
        <v>231</v>
      </c>
      <c r="C169" s="26" t="s">
        <v>203</v>
      </c>
      <c r="D169" s="62">
        <v>91</v>
      </c>
      <c r="E169" s="25">
        <v>52</v>
      </c>
      <c r="F169" s="37"/>
      <c r="G169" s="15"/>
      <c r="H169" s="42" t="s">
        <v>259</v>
      </c>
      <c r="I169" s="38" t="s">
        <v>284</v>
      </c>
    </row>
    <row r="170" spans="2:9" x14ac:dyDescent="0.2">
      <c r="B170" s="1" t="s">
        <v>231</v>
      </c>
      <c r="C170" s="15" t="s">
        <v>204</v>
      </c>
      <c r="D170" s="57">
        <v>119</v>
      </c>
      <c r="E170" s="17" t="s">
        <v>222</v>
      </c>
      <c r="F170" s="33"/>
      <c r="G170" s="15"/>
      <c r="H170" s="42"/>
      <c r="I170" s="38" t="str">
        <f t="shared" si="8"/>
        <v>replace speciesgroup = 57 if speciescode == 119</v>
      </c>
    </row>
    <row r="171" spans="2:9" x14ac:dyDescent="0.2">
      <c r="B171" s="1" t="s">
        <v>231</v>
      </c>
      <c r="C171" s="15" t="s">
        <v>205</v>
      </c>
      <c r="D171" s="57">
        <v>117</v>
      </c>
      <c r="E171" s="17" t="s">
        <v>223</v>
      </c>
      <c r="F171" s="33"/>
      <c r="G171" s="15"/>
      <c r="H171" s="42"/>
      <c r="I171" s="38" t="str">
        <f t="shared" si="8"/>
        <v>replace speciesgroup = 53 if speciescode == 117</v>
      </c>
    </row>
    <row r="172" spans="2:9" ht="17" x14ac:dyDescent="0.2">
      <c r="B172" s="3" t="s">
        <v>231</v>
      </c>
      <c r="C172" s="18" t="s">
        <v>206</v>
      </c>
      <c r="D172" s="59">
        <v>87</v>
      </c>
      <c r="E172" s="19" t="s">
        <v>226</v>
      </c>
      <c r="F172" s="34"/>
      <c r="G172" s="15" t="s">
        <v>239</v>
      </c>
      <c r="H172" s="42" t="s">
        <v>247</v>
      </c>
      <c r="I172" s="38" t="str">
        <f t="shared" si="8"/>
        <v>replace speciesgroup = 50 if speciescode == 87</v>
      </c>
    </row>
    <row r="173" spans="2:9" ht="17" x14ac:dyDescent="0.2">
      <c r="B173" s="3" t="s">
        <v>231</v>
      </c>
      <c r="C173" s="18" t="s">
        <v>206</v>
      </c>
      <c r="D173" s="59">
        <v>87</v>
      </c>
      <c r="E173" s="19" t="s">
        <v>225</v>
      </c>
      <c r="F173" s="34"/>
      <c r="G173" s="15"/>
      <c r="H173" s="42" t="s">
        <v>260</v>
      </c>
      <c r="I173" s="38" t="str">
        <f t="shared" si="8"/>
        <v>replace speciesgroup = 52 if speciescode == 87</v>
      </c>
    </row>
    <row r="174" spans="2:9" x14ac:dyDescent="0.2">
      <c r="B174" s="1" t="s">
        <v>231</v>
      </c>
      <c r="C174" s="15" t="s">
        <v>207</v>
      </c>
      <c r="D174" s="57">
        <v>168</v>
      </c>
      <c r="E174" s="17" t="s">
        <v>227</v>
      </c>
      <c r="F174" s="33"/>
      <c r="G174" s="15"/>
      <c r="H174" s="42"/>
      <c r="I174" s="38" t="str">
        <f t="shared" si="8"/>
        <v>replace speciesgroup = 59 if speciescode == 168</v>
      </c>
    </row>
    <row r="175" spans="2:9" ht="17" x14ac:dyDescent="0.2">
      <c r="B175" s="2" t="s">
        <v>231</v>
      </c>
      <c r="C175" s="26" t="s">
        <v>208</v>
      </c>
      <c r="D175" s="62">
        <v>94</v>
      </c>
      <c r="E175" s="25" t="s">
        <v>226</v>
      </c>
      <c r="F175" s="37"/>
      <c r="G175" s="15" t="s">
        <v>240</v>
      </c>
      <c r="H175" s="42" t="s">
        <v>261</v>
      </c>
      <c r="I175" s="38" t="s">
        <v>285</v>
      </c>
    </row>
    <row r="176" spans="2:9" ht="17" x14ac:dyDescent="0.2">
      <c r="B176" s="2" t="s">
        <v>231</v>
      </c>
      <c r="C176" s="26" t="s">
        <v>208</v>
      </c>
      <c r="D176" s="62">
        <v>94</v>
      </c>
      <c r="E176" s="25" t="s">
        <v>223</v>
      </c>
      <c r="F176" s="37"/>
      <c r="G176" s="15"/>
      <c r="H176" s="42" t="s">
        <v>244</v>
      </c>
      <c r="I176" s="38" t="str">
        <f t="shared" si="8"/>
        <v>replace speciesgroup = 53 if speciescode == 94</v>
      </c>
    </row>
    <row r="177" spans="2:9" ht="17" x14ac:dyDescent="0.2">
      <c r="B177" s="2" t="s">
        <v>231</v>
      </c>
      <c r="C177" s="26" t="s">
        <v>208</v>
      </c>
      <c r="D177" s="62">
        <v>97</v>
      </c>
      <c r="E177" s="25" t="s">
        <v>228</v>
      </c>
      <c r="F177" s="37"/>
      <c r="G177" s="15"/>
      <c r="H177" s="42" t="s">
        <v>261</v>
      </c>
      <c r="I177" s="38" t="s">
        <v>285</v>
      </c>
    </row>
    <row r="178" spans="2:9" x14ac:dyDescent="0.2">
      <c r="B178" s="1" t="s">
        <v>231</v>
      </c>
      <c r="C178" s="15" t="s">
        <v>209</v>
      </c>
      <c r="D178" s="57">
        <v>124</v>
      </c>
      <c r="E178" s="17" t="s">
        <v>222</v>
      </c>
      <c r="F178" s="33"/>
      <c r="G178" s="15"/>
      <c r="H178" s="42"/>
      <c r="I178" s="38" t="str">
        <f t="shared" si="8"/>
        <v>replace speciesgroup = 57 if speciescode == 124</v>
      </c>
    </row>
    <row r="179" spans="2:9" x14ac:dyDescent="0.2">
      <c r="B179" s="1" t="s">
        <v>231</v>
      </c>
      <c r="C179" s="15" t="s">
        <v>210</v>
      </c>
      <c r="D179" s="57">
        <v>122</v>
      </c>
      <c r="E179" s="17" t="s">
        <v>222</v>
      </c>
      <c r="F179" s="33"/>
      <c r="G179" s="15"/>
      <c r="H179" s="42"/>
      <c r="I179" s="38" t="str">
        <f t="shared" si="8"/>
        <v>replace speciesgroup = 57 if speciescode == 122</v>
      </c>
    </row>
    <row r="180" spans="2:9" x14ac:dyDescent="0.2">
      <c r="B180" s="1" t="s">
        <v>231</v>
      </c>
      <c r="C180" s="15" t="s">
        <v>211</v>
      </c>
      <c r="D180" s="57">
        <v>123</v>
      </c>
      <c r="E180" s="17" t="s">
        <v>222</v>
      </c>
      <c r="F180" s="33"/>
      <c r="G180" s="15"/>
      <c r="H180" s="42"/>
      <c r="I180" s="38" t="str">
        <f t="shared" si="8"/>
        <v>replace speciesgroup = 57 if speciescode == 123</v>
      </c>
    </row>
    <row r="181" spans="2:9" x14ac:dyDescent="0.2">
      <c r="B181" s="1" t="s">
        <v>231</v>
      </c>
      <c r="C181" s="15" t="s">
        <v>212</v>
      </c>
      <c r="D181" s="57">
        <v>98</v>
      </c>
      <c r="E181" s="17" t="s">
        <v>229</v>
      </c>
      <c r="F181" s="33"/>
      <c r="G181" s="15"/>
      <c r="H181" s="42"/>
      <c r="I181" s="38" t="str">
        <f t="shared" si="8"/>
        <v>replace speciesgroup = 55 if speciescode == 98</v>
      </c>
    </row>
    <row r="182" spans="2:9" x14ac:dyDescent="0.2">
      <c r="B182" s="1" t="s">
        <v>231</v>
      </c>
      <c r="C182" s="15" t="s">
        <v>213</v>
      </c>
      <c r="D182" s="57">
        <v>93</v>
      </c>
      <c r="E182" s="17" t="s">
        <v>226</v>
      </c>
      <c r="F182" s="33"/>
      <c r="G182" s="15"/>
      <c r="H182" s="42"/>
      <c r="I182" s="38" t="str">
        <f t="shared" si="8"/>
        <v>replace speciesgroup = 50 if speciescode == 93</v>
      </c>
    </row>
    <row r="183" spans="2:9" ht="17" x14ac:dyDescent="0.2">
      <c r="B183" s="3" t="s">
        <v>231</v>
      </c>
      <c r="C183" s="18" t="s">
        <v>213</v>
      </c>
      <c r="D183" s="59">
        <v>93</v>
      </c>
      <c r="E183" s="19" t="s">
        <v>223</v>
      </c>
      <c r="F183" s="34"/>
      <c r="G183" s="15" t="s">
        <v>239</v>
      </c>
      <c r="H183" s="42" t="s">
        <v>247</v>
      </c>
      <c r="I183" s="38" t="str">
        <f t="shared" si="8"/>
        <v>replace speciesgroup = 53 if speciescode == 93</v>
      </c>
    </row>
    <row r="184" spans="2:9" ht="17" x14ac:dyDescent="0.2">
      <c r="B184" s="3" t="s">
        <v>231</v>
      </c>
      <c r="C184" s="18" t="s">
        <v>213</v>
      </c>
      <c r="D184" s="59">
        <v>93</v>
      </c>
      <c r="E184" s="19" t="s">
        <v>228</v>
      </c>
      <c r="F184" s="34"/>
      <c r="G184" s="15"/>
      <c r="H184" s="42" t="s">
        <v>262</v>
      </c>
      <c r="I184" s="38" t="s">
        <v>286</v>
      </c>
    </row>
    <row r="185" spans="2:9" x14ac:dyDescent="0.2">
      <c r="B185" s="1" t="s">
        <v>231</v>
      </c>
      <c r="C185" s="15" t="s">
        <v>214</v>
      </c>
      <c r="D185" s="57">
        <v>121</v>
      </c>
      <c r="E185" s="17" t="s">
        <v>222</v>
      </c>
      <c r="F185" s="33"/>
      <c r="G185" s="15"/>
      <c r="H185" s="42"/>
      <c r="I185" s="38" t="str">
        <f t="shared" si="8"/>
        <v>replace speciesgroup = 57 if speciescode == 121</v>
      </c>
    </row>
    <row r="186" spans="2:9" x14ac:dyDescent="0.2">
      <c r="B186" s="1" t="s">
        <v>231</v>
      </c>
      <c r="C186" s="15" t="s">
        <v>215</v>
      </c>
      <c r="D186" s="57">
        <v>157</v>
      </c>
      <c r="E186" s="17" t="s">
        <v>224</v>
      </c>
      <c r="F186" s="33"/>
      <c r="G186" s="15"/>
      <c r="H186" s="42"/>
      <c r="I186" s="38" t="str">
        <f t="shared" si="8"/>
        <v>replace speciesgroup = 51 if speciescode == 157</v>
      </c>
    </row>
    <row r="187" spans="2:9" x14ac:dyDescent="0.2">
      <c r="B187" s="1" t="s">
        <v>231</v>
      </c>
      <c r="C187" s="15" t="s">
        <v>216</v>
      </c>
      <c r="D187" s="57">
        <v>118</v>
      </c>
      <c r="E187" s="17" t="s">
        <v>224</v>
      </c>
      <c r="F187" s="33"/>
      <c r="G187" s="15"/>
      <c r="H187" s="42"/>
      <c r="I187" s="38" t="str">
        <f t="shared" si="8"/>
        <v>replace speciesgroup = 51 if speciescode == 118</v>
      </c>
    </row>
    <row r="188" spans="2:9" x14ac:dyDescent="0.2">
      <c r="B188" s="1" t="s">
        <v>231</v>
      </c>
      <c r="C188" s="15" t="s">
        <v>217</v>
      </c>
      <c r="D188" s="57">
        <v>160</v>
      </c>
      <c r="E188" s="17" t="s">
        <v>224</v>
      </c>
      <c r="F188" s="33"/>
      <c r="G188" s="15"/>
      <c r="H188" s="42"/>
      <c r="I188" s="38" t="str">
        <f t="shared" si="8"/>
        <v>replace speciesgroup = 51 if speciescode == 160</v>
      </c>
    </row>
    <row r="189" spans="2:9" x14ac:dyDescent="0.2">
      <c r="B189" s="1" t="s">
        <v>231</v>
      </c>
      <c r="C189" s="15" t="s">
        <v>218</v>
      </c>
      <c r="D189" s="57">
        <v>178</v>
      </c>
      <c r="E189" s="17" t="s">
        <v>224</v>
      </c>
      <c r="F189" s="33"/>
      <c r="G189" s="15"/>
      <c r="H189" s="42"/>
      <c r="I189" s="38" t="str">
        <f t="shared" si="8"/>
        <v>replace speciesgroup = 51 if speciescode == 178</v>
      </c>
    </row>
    <row r="190" spans="2:9" ht="17" x14ac:dyDescent="0.2">
      <c r="B190" s="2" t="s">
        <v>231</v>
      </c>
      <c r="C190" s="26" t="s">
        <v>219</v>
      </c>
      <c r="D190" s="62">
        <v>95</v>
      </c>
      <c r="E190" s="25"/>
      <c r="F190" s="37"/>
      <c r="G190" s="15" t="s">
        <v>241</v>
      </c>
      <c r="H190" s="42" t="s">
        <v>263</v>
      </c>
      <c r="I190" s="38" t="s">
        <v>294</v>
      </c>
    </row>
    <row r="191" spans="2:9" ht="34" x14ac:dyDescent="0.2">
      <c r="B191" s="2" t="s">
        <v>231</v>
      </c>
      <c r="C191" s="26" t="s">
        <v>232</v>
      </c>
      <c r="D191" s="62">
        <v>95</v>
      </c>
      <c r="E191" s="25"/>
      <c r="F191" s="37"/>
      <c r="G191" s="15"/>
      <c r="H191" s="42" t="s">
        <v>264</v>
      </c>
      <c r="I191" s="38" t="s">
        <v>287</v>
      </c>
    </row>
    <row r="192" spans="2:9" x14ac:dyDescent="0.2">
      <c r="B192" s="1" t="s">
        <v>231</v>
      </c>
      <c r="C192" s="15" t="s">
        <v>220</v>
      </c>
      <c r="D192" s="57">
        <v>116</v>
      </c>
      <c r="E192" s="17" t="s">
        <v>230</v>
      </c>
      <c r="F192" s="33"/>
      <c r="G192" s="15"/>
      <c r="H192" s="42"/>
      <c r="I192" s="38" t="str">
        <f t="shared" ref="I192:I193" si="9">"replace speciesgroup = " &amp;E192&amp; " if speciescode == " &amp;D192</f>
        <v>replace speciesgroup = 56 if speciescode == 116</v>
      </c>
    </row>
    <row r="193" spans="2:9" ht="17" thickBot="1" x14ac:dyDescent="0.25">
      <c r="B193" s="1" t="s">
        <v>231</v>
      </c>
      <c r="C193" s="29" t="s">
        <v>221</v>
      </c>
      <c r="D193" s="64">
        <v>115</v>
      </c>
      <c r="E193" s="30" t="s">
        <v>224</v>
      </c>
      <c r="F193" s="39"/>
      <c r="G193" s="29"/>
      <c r="H193" s="44"/>
      <c r="I193" s="46" t="str">
        <f t="shared" si="9"/>
        <v>replace speciesgroup = 51 if speciescode == 115</v>
      </c>
    </row>
    <row r="197" spans="2:9" x14ac:dyDescent="0.2">
      <c r="I197" s="1" t="str">
        <f t="shared" ref="I197:I237" si="10">RIGHT(H197, 2)</f>
        <v/>
      </c>
    </row>
    <row r="198" spans="2:9" x14ac:dyDescent="0.2">
      <c r="I198" s="1" t="str">
        <f t="shared" si="10"/>
        <v/>
      </c>
    </row>
    <row r="199" spans="2:9" x14ac:dyDescent="0.2">
      <c r="I199" s="1" t="str">
        <f t="shared" si="10"/>
        <v/>
      </c>
    </row>
    <row r="200" spans="2:9" x14ac:dyDescent="0.2">
      <c r="I200" s="1" t="str">
        <f t="shared" si="10"/>
        <v/>
      </c>
    </row>
    <row r="201" spans="2:9" x14ac:dyDescent="0.2">
      <c r="I201" s="1" t="str">
        <f t="shared" si="10"/>
        <v/>
      </c>
    </row>
    <row r="202" spans="2:9" x14ac:dyDescent="0.2">
      <c r="I202" s="1" t="str">
        <f t="shared" si="10"/>
        <v/>
      </c>
    </row>
    <row r="203" spans="2:9" x14ac:dyDescent="0.2">
      <c r="I203" s="1" t="str">
        <f t="shared" si="10"/>
        <v/>
      </c>
    </row>
    <row r="204" spans="2:9" x14ac:dyDescent="0.2">
      <c r="I204" s="1" t="str">
        <f t="shared" si="10"/>
        <v/>
      </c>
    </row>
    <row r="205" spans="2:9" x14ac:dyDescent="0.2">
      <c r="I205" s="1" t="str">
        <f t="shared" si="10"/>
        <v/>
      </c>
    </row>
    <row r="206" spans="2:9" x14ac:dyDescent="0.2">
      <c r="I206" s="1" t="str">
        <f t="shared" si="10"/>
        <v/>
      </c>
    </row>
    <row r="207" spans="2:9" x14ac:dyDescent="0.2">
      <c r="I207" s="1" t="str">
        <f t="shared" si="10"/>
        <v/>
      </c>
    </row>
    <row r="208" spans="2:9" x14ac:dyDescent="0.2">
      <c r="I208" s="1" t="str">
        <f t="shared" si="10"/>
        <v/>
      </c>
    </row>
    <row r="209" spans="9:9" x14ac:dyDescent="0.2">
      <c r="I209" s="1" t="str">
        <f t="shared" si="10"/>
        <v/>
      </c>
    </row>
    <row r="210" spans="9:9" x14ac:dyDescent="0.2">
      <c r="I210" s="1" t="str">
        <f t="shared" si="10"/>
        <v/>
      </c>
    </row>
    <row r="211" spans="9:9" x14ac:dyDescent="0.2">
      <c r="I211" s="1" t="str">
        <f t="shared" si="10"/>
        <v/>
      </c>
    </row>
    <row r="212" spans="9:9" x14ac:dyDescent="0.2">
      <c r="I212" s="1" t="str">
        <f t="shared" si="10"/>
        <v/>
      </c>
    </row>
    <row r="213" spans="9:9" x14ac:dyDescent="0.2">
      <c r="I213" s="1" t="str">
        <f t="shared" si="10"/>
        <v/>
      </c>
    </row>
    <row r="214" spans="9:9" x14ac:dyDescent="0.2">
      <c r="I214" s="1" t="str">
        <f t="shared" si="10"/>
        <v/>
      </c>
    </row>
    <row r="215" spans="9:9" x14ac:dyDescent="0.2">
      <c r="I215" s="1" t="str">
        <f t="shared" si="10"/>
        <v/>
      </c>
    </row>
    <row r="216" spans="9:9" x14ac:dyDescent="0.2">
      <c r="I216" s="1" t="str">
        <f t="shared" si="10"/>
        <v/>
      </c>
    </row>
    <row r="217" spans="9:9" x14ac:dyDescent="0.2">
      <c r="I217" s="1" t="str">
        <f t="shared" si="10"/>
        <v/>
      </c>
    </row>
    <row r="218" spans="9:9" x14ac:dyDescent="0.2">
      <c r="I218" s="1" t="str">
        <f t="shared" si="10"/>
        <v/>
      </c>
    </row>
    <row r="219" spans="9:9" x14ac:dyDescent="0.2">
      <c r="I219" s="1" t="str">
        <f t="shared" si="10"/>
        <v/>
      </c>
    </row>
    <row r="220" spans="9:9" x14ac:dyDescent="0.2">
      <c r="I220" s="1" t="str">
        <f t="shared" si="10"/>
        <v/>
      </c>
    </row>
    <row r="221" spans="9:9" x14ac:dyDescent="0.2">
      <c r="I221" s="1" t="str">
        <f t="shared" si="10"/>
        <v/>
      </c>
    </row>
    <row r="222" spans="9:9" x14ac:dyDescent="0.2">
      <c r="I222" s="1" t="str">
        <f t="shared" si="10"/>
        <v/>
      </c>
    </row>
    <row r="223" spans="9:9" x14ac:dyDescent="0.2">
      <c r="I223" s="1" t="str">
        <f t="shared" si="10"/>
        <v/>
      </c>
    </row>
    <row r="224" spans="9:9" x14ac:dyDescent="0.2">
      <c r="I224" s="1" t="str">
        <f t="shared" si="10"/>
        <v/>
      </c>
    </row>
    <row r="225" spans="9:9" x14ac:dyDescent="0.2">
      <c r="I225" s="1" t="str">
        <f t="shared" si="10"/>
        <v/>
      </c>
    </row>
    <row r="226" spans="9:9" x14ac:dyDescent="0.2">
      <c r="I226" s="1" t="str">
        <f t="shared" si="10"/>
        <v/>
      </c>
    </row>
    <row r="227" spans="9:9" x14ac:dyDescent="0.2">
      <c r="I227" s="1" t="str">
        <f t="shared" si="10"/>
        <v/>
      </c>
    </row>
    <row r="228" spans="9:9" x14ac:dyDescent="0.2">
      <c r="I228" s="1" t="str">
        <f t="shared" si="10"/>
        <v/>
      </c>
    </row>
    <row r="229" spans="9:9" x14ac:dyDescent="0.2">
      <c r="I229" s="1" t="str">
        <f t="shared" si="10"/>
        <v/>
      </c>
    </row>
    <row r="230" spans="9:9" x14ac:dyDescent="0.2">
      <c r="I230" s="1" t="str">
        <f t="shared" si="10"/>
        <v/>
      </c>
    </row>
    <row r="231" spans="9:9" x14ac:dyDescent="0.2">
      <c r="I231" s="1" t="str">
        <f t="shared" si="10"/>
        <v/>
      </c>
    </row>
    <row r="232" spans="9:9" x14ac:dyDescent="0.2">
      <c r="I232" s="1" t="str">
        <f t="shared" si="10"/>
        <v/>
      </c>
    </row>
    <row r="233" spans="9:9" x14ac:dyDescent="0.2">
      <c r="I233" s="1" t="str">
        <f t="shared" si="10"/>
        <v/>
      </c>
    </row>
    <row r="234" spans="9:9" x14ac:dyDescent="0.2">
      <c r="I234" s="1" t="str">
        <f t="shared" si="10"/>
        <v/>
      </c>
    </row>
    <row r="235" spans="9:9" x14ac:dyDescent="0.2">
      <c r="I235" s="1" t="str">
        <f t="shared" si="10"/>
        <v/>
      </c>
    </row>
    <row r="236" spans="9:9" x14ac:dyDescent="0.2">
      <c r="I236" s="1" t="str">
        <f t="shared" si="10"/>
        <v/>
      </c>
    </row>
    <row r="237" spans="9:9" x14ac:dyDescent="0.2">
      <c r="I237" s="1" t="str">
        <f t="shared" si="10"/>
        <v/>
      </c>
    </row>
  </sheetData>
  <mergeCells count="1">
    <mergeCell ref="C3:E3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161"/>
  <sheetViews>
    <sheetView showGridLines="0" topLeftCell="A3" zoomScale="90" zoomScaleNormal="90" zoomScalePageLayoutView="140" workbookViewId="0">
      <pane xSplit="2" ySplit="2" topLeftCell="C101" activePane="bottomRight" state="frozen"/>
      <selection activeCell="A3" sqref="A3"/>
      <selection pane="topRight" activeCell="C3" sqref="C3"/>
      <selection pane="bottomLeft" activeCell="A5" sqref="A5"/>
      <selection pane="bottomRight" activeCell="C3" sqref="C3"/>
    </sheetView>
  </sheetViews>
  <sheetFormatPr baseColWidth="10" defaultColWidth="10.83203125" defaultRowHeight="16" x14ac:dyDescent="0.2"/>
  <cols>
    <col min="1" max="1" width="1.33203125" style="5" customWidth="1"/>
    <col min="2" max="2" width="10.83203125" style="5"/>
    <col min="3" max="3" width="39" style="5" bestFit="1" customWidth="1"/>
    <col min="4" max="4" width="21.6640625" style="10" customWidth="1"/>
    <col min="5" max="5" width="18.6640625" style="10" customWidth="1"/>
    <col min="6" max="16384" width="10.83203125" style="5"/>
  </cols>
  <sheetData>
    <row r="2" spans="2:5" x14ac:dyDescent="0.2">
      <c r="C2" s="6" t="s">
        <v>0</v>
      </c>
    </row>
    <row r="3" spans="2:5" ht="32" customHeight="1" x14ac:dyDescent="0.2"/>
    <row r="4" spans="2:5" x14ac:dyDescent="0.2">
      <c r="B4" s="9" t="s">
        <v>233</v>
      </c>
      <c r="C4" s="9" t="s">
        <v>236</v>
      </c>
      <c r="D4" s="9" t="s">
        <v>235</v>
      </c>
      <c r="E4" s="9" t="s">
        <v>237</v>
      </c>
    </row>
    <row r="5" spans="2:5" x14ac:dyDescent="0.2">
      <c r="B5" s="5" t="s">
        <v>194</v>
      </c>
      <c r="C5" s="5" t="s">
        <v>73</v>
      </c>
      <c r="D5" s="10">
        <v>1</v>
      </c>
      <c r="E5" s="10" t="s">
        <v>175</v>
      </c>
    </row>
    <row r="6" spans="2:5" x14ac:dyDescent="0.2">
      <c r="B6" s="5" t="s">
        <v>194</v>
      </c>
      <c r="C6" s="5" t="s">
        <v>79</v>
      </c>
      <c r="D6" s="10">
        <v>2</v>
      </c>
      <c r="E6" s="10" t="s">
        <v>175</v>
      </c>
    </row>
    <row r="7" spans="2:5" x14ac:dyDescent="0.2">
      <c r="B7" s="5" t="s">
        <v>194</v>
      </c>
      <c r="C7" s="5" t="s">
        <v>77</v>
      </c>
      <c r="D7" s="10">
        <v>3</v>
      </c>
      <c r="E7" s="10" t="s">
        <v>175</v>
      </c>
    </row>
    <row r="8" spans="2:5" x14ac:dyDescent="0.2">
      <c r="B8" s="5" t="s">
        <v>194</v>
      </c>
      <c r="C8" s="5" t="s">
        <v>78</v>
      </c>
      <c r="D8" s="10">
        <v>4</v>
      </c>
      <c r="E8" s="10" t="s">
        <v>175</v>
      </c>
    </row>
    <row r="9" spans="2:5" x14ac:dyDescent="0.2">
      <c r="B9" s="5" t="s">
        <v>194</v>
      </c>
      <c r="C9" s="5" t="s">
        <v>74</v>
      </c>
      <c r="D9" s="10">
        <v>5</v>
      </c>
      <c r="E9" s="10" t="s">
        <v>175</v>
      </c>
    </row>
    <row r="10" spans="2:5" x14ac:dyDescent="0.2">
      <c r="B10" s="5" t="s">
        <v>194</v>
      </c>
      <c r="C10" s="5" t="s">
        <v>76</v>
      </c>
      <c r="D10" s="10">
        <v>6</v>
      </c>
      <c r="E10" s="10" t="s">
        <v>175</v>
      </c>
    </row>
    <row r="11" spans="2:5" x14ac:dyDescent="0.2">
      <c r="B11" s="5" t="s">
        <v>194</v>
      </c>
      <c r="C11" s="5" t="s">
        <v>75</v>
      </c>
      <c r="D11" s="10">
        <v>7</v>
      </c>
      <c r="E11" s="10" t="s">
        <v>175</v>
      </c>
    </row>
    <row r="12" spans="2:5" x14ac:dyDescent="0.2">
      <c r="B12" s="5" t="s">
        <v>194</v>
      </c>
      <c r="C12" s="5" t="s">
        <v>45</v>
      </c>
      <c r="D12" s="10">
        <v>8</v>
      </c>
      <c r="E12" s="10" t="s">
        <v>165</v>
      </c>
    </row>
    <row r="13" spans="2:5" x14ac:dyDescent="0.2">
      <c r="B13" s="5" t="s">
        <v>194</v>
      </c>
      <c r="C13" s="5" t="s">
        <v>11</v>
      </c>
      <c r="D13" s="10">
        <v>9</v>
      </c>
      <c r="E13" s="10" t="s">
        <v>146</v>
      </c>
    </row>
    <row r="14" spans="2:5" x14ac:dyDescent="0.2">
      <c r="B14" s="5" t="s">
        <v>194</v>
      </c>
      <c r="C14" s="5" t="s">
        <v>10</v>
      </c>
      <c r="D14" s="10">
        <v>10</v>
      </c>
      <c r="E14" s="10" t="s">
        <v>146</v>
      </c>
    </row>
    <row r="15" spans="2:5" x14ac:dyDescent="0.2">
      <c r="B15" s="5" t="s">
        <v>194</v>
      </c>
      <c r="C15" s="5" t="s">
        <v>9</v>
      </c>
      <c r="D15" s="10">
        <v>11</v>
      </c>
      <c r="E15" s="10" t="s">
        <v>146</v>
      </c>
    </row>
    <row r="16" spans="2:5" x14ac:dyDescent="0.2">
      <c r="B16" s="5" t="s">
        <v>194</v>
      </c>
      <c r="C16" s="5" t="s">
        <v>35</v>
      </c>
      <c r="D16" s="10">
        <v>12</v>
      </c>
      <c r="E16" s="10" t="s">
        <v>146</v>
      </c>
    </row>
    <row r="17" spans="2:5" x14ac:dyDescent="0.2">
      <c r="B17" s="5" t="s">
        <v>194</v>
      </c>
      <c r="C17" s="5" t="s">
        <v>50</v>
      </c>
      <c r="D17" s="10">
        <v>13</v>
      </c>
      <c r="E17" s="10" t="s">
        <v>149</v>
      </c>
    </row>
    <row r="18" spans="2:5" x14ac:dyDescent="0.2">
      <c r="B18" s="5" t="s">
        <v>194</v>
      </c>
      <c r="C18" s="5" t="s">
        <v>51</v>
      </c>
      <c r="D18" s="10">
        <v>14</v>
      </c>
      <c r="E18" s="10" t="s">
        <v>149</v>
      </c>
    </row>
    <row r="19" spans="2:5" x14ac:dyDescent="0.2">
      <c r="B19" s="5" t="s">
        <v>194</v>
      </c>
      <c r="C19" s="5" t="s">
        <v>14</v>
      </c>
      <c r="D19" s="10">
        <v>15</v>
      </c>
      <c r="E19" s="10" t="s">
        <v>149</v>
      </c>
    </row>
    <row r="20" spans="2:5" x14ac:dyDescent="0.2">
      <c r="B20" s="5" t="s">
        <v>194</v>
      </c>
      <c r="C20" s="5" t="s">
        <v>108</v>
      </c>
      <c r="D20" s="10">
        <v>16</v>
      </c>
      <c r="E20" s="10" t="s">
        <v>187</v>
      </c>
    </row>
    <row r="21" spans="2:5" x14ac:dyDescent="0.2">
      <c r="B21" s="5" t="s">
        <v>194</v>
      </c>
      <c r="C21" s="5" t="s">
        <v>111</v>
      </c>
      <c r="D21" s="10">
        <v>17</v>
      </c>
      <c r="E21" s="10" t="s">
        <v>187</v>
      </c>
    </row>
    <row r="22" spans="2:5" x14ac:dyDescent="0.2">
      <c r="B22" s="5" t="s">
        <v>194</v>
      </c>
      <c r="C22" s="5" t="s">
        <v>107</v>
      </c>
      <c r="D22" s="10">
        <v>18</v>
      </c>
      <c r="E22" s="10" t="s">
        <v>187</v>
      </c>
    </row>
    <row r="23" spans="2:5" x14ac:dyDescent="0.2">
      <c r="B23" s="5" t="s">
        <v>194</v>
      </c>
      <c r="C23" s="5" t="s">
        <v>110</v>
      </c>
      <c r="D23" s="10">
        <v>19</v>
      </c>
      <c r="E23" s="10" t="s">
        <v>187</v>
      </c>
    </row>
    <row r="24" spans="2:5" x14ac:dyDescent="0.2">
      <c r="B24" s="5" t="s">
        <v>194</v>
      </c>
      <c r="C24" s="5" t="s">
        <v>60</v>
      </c>
      <c r="D24" s="10">
        <v>20</v>
      </c>
      <c r="E24" s="10" t="s">
        <v>168</v>
      </c>
    </row>
    <row r="25" spans="2:5" x14ac:dyDescent="0.2">
      <c r="B25" s="5" t="s">
        <v>194</v>
      </c>
      <c r="C25" s="5" t="s">
        <v>59</v>
      </c>
      <c r="D25" s="10">
        <v>21</v>
      </c>
      <c r="E25" s="10" t="s">
        <v>168</v>
      </c>
    </row>
    <row r="26" spans="2:5" x14ac:dyDescent="0.2">
      <c r="B26" s="5" t="s">
        <v>194</v>
      </c>
      <c r="C26" s="5" t="s">
        <v>48</v>
      </c>
      <c r="D26" s="10">
        <v>22</v>
      </c>
      <c r="E26" s="10" t="s">
        <v>157</v>
      </c>
    </row>
    <row r="27" spans="2:5" x14ac:dyDescent="0.2">
      <c r="B27" s="5" t="s">
        <v>194</v>
      </c>
      <c r="C27" s="5" t="s">
        <v>47</v>
      </c>
      <c r="D27" s="10">
        <v>23</v>
      </c>
      <c r="E27" s="10" t="s">
        <v>157</v>
      </c>
    </row>
    <row r="28" spans="2:5" x14ac:dyDescent="0.2">
      <c r="B28" s="5" t="s">
        <v>194</v>
      </c>
      <c r="C28" s="5" t="s">
        <v>43</v>
      </c>
      <c r="D28" s="10">
        <v>24</v>
      </c>
      <c r="E28" s="10" t="s">
        <v>143</v>
      </c>
    </row>
    <row r="29" spans="2:5" x14ac:dyDescent="0.2">
      <c r="B29" s="5" t="s">
        <v>194</v>
      </c>
      <c r="C29" s="5" t="s">
        <v>42</v>
      </c>
      <c r="D29" s="10">
        <v>25</v>
      </c>
      <c r="E29" s="10" t="s">
        <v>143</v>
      </c>
    </row>
    <row r="30" spans="2:5" x14ac:dyDescent="0.2">
      <c r="B30" s="5" t="s">
        <v>194</v>
      </c>
      <c r="C30" s="5" t="s">
        <v>39</v>
      </c>
      <c r="D30" s="10">
        <v>26</v>
      </c>
      <c r="E30" s="10" t="s">
        <v>143</v>
      </c>
    </row>
    <row r="31" spans="2:5" x14ac:dyDescent="0.2">
      <c r="B31" s="5" t="s">
        <v>194</v>
      </c>
      <c r="C31" s="5" t="s">
        <v>7</v>
      </c>
      <c r="D31" s="10">
        <v>27</v>
      </c>
      <c r="E31" s="10" t="s">
        <v>143</v>
      </c>
    </row>
    <row r="32" spans="2:5" x14ac:dyDescent="0.2">
      <c r="B32" s="5" t="s">
        <v>194</v>
      </c>
      <c r="C32" s="5" t="s">
        <v>114</v>
      </c>
      <c r="D32" s="10">
        <v>28</v>
      </c>
      <c r="E32" s="10" t="s">
        <v>143</v>
      </c>
    </row>
    <row r="33" spans="2:5" x14ac:dyDescent="0.2">
      <c r="B33" s="5" t="s">
        <v>194</v>
      </c>
      <c r="C33" s="5" t="s">
        <v>268</v>
      </c>
      <c r="D33" s="10">
        <v>29</v>
      </c>
      <c r="E33" s="10" t="s">
        <v>143</v>
      </c>
    </row>
    <row r="34" spans="2:5" x14ac:dyDescent="0.2">
      <c r="B34" s="5" t="s">
        <v>194</v>
      </c>
      <c r="C34" s="5" t="s">
        <v>141</v>
      </c>
      <c r="D34" s="10">
        <v>30</v>
      </c>
      <c r="E34" s="10" t="s">
        <v>143</v>
      </c>
    </row>
    <row r="35" spans="2:5" x14ac:dyDescent="0.2">
      <c r="B35" s="5" t="s">
        <v>194</v>
      </c>
      <c r="C35" s="5" t="s">
        <v>115</v>
      </c>
      <c r="D35" s="10">
        <v>31</v>
      </c>
      <c r="E35" s="10" t="s">
        <v>143</v>
      </c>
    </row>
    <row r="36" spans="2:5" x14ac:dyDescent="0.2">
      <c r="B36" s="5" t="s">
        <v>194</v>
      </c>
      <c r="C36" s="5" t="s">
        <v>112</v>
      </c>
      <c r="D36" s="10">
        <v>32</v>
      </c>
      <c r="E36" s="10" t="s">
        <v>143</v>
      </c>
    </row>
    <row r="37" spans="2:5" x14ac:dyDescent="0.2">
      <c r="B37" s="5" t="s">
        <v>194</v>
      </c>
      <c r="C37" s="5" t="s">
        <v>117</v>
      </c>
      <c r="D37" s="10">
        <v>33</v>
      </c>
      <c r="E37" s="10" t="s">
        <v>143</v>
      </c>
    </row>
    <row r="38" spans="2:5" x14ac:dyDescent="0.2">
      <c r="B38" s="5" t="s">
        <v>194</v>
      </c>
      <c r="C38" s="5" t="s">
        <v>116</v>
      </c>
      <c r="D38" s="10">
        <v>34</v>
      </c>
      <c r="E38" s="10" t="s">
        <v>143</v>
      </c>
    </row>
    <row r="39" spans="2:5" x14ac:dyDescent="0.2">
      <c r="B39" s="5" t="s">
        <v>194</v>
      </c>
      <c r="C39" s="5" t="s">
        <v>30</v>
      </c>
      <c r="D39" s="10">
        <v>36</v>
      </c>
      <c r="E39" s="10" t="s">
        <v>158</v>
      </c>
    </row>
    <row r="40" spans="2:5" x14ac:dyDescent="0.2">
      <c r="B40" s="5" t="s">
        <v>194</v>
      </c>
      <c r="C40" s="5" t="s">
        <v>106</v>
      </c>
      <c r="D40" s="10">
        <v>37</v>
      </c>
      <c r="E40" s="10" t="s">
        <v>186</v>
      </c>
    </row>
    <row r="41" spans="2:5" x14ac:dyDescent="0.2">
      <c r="B41" s="5" t="s">
        <v>194</v>
      </c>
      <c r="C41" s="5" t="s">
        <v>8</v>
      </c>
      <c r="D41" s="10">
        <v>38</v>
      </c>
      <c r="E41" s="10" t="s">
        <v>144</v>
      </c>
    </row>
    <row r="42" spans="2:5" x14ac:dyDescent="0.2">
      <c r="B42" s="5" t="s">
        <v>194</v>
      </c>
      <c r="C42" s="5" t="s">
        <v>105</v>
      </c>
      <c r="D42" s="10">
        <v>39</v>
      </c>
      <c r="E42" s="10" t="s">
        <v>186</v>
      </c>
    </row>
    <row r="43" spans="2:5" x14ac:dyDescent="0.2">
      <c r="B43" s="5" t="s">
        <v>194</v>
      </c>
      <c r="C43" s="5" t="s">
        <v>25</v>
      </c>
      <c r="D43" s="10">
        <v>40</v>
      </c>
      <c r="E43" s="10" t="s">
        <v>153</v>
      </c>
    </row>
    <row r="44" spans="2:5" x14ac:dyDescent="0.2">
      <c r="B44" s="5" t="s">
        <v>194</v>
      </c>
      <c r="C44" s="5" t="s">
        <v>26</v>
      </c>
      <c r="D44" s="10">
        <v>41</v>
      </c>
      <c r="E44" s="10" t="s">
        <v>153</v>
      </c>
    </row>
    <row r="45" spans="2:5" x14ac:dyDescent="0.2">
      <c r="B45" s="5" t="s">
        <v>194</v>
      </c>
      <c r="C45" s="5" t="s">
        <v>27</v>
      </c>
      <c r="D45" s="10">
        <v>42</v>
      </c>
      <c r="E45" s="10" t="s">
        <v>153</v>
      </c>
    </row>
    <row r="46" spans="2:5" x14ac:dyDescent="0.2">
      <c r="B46" s="5" t="s">
        <v>194</v>
      </c>
      <c r="C46" s="5" t="s">
        <v>19</v>
      </c>
      <c r="D46" s="10">
        <v>43</v>
      </c>
      <c r="E46" s="10" t="s">
        <v>145</v>
      </c>
    </row>
    <row r="47" spans="2:5" x14ac:dyDescent="0.2">
      <c r="B47" s="5" t="s">
        <v>194</v>
      </c>
      <c r="C47" s="5" t="s">
        <v>40</v>
      </c>
      <c r="D47" s="10">
        <v>44</v>
      </c>
      <c r="E47" s="10" t="s">
        <v>162</v>
      </c>
    </row>
    <row r="48" spans="2:5" x14ac:dyDescent="0.2">
      <c r="B48" s="5" t="s">
        <v>194</v>
      </c>
      <c r="C48" s="5" t="s">
        <v>81</v>
      </c>
      <c r="D48" s="10">
        <v>45</v>
      </c>
      <c r="E48" s="10" t="s">
        <v>162</v>
      </c>
    </row>
    <row r="49" spans="2:5" x14ac:dyDescent="0.2">
      <c r="B49" s="5" t="s">
        <v>194</v>
      </c>
      <c r="C49" s="5" t="s">
        <v>82</v>
      </c>
      <c r="D49" s="10">
        <v>46</v>
      </c>
      <c r="E49" s="10" t="s">
        <v>162</v>
      </c>
    </row>
    <row r="50" spans="2:5" x14ac:dyDescent="0.2">
      <c r="B50" s="5" t="s">
        <v>194</v>
      </c>
      <c r="C50" s="5" t="s">
        <v>103</v>
      </c>
      <c r="D50" s="10">
        <v>47</v>
      </c>
      <c r="E50" s="10" t="s">
        <v>162</v>
      </c>
    </row>
    <row r="51" spans="2:5" x14ac:dyDescent="0.2">
      <c r="B51" s="5" t="s">
        <v>194</v>
      </c>
      <c r="C51" s="5" t="s">
        <v>97</v>
      </c>
      <c r="D51" s="10">
        <v>48</v>
      </c>
      <c r="E51" s="10" t="s">
        <v>154</v>
      </c>
    </row>
    <row r="52" spans="2:5" x14ac:dyDescent="0.2">
      <c r="B52" s="5" t="s">
        <v>194</v>
      </c>
      <c r="C52" s="5" t="s">
        <v>99</v>
      </c>
      <c r="D52" s="10">
        <v>49</v>
      </c>
      <c r="E52" s="10" t="s">
        <v>154</v>
      </c>
    </row>
    <row r="53" spans="2:5" x14ac:dyDescent="0.2">
      <c r="B53" s="5" t="s">
        <v>194</v>
      </c>
      <c r="C53" s="5" t="s">
        <v>98</v>
      </c>
      <c r="D53" s="10">
        <v>50</v>
      </c>
      <c r="E53" s="10" t="s">
        <v>154</v>
      </c>
    </row>
    <row r="54" spans="2:5" x14ac:dyDescent="0.2">
      <c r="B54" s="5" t="s">
        <v>194</v>
      </c>
      <c r="C54" s="5" t="s">
        <v>129</v>
      </c>
      <c r="D54" s="10">
        <v>51</v>
      </c>
      <c r="E54" s="10" t="s">
        <v>191</v>
      </c>
    </row>
    <row r="55" spans="2:5" x14ac:dyDescent="0.2">
      <c r="B55" s="5" t="s">
        <v>194</v>
      </c>
      <c r="C55" s="5" t="s">
        <v>126</v>
      </c>
      <c r="D55" s="10">
        <v>52</v>
      </c>
      <c r="E55" s="10" t="s">
        <v>191</v>
      </c>
    </row>
    <row r="56" spans="2:5" x14ac:dyDescent="0.2">
      <c r="B56" s="5" t="s">
        <v>194</v>
      </c>
      <c r="C56" s="5" t="s">
        <v>130</v>
      </c>
      <c r="D56" s="10">
        <v>53</v>
      </c>
      <c r="E56" s="10" t="s">
        <v>191</v>
      </c>
    </row>
    <row r="57" spans="2:5" x14ac:dyDescent="0.2">
      <c r="B57" s="5" t="s">
        <v>194</v>
      </c>
      <c r="C57" s="5" t="s">
        <v>63</v>
      </c>
      <c r="D57" s="10">
        <v>54</v>
      </c>
      <c r="E57" s="10" t="s">
        <v>157</v>
      </c>
    </row>
    <row r="58" spans="2:5" x14ac:dyDescent="0.2">
      <c r="B58" s="5" t="s">
        <v>194</v>
      </c>
      <c r="C58" s="5" t="s">
        <v>62</v>
      </c>
      <c r="D58" s="10">
        <v>55</v>
      </c>
      <c r="E58" s="10" t="s">
        <v>143</v>
      </c>
    </row>
    <row r="59" spans="2:5" x14ac:dyDescent="0.2">
      <c r="B59" s="5" t="s">
        <v>194</v>
      </c>
      <c r="C59" s="5" t="s">
        <v>132</v>
      </c>
      <c r="D59" s="10">
        <v>56</v>
      </c>
      <c r="E59" s="10" t="s">
        <v>150</v>
      </c>
    </row>
    <row r="60" spans="2:5" x14ac:dyDescent="0.2">
      <c r="B60" s="5" t="s">
        <v>194</v>
      </c>
      <c r="C60" s="5" t="s">
        <v>131</v>
      </c>
      <c r="D60" s="10">
        <v>57</v>
      </c>
      <c r="E60" s="10" t="s">
        <v>150</v>
      </c>
    </row>
    <row r="61" spans="2:5" x14ac:dyDescent="0.2">
      <c r="B61" s="5" t="s">
        <v>194</v>
      </c>
      <c r="C61" s="5" t="s">
        <v>133</v>
      </c>
      <c r="D61" s="10">
        <v>58</v>
      </c>
      <c r="E61" s="10" t="s">
        <v>150</v>
      </c>
    </row>
    <row r="62" spans="2:5" x14ac:dyDescent="0.2">
      <c r="B62" s="5" t="s">
        <v>194</v>
      </c>
      <c r="C62" s="5" t="s">
        <v>83</v>
      </c>
      <c r="D62" s="10">
        <v>59</v>
      </c>
      <c r="E62" s="10" t="s">
        <v>155</v>
      </c>
    </row>
    <row r="63" spans="2:5" x14ac:dyDescent="0.2">
      <c r="B63" s="5" t="s">
        <v>194</v>
      </c>
      <c r="C63" s="5" t="s">
        <v>20</v>
      </c>
      <c r="D63" s="10">
        <v>60</v>
      </c>
      <c r="E63" s="10" t="s">
        <v>155</v>
      </c>
    </row>
    <row r="64" spans="2:5" x14ac:dyDescent="0.2">
      <c r="B64" s="5" t="s">
        <v>194</v>
      </c>
      <c r="C64" s="5" t="s">
        <v>21</v>
      </c>
      <c r="D64" s="10">
        <v>61</v>
      </c>
      <c r="E64" s="10" t="s">
        <v>155</v>
      </c>
    </row>
    <row r="65" spans="2:5" x14ac:dyDescent="0.2">
      <c r="B65" s="5" t="s">
        <v>194</v>
      </c>
      <c r="C65" s="5" t="s">
        <v>32</v>
      </c>
      <c r="D65" s="10">
        <v>62</v>
      </c>
      <c r="E65" s="10" t="s">
        <v>159</v>
      </c>
    </row>
    <row r="66" spans="2:5" x14ac:dyDescent="0.2">
      <c r="B66" s="5" t="s">
        <v>194</v>
      </c>
      <c r="C66" s="5" t="s">
        <v>136</v>
      </c>
      <c r="D66" s="10">
        <v>63</v>
      </c>
      <c r="E66" s="10" t="s">
        <v>193</v>
      </c>
    </row>
    <row r="67" spans="2:5" x14ac:dyDescent="0.2">
      <c r="B67" s="5" t="s">
        <v>194</v>
      </c>
      <c r="C67" s="5" t="s">
        <v>69</v>
      </c>
      <c r="D67" s="10">
        <v>64</v>
      </c>
      <c r="E67" s="10" t="s">
        <v>166</v>
      </c>
    </row>
    <row r="68" spans="2:5" x14ac:dyDescent="0.2">
      <c r="B68" s="5" t="s">
        <v>194</v>
      </c>
      <c r="C68" s="5" t="s">
        <v>56</v>
      </c>
      <c r="D68" s="10">
        <v>65</v>
      </c>
      <c r="E68" s="10" t="s">
        <v>166</v>
      </c>
    </row>
    <row r="69" spans="2:5" x14ac:dyDescent="0.2">
      <c r="B69" s="5" t="s">
        <v>194</v>
      </c>
      <c r="C69" s="5" t="s">
        <v>54</v>
      </c>
      <c r="D69" s="10">
        <v>66</v>
      </c>
      <c r="E69" s="10" t="s">
        <v>166</v>
      </c>
    </row>
    <row r="70" spans="2:5" x14ac:dyDescent="0.2">
      <c r="B70" s="5" t="s">
        <v>194</v>
      </c>
      <c r="C70" s="5" t="s">
        <v>84</v>
      </c>
      <c r="D70" s="10">
        <v>67</v>
      </c>
      <c r="E70" s="10" t="s">
        <v>176</v>
      </c>
    </row>
    <row r="71" spans="2:5" x14ac:dyDescent="0.2">
      <c r="B71" s="5" t="s">
        <v>194</v>
      </c>
      <c r="C71" s="5" t="s">
        <v>66</v>
      </c>
      <c r="D71" s="10">
        <v>68</v>
      </c>
      <c r="E71" s="10" t="s">
        <v>171</v>
      </c>
    </row>
    <row r="72" spans="2:5" x14ac:dyDescent="0.2">
      <c r="B72" s="5" t="s">
        <v>194</v>
      </c>
      <c r="C72" s="5" t="s">
        <v>65</v>
      </c>
      <c r="D72" s="10">
        <v>69</v>
      </c>
      <c r="E72" s="10" t="s">
        <v>171</v>
      </c>
    </row>
    <row r="73" spans="2:5" x14ac:dyDescent="0.2">
      <c r="B73" s="5" t="s">
        <v>194</v>
      </c>
      <c r="C73" s="5" t="s">
        <v>67</v>
      </c>
      <c r="D73" s="10">
        <v>70</v>
      </c>
      <c r="E73" s="10" t="s">
        <v>172</v>
      </c>
    </row>
    <row r="74" spans="2:5" x14ac:dyDescent="0.2">
      <c r="B74" s="5" t="s">
        <v>194</v>
      </c>
      <c r="C74" s="5" t="s">
        <v>68</v>
      </c>
      <c r="D74" s="10">
        <v>71</v>
      </c>
      <c r="E74" s="10" t="s">
        <v>172</v>
      </c>
    </row>
    <row r="75" spans="2:5" x14ac:dyDescent="0.2">
      <c r="B75" s="5" t="s">
        <v>194</v>
      </c>
      <c r="C75" s="5" t="s">
        <v>4</v>
      </c>
      <c r="D75" s="10">
        <v>72</v>
      </c>
      <c r="E75" s="10" t="s">
        <v>142</v>
      </c>
    </row>
    <row r="76" spans="2:5" x14ac:dyDescent="0.2">
      <c r="B76" s="5" t="s">
        <v>194</v>
      </c>
      <c r="C76" s="5" t="s">
        <v>6</v>
      </c>
      <c r="D76" s="10">
        <v>73</v>
      </c>
      <c r="E76" s="10" t="s">
        <v>142</v>
      </c>
    </row>
    <row r="77" spans="2:5" x14ac:dyDescent="0.2">
      <c r="B77" s="5" t="s">
        <v>194</v>
      </c>
      <c r="C77" s="5" t="s">
        <v>5</v>
      </c>
      <c r="D77" s="10">
        <v>74</v>
      </c>
      <c r="E77" s="10" t="s">
        <v>142</v>
      </c>
    </row>
    <row r="78" spans="2:5" x14ac:dyDescent="0.2">
      <c r="B78" s="5" t="s">
        <v>194</v>
      </c>
      <c r="C78" s="5" t="s">
        <v>1</v>
      </c>
      <c r="D78" s="10">
        <v>75</v>
      </c>
      <c r="E78" s="10" t="s">
        <v>142</v>
      </c>
    </row>
    <row r="79" spans="2:5" x14ac:dyDescent="0.2">
      <c r="B79" s="5" t="s">
        <v>194</v>
      </c>
      <c r="C79" s="5" t="s">
        <v>70</v>
      </c>
      <c r="D79" s="10">
        <v>76</v>
      </c>
      <c r="E79" s="10" t="s">
        <v>173</v>
      </c>
    </row>
    <row r="80" spans="2:5" x14ac:dyDescent="0.2">
      <c r="B80" s="5" t="s">
        <v>194</v>
      </c>
      <c r="C80" s="5" t="s">
        <v>86</v>
      </c>
      <c r="D80" s="10">
        <v>77</v>
      </c>
      <c r="E80" s="10" t="s">
        <v>173</v>
      </c>
    </row>
    <row r="81" spans="2:5" x14ac:dyDescent="0.2">
      <c r="B81" s="5" t="s">
        <v>194</v>
      </c>
      <c r="C81" s="5" t="s">
        <v>92</v>
      </c>
      <c r="D81" s="10">
        <v>78</v>
      </c>
      <c r="E81" s="10" t="s">
        <v>181</v>
      </c>
    </row>
    <row r="82" spans="2:5" x14ac:dyDescent="0.2">
      <c r="B82" s="5" t="s">
        <v>194</v>
      </c>
      <c r="C82" s="5" t="s">
        <v>44</v>
      </c>
      <c r="D82" s="10">
        <v>79</v>
      </c>
      <c r="E82" s="10" t="s">
        <v>164</v>
      </c>
    </row>
    <row r="83" spans="2:5" x14ac:dyDescent="0.2">
      <c r="B83" s="5" t="s">
        <v>194</v>
      </c>
      <c r="C83" s="5" t="s">
        <v>95</v>
      </c>
      <c r="D83" s="10">
        <v>80</v>
      </c>
      <c r="E83" s="10" t="s">
        <v>184</v>
      </c>
    </row>
    <row r="84" spans="2:5" x14ac:dyDescent="0.2">
      <c r="B84" s="5" t="s">
        <v>194</v>
      </c>
      <c r="C84" s="5" t="s">
        <v>139</v>
      </c>
      <c r="D84" s="10">
        <v>81</v>
      </c>
      <c r="E84" s="10" t="s">
        <v>188</v>
      </c>
    </row>
    <row r="85" spans="2:5" x14ac:dyDescent="0.2">
      <c r="B85" s="5" t="s">
        <v>194</v>
      </c>
      <c r="C85" s="5" t="s">
        <v>137</v>
      </c>
      <c r="D85" s="10">
        <v>82</v>
      </c>
      <c r="E85" s="10" t="s">
        <v>188</v>
      </c>
    </row>
    <row r="86" spans="2:5" x14ac:dyDescent="0.2">
      <c r="B86" s="5" t="s">
        <v>194</v>
      </c>
      <c r="C86" s="5" t="s">
        <v>118</v>
      </c>
      <c r="D86" s="10">
        <v>83</v>
      </c>
      <c r="E86" s="10" t="s">
        <v>188</v>
      </c>
    </row>
    <row r="87" spans="2:5" x14ac:dyDescent="0.2">
      <c r="B87" s="5" t="s">
        <v>194</v>
      </c>
      <c r="C87" s="5" t="s">
        <v>119</v>
      </c>
      <c r="D87" s="10">
        <v>84</v>
      </c>
      <c r="E87" s="10" t="s">
        <v>188</v>
      </c>
    </row>
    <row r="88" spans="2:5" x14ac:dyDescent="0.2">
      <c r="B88" s="5" t="s">
        <v>194</v>
      </c>
      <c r="C88" s="5" t="s">
        <v>138</v>
      </c>
      <c r="D88" s="10">
        <v>85</v>
      </c>
      <c r="E88" s="10" t="s">
        <v>188</v>
      </c>
    </row>
    <row r="89" spans="2:5" x14ac:dyDescent="0.2">
      <c r="B89" s="5" t="s">
        <v>194</v>
      </c>
      <c r="C89" s="5" t="s">
        <v>94</v>
      </c>
      <c r="D89" s="10">
        <v>86</v>
      </c>
      <c r="E89" s="10" t="s">
        <v>183</v>
      </c>
    </row>
    <row r="90" spans="2:5" x14ac:dyDescent="0.2">
      <c r="B90" s="5" t="s">
        <v>194</v>
      </c>
      <c r="C90" s="5" t="s">
        <v>120</v>
      </c>
      <c r="D90" s="10">
        <v>99</v>
      </c>
      <c r="E90" s="10" t="s">
        <v>179</v>
      </c>
    </row>
    <row r="91" spans="2:5" x14ac:dyDescent="0.2">
      <c r="B91" s="5" t="s">
        <v>194</v>
      </c>
      <c r="C91" s="5" t="s">
        <v>52</v>
      </c>
      <c r="D91" s="10">
        <v>100</v>
      </c>
      <c r="E91" s="10" t="s">
        <v>149</v>
      </c>
    </row>
    <row r="92" spans="2:5" x14ac:dyDescent="0.2">
      <c r="B92" s="5" t="s">
        <v>194</v>
      </c>
      <c r="C92" s="5" t="s">
        <v>102</v>
      </c>
      <c r="D92" s="10">
        <v>101</v>
      </c>
      <c r="E92" s="10" t="s">
        <v>179</v>
      </c>
    </row>
    <row r="93" spans="2:5" x14ac:dyDescent="0.2">
      <c r="B93" s="5" t="s">
        <v>194</v>
      </c>
      <c r="C93" s="5" t="s">
        <v>88</v>
      </c>
      <c r="D93" s="10">
        <v>102</v>
      </c>
      <c r="E93" s="10" t="s">
        <v>179</v>
      </c>
    </row>
    <row r="94" spans="2:5" x14ac:dyDescent="0.2">
      <c r="B94" s="5" t="s">
        <v>194</v>
      </c>
      <c r="C94" s="5" t="s">
        <v>121</v>
      </c>
      <c r="D94" s="10">
        <v>103</v>
      </c>
      <c r="E94" s="10" t="s">
        <v>189</v>
      </c>
    </row>
    <row r="95" spans="2:5" x14ac:dyDescent="0.2">
      <c r="B95" s="5" t="s">
        <v>194</v>
      </c>
      <c r="C95" s="5" t="s">
        <v>58</v>
      </c>
      <c r="D95" s="10">
        <v>104</v>
      </c>
      <c r="E95" s="10" t="s">
        <v>167</v>
      </c>
    </row>
    <row r="96" spans="2:5" x14ac:dyDescent="0.2">
      <c r="B96" s="5" t="s">
        <v>194</v>
      </c>
      <c r="C96" s="5" t="s">
        <v>89</v>
      </c>
      <c r="D96" s="10">
        <v>105</v>
      </c>
      <c r="E96" s="10" t="s">
        <v>180</v>
      </c>
    </row>
    <row r="97" spans="2:5" x14ac:dyDescent="0.2">
      <c r="B97" s="5" t="s">
        <v>194</v>
      </c>
      <c r="C97" s="5" t="s">
        <v>31</v>
      </c>
      <c r="D97" s="10">
        <v>106</v>
      </c>
      <c r="E97" s="10" t="s">
        <v>158</v>
      </c>
    </row>
    <row r="98" spans="2:5" x14ac:dyDescent="0.2">
      <c r="B98" s="5" t="s">
        <v>194</v>
      </c>
      <c r="C98" s="5" t="s">
        <v>93</v>
      </c>
      <c r="D98" s="10">
        <v>107</v>
      </c>
      <c r="E98" s="10" t="s">
        <v>182</v>
      </c>
    </row>
    <row r="99" spans="2:5" x14ac:dyDescent="0.2">
      <c r="B99" s="5" t="s">
        <v>194</v>
      </c>
      <c r="C99" s="5" t="s">
        <v>96</v>
      </c>
      <c r="D99" s="10">
        <v>108</v>
      </c>
      <c r="E99" s="10" t="s">
        <v>182</v>
      </c>
    </row>
    <row r="100" spans="2:5" x14ac:dyDescent="0.2">
      <c r="B100" s="5" t="s">
        <v>194</v>
      </c>
      <c r="C100" s="5" t="s">
        <v>64</v>
      </c>
      <c r="D100" s="10">
        <v>109</v>
      </c>
      <c r="E100" s="10" t="s">
        <v>170</v>
      </c>
    </row>
    <row r="101" spans="2:5" x14ac:dyDescent="0.2">
      <c r="B101" s="5" t="s">
        <v>194</v>
      </c>
      <c r="C101" s="5" t="s">
        <v>85</v>
      </c>
      <c r="D101" s="10">
        <v>110</v>
      </c>
      <c r="E101" s="10" t="s">
        <v>177</v>
      </c>
    </row>
    <row r="102" spans="2:5" x14ac:dyDescent="0.2">
      <c r="B102" s="5" t="s">
        <v>194</v>
      </c>
      <c r="C102" s="5" t="s">
        <v>18</v>
      </c>
      <c r="D102" s="10">
        <v>111</v>
      </c>
      <c r="E102" s="10" t="s">
        <v>152</v>
      </c>
    </row>
    <row r="103" spans="2:5" x14ac:dyDescent="0.2">
      <c r="B103" s="5" t="s">
        <v>194</v>
      </c>
      <c r="C103" s="5" t="s">
        <v>87</v>
      </c>
      <c r="D103" s="10">
        <v>112</v>
      </c>
      <c r="E103" s="10" t="s">
        <v>178</v>
      </c>
    </row>
    <row r="104" spans="2:5" x14ac:dyDescent="0.2">
      <c r="B104" s="5" t="s">
        <v>194</v>
      </c>
      <c r="C104" s="5" t="s">
        <v>49</v>
      </c>
      <c r="D104" s="10">
        <v>113</v>
      </c>
      <c r="E104" s="10" t="s">
        <v>161</v>
      </c>
    </row>
    <row r="105" spans="2:5" x14ac:dyDescent="0.2">
      <c r="B105" s="5" t="s">
        <v>194</v>
      </c>
      <c r="C105" s="5" t="s">
        <v>38</v>
      </c>
      <c r="D105" s="10">
        <v>114</v>
      </c>
      <c r="E105" s="10" t="s">
        <v>161</v>
      </c>
    </row>
    <row r="106" spans="2:5" x14ac:dyDescent="0.2">
      <c r="B106" s="5" t="s">
        <v>194</v>
      </c>
      <c r="C106" s="5" t="s">
        <v>28</v>
      </c>
      <c r="D106" s="10">
        <v>126</v>
      </c>
      <c r="E106" s="10" t="s">
        <v>158</v>
      </c>
    </row>
    <row r="107" spans="2:5" x14ac:dyDescent="0.2">
      <c r="B107" s="5" t="s">
        <v>194</v>
      </c>
      <c r="C107" s="5" t="s">
        <v>29</v>
      </c>
      <c r="D107" s="10">
        <v>127</v>
      </c>
      <c r="E107" s="10" t="s">
        <v>158</v>
      </c>
    </row>
    <row r="108" spans="2:5" x14ac:dyDescent="0.2">
      <c r="B108" s="5" t="s">
        <v>194</v>
      </c>
      <c r="C108" s="5" t="s">
        <v>125</v>
      </c>
      <c r="D108" s="10">
        <v>128</v>
      </c>
      <c r="E108" s="10" t="s">
        <v>190</v>
      </c>
    </row>
    <row r="109" spans="2:5" x14ac:dyDescent="0.2">
      <c r="B109" s="5" t="s">
        <v>194</v>
      </c>
      <c r="C109" s="5" t="s">
        <v>55</v>
      </c>
      <c r="D109" s="10">
        <v>130</v>
      </c>
      <c r="E109" s="10" t="s">
        <v>166</v>
      </c>
    </row>
    <row r="110" spans="2:5" x14ac:dyDescent="0.2">
      <c r="B110" s="5" t="s">
        <v>194</v>
      </c>
      <c r="C110" s="5" t="s">
        <v>123</v>
      </c>
      <c r="D110" s="10">
        <v>131</v>
      </c>
      <c r="E110" s="10" t="s">
        <v>174</v>
      </c>
    </row>
    <row r="111" spans="2:5" x14ac:dyDescent="0.2">
      <c r="B111" s="5" t="s">
        <v>194</v>
      </c>
      <c r="C111" s="5" t="s">
        <v>122</v>
      </c>
      <c r="D111" s="10">
        <v>132</v>
      </c>
      <c r="E111" s="10" t="s">
        <v>174</v>
      </c>
    </row>
    <row r="112" spans="2:5" x14ac:dyDescent="0.2">
      <c r="B112" s="5" t="s">
        <v>194</v>
      </c>
      <c r="C112" s="5" t="s">
        <v>124</v>
      </c>
      <c r="D112" s="10">
        <v>133</v>
      </c>
      <c r="E112" s="10" t="s">
        <v>174</v>
      </c>
    </row>
    <row r="113" spans="2:5" x14ac:dyDescent="0.2">
      <c r="B113" s="5" t="s">
        <v>194</v>
      </c>
      <c r="C113" s="5" t="s">
        <v>101</v>
      </c>
      <c r="D113" s="10">
        <v>134</v>
      </c>
      <c r="E113" s="10" t="s">
        <v>185</v>
      </c>
    </row>
    <row r="114" spans="2:5" x14ac:dyDescent="0.2">
      <c r="B114" s="5" t="s">
        <v>194</v>
      </c>
      <c r="C114" s="5" t="s">
        <v>100</v>
      </c>
      <c r="D114" s="10">
        <v>136</v>
      </c>
      <c r="E114" s="10" t="s">
        <v>185</v>
      </c>
    </row>
    <row r="115" spans="2:5" x14ac:dyDescent="0.2">
      <c r="B115" s="5" t="s">
        <v>194</v>
      </c>
      <c r="C115" s="5" t="s">
        <v>72</v>
      </c>
      <c r="D115" s="10">
        <v>137</v>
      </c>
      <c r="E115" s="10" t="s">
        <v>174</v>
      </c>
    </row>
    <row r="116" spans="2:5" x14ac:dyDescent="0.2">
      <c r="B116" s="5" t="s">
        <v>194</v>
      </c>
      <c r="C116" s="5" t="s">
        <v>113</v>
      </c>
      <c r="D116" s="10">
        <v>138</v>
      </c>
      <c r="E116" s="10" t="s">
        <v>143</v>
      </c>
    </row>
    <row r="117" spans="2:5" x14ac:dyDescent="0.2">
      <c r="B117" s="5" t="s">
        <v>194</v>
      </c>
      <c r="C117" s="5" t="s">
        <v>104</v>
      </c>
      <c r="D117" s="10">
        <v>139</v>
      </c>
      <c r="E117" s="10" t="s">
        <v>175</v>
      </c>
    </row>
    <row r="118" spans="2:5" x14ac:dyDescent="0.2">
      <c r="B118" s="5" t="s">
        <v>194</v>
      </c>
      <c r="C118" s="5" t="s">
        <v>80</v>
      </c>
      <c r="D118" s="10">
        <v>140</v>
      </c>
      <c r="E118" s="10" t="s">
        <v>175</v>
      </c>
    </row>
    <row r="119" spans="2:5" x14ac:dyDescent="0.2">
      <c r="B119" s="5" t="s">
        <v>194</v>
      </c>
      <c r="C119" s="5" t="s">
        <v>15</v>
      </c>
      <c r="D119" s="10">
        <v>141</v>
      </c>
      <c r="E119" s="10" t="s">
        <v>148</v>
      </c>
    </row>
    <row r="120" spans="2:5" x14ac:dyDescent="0.2">
      <c r="B120" s="5" t="s">
        <v>194</v>
      </c>
      <c r="C120" s="5" t="s">
        <v>13</v>
      </c>
      <c r="D120" s="10">
        <v>142</v>
      </c>
      <c r="E120" s="10" t="s">
        <v>148</v>
      </c>
    </row>
    <row r="121" spans="2:5" x14ac:dyDescent="0.2">
      <c r="B121" s="5" t="s">
        <v>194</v>
      </c>
      <c r="C121" s="5" t="s">
        <v>16</v>
      </c>
      <c r="D121" s="10">
        <v>143</v>
      </c>
      <c r="E121" s="10" t="s">
        <v>150</v>
      </c>
    </row>
    <row r="122" spans="2:5" x14ac:dyDescent="0.2">
      <c r="B122" s="5" t="s">
        <v>194</v>
      </c>
      <c r="C122" s="5" t="s">
        <v>12</v>
      </c>
      <c r="D122" s="10">
        <v>144</v>
      </c>
      <c r="E122" s="10" t="s">
        <v>147</v>
      </c>
    </row>
    <row r="123" spans="2:5" x14ac:dyDescent="0.2">
      <c r="B123" s="5" t="s">
        <v>194</v>
      </c>
      <c r="C123" s="5" t="s">
        <v>91</v>
      </c>
      <c r="D123" s="10">
        <v>146</v>
      </c>
      <c r="E123" s="10" t="s">
        <v>179</v>
      </c>
    </row>
    <row r="124" spans="2:5" x14ac:dyDescent="0.2">
      <c r="B124" s="5" t="s">
        <v>194</v>
      </c>
      <c r="C124" s="5" t="s">
        <v>90</v>
      </c>
      <c r="D124" s="10">
        <v>147</v>
      </c>
      <c r="E124" s="10" t="s">
        <v>179</v>
      </c>
    </row>
    <row r="125" spans="2:5" x14ac:dyDescent="0.2">
      <c r="B125" s="5" t="s">
        <v>194</v>
      </c>
      <c r="C125" s="5" t="s">
        <v>41</v>
      </c>
      <c r="D125" s="10">
        <v>148</v>
      </c>
      <c r="E125" s="10" t="s">
        <v>163</v>
      </c>
    </row>
    <row r="126" spans="2:5" x14ac:dyDescent="0.2">
      <c r="B126" s="5" t="s">
        <v>194</v>
      </c>
      <c r="C126" s="5" t="s">
        <v>135</v>
      </c>
      <c r="D126" s="10">
        <v>149</v>
      </c>
      <c r="E126" s="10" t="s">
        <v>192</v>
      </c>
    </row>
    <row r="127" spans="2:5" x14ac:dyDescent="0.2">
      <c r="B127" s="5" t="s">
        <v>194</v>
      </c>
      <c r="C127" s="5" t="s">
        <v>53</v>
      </c>
      <c r="D127" s="10">
        <v>150</v>
      </c>
      <c r="E127" s="10" t="s">
        <v>149</v>
      </c>
    </row>
    <row r="128" spans="2:5" x14ac:dyDescent="0.2">
      <c r="B128" s="5" t="s">
        <v>194</v>
      </c>
      <c r="C128" s="5" t="s">
        <v>46</v>
      </c>
      <c r="D128" s="10">
        <v>151</v>
      </c>
      <c r="E128" s="10" t="s">
        <v>165</v>
      </c>
    </row>
    <row r="129" spans="2:5" x14ac:dyDescent="0.2">
      <c r="B129" s="5" t="s">
        <v>194</v>
      </c>
      <c r="C129" s="5" t="s">
        <v>134</v>
      </c>
      <c r="D129" s="10">
        <v>152</v>
      </c>
      <c r="E129" s="10" t="s">
        <v>142</v>
      </c>
    </row>
    <row r="130" spans="2:5" x14ac:dyDescent="0.2">
      <c r="B130" s="5" t="s">
        <v>194</v>
      </c>
      <c r="C130" s="5" t="s">
        <v>3</v>
      </c>
      <c r="D130" s="10">
        <v>153</v>
      </c>
      <c r="E130" s="10" t="s">
        <v>142</v>
      </c>
    </row>
    <row r="131" spans="2:5" x14ac:dyDescent="0.2">
      <c r="B131" s="5" t="s">
        <v>194</v>
      </c>
      <c r="C131" s="5" t="s">
        <v>2</v>
      </c>
      <c r="D131" s="10">
        <v>154</v>
      </c>
      <c r="E131" s="10" t="s">
        <v>142</v>
      </c>
    </row>
    <row r="132" spans="2:5" x14ac:dyDescent="0.2">
      <c r="B132" s="5" t="s">
        <v>194</v>
      </c>
      <c r="C132" s="5" t="s">
        <v>34</v>
      </c>
      <c r="D132" s="10">
        <v>159</v>
      </c>
      <c r="E132" s="10" t="s">
        <v>160</v>
      </c>
    </row>
    <row r="133" spans="2:5" x14ac:dyDescent="0.2">
      <c r="B133" s="5" t="s">
        <v>194</v>
      </c>
      <c r="C133" s="5" t="s">
        <v>22</v>
      </c>
      <c r="D133" s="10">
        <v>162</v>
      </c>
      <c r="E133" s="10" t="s">
        <v>156</v>
      </c>
    </row>
    <row r="134" spans="2:5" x14ac:dyDescent="0.2">
      <c r="B134" s="5" t="s">
        <v>194</v>
      </c>
      <c r="C134" s="7" t="s">
        <v>17</v>
      </c>
      <c r="D134" s="11">
        <v>164</v>
      </c>
      <c r="E134" s="11" t="s">
        <v>151</v>
      </c>
    </row>
    <row r="135" spans="2:5" x14ac:dyDescent="0.2">
      <c r="B135" s="5" t="s">
        <v>194</v>
      </c>
      <c r="C135" s="8" t="s">
        <v>61</v>
      </c>
      <c r="D135" s="12">
        <v>169</v>
      </c>
      <c r="E135" s="12" t="s">
        <v>169</v>
      </c>
    </row>
    <row r="136" spans="2:5" x14ac:dyDescent="0.2">
      <c r="B136" s="5" t="s">
        <v>231</v>
      </c>
      <c r="C136" s="5" t="s">
        <v>195</v>
      </c>
      <c r="D136" s="10">
        <v>125</v>
      </c>
      <c r="E136" s="10">
        <v>57</v>
      </c>
    </row>
    <row r="137" spans="2:5" x14ac:dyDescent="0.2">
      <c r="B137" s="5" t="s">
        <v>231</v>
      </c>
      <c r="C137" s="5" t="s">
        <v>196</v>
      </c>
      <c r="D137" s="10">
        <v>92</v>
      </c>
      <c r="E137" s="10" t="s">
        <v>169</v>
      </c>
    </row>
    <row r="138" spans="2:5" x14ac:dyDescent="0.2">
      <c r="B138" s="5" t="s">
        <v>231</v>
      </c>
      <c r="C138" s="5" t="s">
        <v>197</v>
      </c>
      <c r="D138" s="10">
        <v>166</v>
      </c>
      <c r="E138" s="10" t="s">
        <v>222</v>
      </c>
    </row>
    <row r="139" spans="2:5" x14ac:dyDescent="0.2">
      <c r="B139" s="5" t="s">
        <v>231</v>
      </c>
      <c r="C139" s="5" t="s">
        <v>198</v>
      </c>
      <c r="D139" s="10">
        <v>120</v>
      </c>
      <c r="E139" s="10" t="s">
        <v>222</v>
      </c>
    </row>
    <row r="140" spans="2:5" x14ac:dyDescent="0.2">
      <c r="B140" s="5" t="s">
        <v>231</v>
      </c>
      <c r="C140" s="5" t="s">
        <v>199</v>
      </c>
      <c r="D140" s="10">
        <v>90</v>
      </c>
      <c r="E140" s="10" t="s">
        <v>224</v>
      </c>
    </row>
    <row r="141" spans="2:5" x14ac:dyDescent="0.2">
      <c r="B141" s="5" t="s">
        <v>231</v>
      </c>
      <c r="C141" s="5" t="s">
        <v>200</v>
      </c>
      <c r="D141" s="10">
        <v>88</v>
      </c>
      <c r="E141" s="10" t="s">
        <v>224</v>
      </c>
    </row>
    <row r="142" spans="2:5" x14ac:dyDescent="0.2">
      <c r="B142" s="5" t="s">
        <v>231</v>
      </c>
      <c r="C142" s="5" t="s">
        <v>201</v>
      </c>
      <c r="D142" s="10">
        <v>89</v>
      </c>
      <c r="E142" s="10" t="s">
        <v>224</v>
      </c>
    </row>
    <row r="143" spans="2:5" x14ac:dyDescent="0.2">
      <c r="B143" s="5" t="s">
        <v>231</v>
      </c>
      <c r="C143" s="5" t="s">
        <v>202</v>
      </c>
      <c r="D143" s="10">
        <v>91</v>
      </c>
      <c r="E143" s="10" t="s">
        <v>225</v>
      </c>
    </row>
    <row r="144" spans="2:5" x14ac:dyDescent="0.2">
      <c r="B144" s="5" t="s">
        <v>231</v>
      </c>
      <c r="C144" s="5" t="s">
        <v>204</v>
      </c>
      <c r="D144" s="10">
        <v>119</v>
      </c>
      <c r="E144" s="10" t="s">
        <v>222</v>
      </c>
    </row>
    <row r="145" spans="2:5" x14ac:dyDescent="0.2">
      <c r="B145" s="5" t="s">
        <v>231</v>
      </c>
      <c r="C145" s="5" t="s">
        <v>205</v>
      </c>
      <c r="D145" s="10">
        <v>117</v>
      </c>
      <c r="E145" s="10" t="s">
        <v>223</v>
      </c>
    </row>
    <row r="146" spans="2:5" x14ac:dyDescent="0.2">
      <c r="B146" s="5" t="s">
        <v>231</v>
      </c>
      <c r="C146" s="5" t="s">
        <v>206</v>
      </c>
      <c r="D146" s="10">
        <v>87</v>
      </c>
      <c r="E146" s="10" t="s">
        <v>226</v>
      </c>
    </row>
    <row r="147" spans="2:5" x14ac:dyDescent="0.2">
      <c r="B147" s="5" t="s">
        <v>231</v>
      </c>
      <c r="C147" s="5" t="s">
        <v>207</v>
      </c>
      <c r="D147" s="10">
        <v>168</v>
      </c>
      <c r="E147" s="10" t="s">
        <v>227</v>
      </c>
    </row>
    <row r="148" spans="2:5" x14ac:dyDescent="0.2">
      <c r="B148" s="5" t="s">
        <v>231</v>
      </c>
      <c r="C148" s="5" t="s">
        <v>208</v>
      </c>
      <c r="D148" s="10">
        <v>94</v>
      </c>
      <c r="E148" s="10" t="s">
        <v>223</v>
      </c>
    </row>
    <row r="149" spans="2:5" x14ac:dyDescent="0.2">
      <c r="B149" s="5" t="s">
        <v>231</v>
      </c>
      <c r="C149" s="5" t="s">
        <v>209</v>
      </c>
      <c r="D149" s="10">
        <v>124</v>
      </c>
      <c r="E149" s="10" t="s">
        <v>222</v>
      </c>
    </row>
    <row r="150" spans="2:5" x14ac:dyDescent="0.2">
      <c r="B150" s="5" t="s">
        <v>231</v>
      </c>
      <c r="C150" s="5" t="s">
        <v>210</v>
      </c>
      <c r="D150" s="10">
        <v>122</v>
      </c>
      <c r="E150" s="10" t="s">
        <v>222</v>
      </c>
    </row>
    <row r="151" spans="2:5" x14ac:dyDescent="0.2">
      <c r="B151" s="5" t="s">
        <v>231</v>
      </c>
      <c r="C151" s="5" t="s">
        <v>211</v>
      </c>
      <c r="D151" s="10">
        <v>123</v>
      </c>
      <c r="E151" s="10" t="s">
        <v>222</v>
      </c>
    </row>
    <row r="152" spans="2:5" x14ac:dyDescent="0.2">
      <c r="B152" s="5" t="s">
        <v>231</v>
      </c>
      <c r="C152" s="5" t="s">
        <v>212</v>
      </c>
      <c r="D152" s="10">
        <v>98</v>
      </c>
      <c r="E152" s="10" t="s">
        <v>229</v>
      </c>
    </row>
    <row r="153" spans="2:5" x14ac:dyDescent="0.2">
      <c r="B153" s="5" t="s">
        <v>231</v>
      </c>
      <c r="C153" s="5" t="s">
        <v>213</v>
      </c>
      <c r="D153" s="10">
        <v>93</v>
      </c>
      <c r="E153" s="10" t="s">
        <v>223</v>
      </c>
    </row>
    <row r="154" spans="2:5" x14ac:dyDescent="0.2">
      <c r="B154" s="5" t="s">
        <v>231</v>
      </c>
      <c r="C154" s="5" t="s">
        <v>214</v>
      </c>
      <c r="D154" s="10">
        <v>121</v>
      </c>
      <c r="E154" s="10" t="s">
        <v>222</v>
      </c>
    </row>
    <row r="155" spans="2:5" x14ac:dyDescent="0.2">
      <c r="B155" s="5" t="s">
        <v>231</v>
      </c>
      <c r="C155" s="5" t="s">
        <v>215</v>
      </c>
      <c r="D155" s="10">
        <v>157</v>
      </c>
      <c r="E155" s="10" t="s">
        <v>224</v>
      </c>
    </row>
    <row r="156" spans="2:5" x14ac:dyDescent="0.2">
      <c r="B156" s="5" t="s">
        <v>231</v>
      </c>
      <c r="C156" s="5" t="s">
        <v>216</v>
      </c>
      <c r="D156" s="10">
        <v>118</v>
      </c>
      <c r="E156" s="10" t="s">
        <v>224</v>
      </c>
    </row>
    <row r="157" spans="2:5" x14ac:dyDescent="0.2">
      <c r="B157" s="5" t="s">
        <v>231</v>
      </c>
      <c r="C157" s="5" t="s">
        <v>217</v>
      </c>
      <c r="D157" s="10">
        <v>160</v>
      </c>
      <c r="E157" s="10" t="s">
        <v>224</v>
      </c>
    </row>
    <row r="158" spans="2:5" x14ac:dyDescent="0.2">
      <c r="B158" s="5" t="s">
        <v>231</v>
      </c>
      <c r="C158" s="5" t="s">
        <v>218</v>
      </c>
      <c r="D158" s="10">
        <v>178</v>
      </c>
      <c r="E158" s="10" t="s">
        <v>224</v>
      </c>
    </row>
    <row r="159" spans="2:5" x14ac:dyDescent="0.2">
      <c r="B159" s="5" t="s">
        <v>231</v>
      </c>
      <c r="C159" s="5" t="s">
        <v>219</v>
      </c>
      <c r="D159" s="10">
        <v>95</v>
      </c>
      <c r="E159" s="10">
        <v>54</v>
      </c>
    </row>
    <row r="160" spans="2:5" x14ac:dyDescent="0.2">
      <c r="B160" s="5" t="s">
        <v>231</v>
      </c>
      <c r="C160" s="5" t="s">
        <v>220</v>
      </c>
      <c r="D160" s="10">
        <v>116</v>
      </c>
      <c r="E160" s="10" t="s">
        <v>230</v>
      </c>
    </row>
    <row r="161" spans="2:5" x14ac:dyDescent="0.2">
      <c r="B161" s="5" t="s">
        <v>231</v>
      </c>
      <c r="C161" s="5" t="s">
        <v>221</v>
      </c>
      <c r="D161" s="10">
        <v>115</v>
      </c>
      <c r="E161" s="10" t="s">
        <v>224</v>
      </c>
    </row>
  </sheetData>
  <autoFilter ref="B4:E161" xr:uid="{00000000-0009-0000-0000-000001000000}"/>
  <sortState xmlns:xlrd2="http://schemas.microsoft.com/office/spreadsheetml/2017/richdata2" ref="C5:E153">
    <sortCondition ref="D5:D153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Species Name, Code-comment</vt:lpstr>
      <vt:lpstr>Species Name, Code, Group-Final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2017-09-22T14:31:41Z</dcterms:created>
  <dcterms:modified xsi:type="dcterms:W3CDTF">2022-08-03T20:58:49Z</dcterms:modified>
</cp:coreProperties>
</file>