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im Miratori-Project Coordinator\Ideal Scenario for WS\"/>
    </mc:Choice>
  </mc:AlternateContent>
  <bookViews>
    <workbookView xWindow="975" yWindow="0" windowWidth="20730" windowHeight="11760" tabRatio="500" activeTab="2"/>
  </bookViews>
  <sheets>
    <sheet name="Ideal Scenarios" sheetId="1" r:id="rId1"/>
    <sheet name="Exam-Interventions for 2 CFRs" sheetId="2" r:id="rId2"/>
    <sheet name="Intervention Plans" sheetId="3" r:id="rId3"/>
  </sheets>
  <externalReferences>
    <externalReference r:id="rId4"/>
  </externalReferenc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30" i="2"/>
  <c r="D31" i="2"/>
  <c r="D32" i="2"/>
  <c r="D33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3" i="2"/>
  <c r="D64" i="2"/>
  <c r="D65" i="2"/>
  <c r="D66" i="2"/>
  <c r="J67" i="2"/>
  <c r="J34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<sst xmlns="http://schemas.openxmlformats.org/spreadsheetml/2006/main" count="349" uniqueCount="174">
  <si>
    <t>Criteria</t>
  </si>
  <si>
    <t>Cat. 2 
Community Pond No Flooding</t>
  </si>
  <si>
    <t>Cat. 3 
Community Pond Flooding</t>
  </si>
  <si>
    <t>Cat. 4 
Within Large Water Body</t>
  </si>
  <si>
    <t>Cat. 1
 Irrigation Reservoir</t>
  </si>
  <si>
    <t>CFR</t>
  </si>
  <si>
    <t>Environment</t>
  </si>
  <si>
    <t>Dimensions - Area, minimum dry season</t>
  </si>
  <si>
    <t>0.5 ha minimum</t>
  </si>
  <si>
    <t>Dimensions - Depth, minimum dry season</t>
  </si>
  <si>
    <t>1-2 m deep over 60% of area, 2-3 m deep over 40% of area</t>
  </si>
  <si>
    <t>Aquatic vegetation percent surface area cover</t>
  </si>
  <si>
    <t>25% in patches and some low density</t>
  </si>
  <si>
    <t>Density of samrahs/ tree branches</t>
  </si>
  <si>
    <t>Trees in and near CFR</t>
  </si>
  <si>
    <t>Plant around south and west banks, 50% of total edge minimum</t>
  </si>
  <si>
    <t xml:space="preserve">Plant along CFR, upper drawdown zone and riparian zone within 20 m </t>
  </si>
  <si>
    <t>Water quality - nutrients</t>
  </si>
  <si>
    <t>Secchi disc 30-45 cm in April-May, green water</t>
  </si>
  <si>
    <t>Water quality - turbidity</t>
  </si>
  <si>
    <t>No clay in water column</t>
  </si>
  <si>
    <t xml:space="preserve">Fish </t>
  </si>
  <si>
    <t>Indigenous fish</t>
  </si>
  <si>
    <t>Acceptable minimum catch rates from biomonitoring and committee believes there are sufficient fish</t>
  </si>
  <si>
    <t>Silver barb density</t>
  </si>
  <si>
    <t>2000 fish per hectare (stock at 10 cm)</t>
  </si>
  <si>
    <t>Low density</t>
  </si>
  <si>
    <t>Fishers</t>
  </si>
  <si>
    <t>No fishing in CFR</t>
  </si>
  <si>
    <t>Channels</t>
  </si>
  <si>
    <t>Number position</t>
  </si>
  <si>
    <t>At least 2 water gates linked to more sub- channels with RFs adjacent</t>
  </si>
  <si>
    <t>Size/shape</t>
  </si>
  <si>
    <t>1-1.5 m wide, 20-50 cm deep</t>
  </si>
  <si>
    <t>Connectivity</t>
  </si>
  <si>
    <t>Connect to some rice field</t>
  </si>
  <si>
    <t>Connect to some rice field refuge ponds near  CFR by RF</t>
  </si>
  <si>
    <t>Connect to some rice field refuge ponds by rice field near CFR</t>
  </si>
  <si>
    <t>Connect to some rice field refuge ponds near CFR by canal</t>
  </si>
  <si>
    <t>Culverts/pipes</t>
  </si>
  <si>
    <t>None on channels</t>
  </si>
  <si>
    <t>at least 6 culvert and conrete pipe restricted during breeding (May to August) period and fish migrated back to CFR (October to November)</t>
  </si>
  <si>
    <t>Water-gates to canals</t>
  </si>
  <si>
    <t>None</t>
  </si>
  <si>
    <t>Traditional bottom-up or flap gates</t>
  </si>
  <si>
    <t>Large irrigation canals</t>
  </si>
  <si>
    <t>Managed partly for fish production</t>
  </si>
  <si>
    <t>Secondary canals to RFs</t>
  </si>
  <si>
    <t>No barriers or gates</t>
  </si>
  <si>
    <t>Fishing activity - seasonal closure</t>
  </si>
  <si>
    <t>Fish only in open season</t>
  </si>
  <si>
    <t>Fish only in open area and season</t>
  </si>
  <si>
    <t>Fishing activity - restricted area</t>
  </si>
  <si>
    <t>No fishing within 50 m around CFR and in channels</t>
  </si>
  <si>
    <t>No fishing within 100 m around CFR and  in channel</t>
  </si>
  <si>
    <t>No fishing within 50 m around CFR in channels</t>
  </si>
  <si>
    <t>Fishing activity - illegal methods</t>
  </si>
  <si>
    <t>No electrofishing, pumping, poisons, fine mesh</t>
  </si>
  <si>
    <t>Rice Fields</t>
  </si>
  <si>
    <t>Water depth/duration</t>
  </si>
  <si>
    <t>Rice field refuge ponds</t>
  </si>
  <si>
    <t>One pond per ha</t>
  </si>
  <si>
    <t>Rice field refuge rings</t>
  </si>
  <si>
    <t>One ring per ha</t>
  </si>
  <si>
    <t xml:space="preserve">Use of chemicals (pesticides, herbicides…) </t>
  </si>
  <si>
    <t>No pesticides within 50 m of CFR</t>
  </si>
  <si>
    <t>IPM in RFF area</t>
  </si>
  <si>
    <t>Rice field refuge ponds closed in dry season</t>
  </si>
  <si>
    <t>Others</t>
  </si>
  <si>
    <t>Income Generating Activities (IGA)</t>
  </si>
  <si>
    <t>Increase fish catch by family: up to 50 kg/ha</t>
  </si>
  <si>
    <t>1-1.5 m deep over 60% of area, 1.5-3m deep over 40% of area</t>
  </si>
  <si>
    <r>
      <t>10 samrahs x 20 m</t>
    </r>
    <r>
      <rPr>
        <vertAlign val="superscript"/>
        <sz val="11"/>
        <rFont val="Calibri"/>
        <scheme val="minor"/>
      </rPr>
      <t>2</t>
    </r>
    <r>
      <rPr>
        <sz val="11"/>
        <rFont val="Calibri"/>
        <scheme val="minor"/>
      </rPr>
      <t xml:space="preserve"> = 200 m</t>
    </r>
    <r>
      <rPr>
        <vertAlign val="superscript"/>
        <sz val="11"/>
        <rFont val="Calibri"/>
        <scheme val="minor"/>
      </rPr>
      <t>2</t>
    </r>
  </si>
  <si>
    <t>Secchi disc 30-45 cm in March-May, green water</t>
  </si>
  <si>
    <r>
      <t xml:space="preserve">Increase fish catch by family: up to </t>
    </r>
    <r>
      <rPr>
        <sz val="11"/>
        <rFont val="Cambria"/>
        <family val="1"/>
      </rPr>
      <t>50 kg/ha</t>
    </r>
  </si>
  <si>
    <t>Management-Fishers</t>
  </si>
  <si>
    <t>Management-Farmers</t>
  </si>
  <si>
    <r>
      <t>10 samrahs x 40 m</t>
    </r>
    <r>
      <rPr>
        <vertAlign val="superscript"/>
        <sz val="11"/>
        <rFont val="Calibri"/>
        <scheme val="minor"/>
      </rPr>
      <t>2</t>
    </r>
    <r>
      <rPr>
        <sz val="11"/>
        <rFont val="Calibri"/>
        <scheme val="minor"/>
      </rPr>
      <t xml:space="preserve"> = 400 m</t>
    </r>
    <r>
      <rPr>
        <vertAlign val="superscript"/>
        <sz val="11"/>
        <rFont val="Calibri"/>
        <scheme val="minor"/>
      </rPr>
      <t>2</t>
    </r>
  </si>
  <si>
    <t>Depth &gt; 30 cm for 3 months</t>
  </si>
  <si>
    <t>Variable, but directly linked to RFs</t>
  </si>
  <si>
    <t>At least 3 channels where RFs are adjacent</t>
  </si>
  <si>
    <t>At least 2 channels on each side of the CFR where there are RFs: minimum 4 channels in total</t>
  </si>
  <si>
    <t>No fishing in CFR; rules on gears and seasons are followed in the rest of LWB</t>
  </si>
  <si>
    <t>5% of LWB size or 1 ha minimum</t>
  </si>
  <si>
    <t>5 % of LWB size or 1 ha minimum</t>
  </si>
  <si>
    <t>Category</t>
  </si>
  <si>
    <t>CFR Name</t>
  </si>
  <si>
    <t>Ideal scenario</t>
  </si>
  <si>
    <t>Current situation</t>
  </si>
  <si>
    <t>Assessment of required interventions</t>
  </si>
  <si>
    <t>Decision by project (all stakeholders)</t>
  </si>
  <si>
    <t>Comments</t>
  </si>
  <si>
    <t>Budget</t>
  </si>
  <si>
    <t xml:space="preserve">No action </t>
  </si>
  <si>
    <t>Demarcation-water level  (level meter, flague)</t>
  </si>
  <si>
    <t>No</t>
  </si>
  <si>
    <t>No clay in water</t>
  </si>
  <si>
    <t>guarding and raising awareness with law enforcement</t>
  </si>
  <si>
    <t>Through NGO ToR</t>
  </si>
  <si>
    <t>Depths=30 cm 3 month</t>
  </si>
  <si>
    <t>Fishing all the time (while have water)</t>
  </si>
  <si>
    <t>Total</t>
  </si>
  <si>
    <t>Deepen part of CFR</t>
  </si>
  <si>
    <t>Guarding and awareness raising through law enforcement</t>
  </si>
  <si>
    <t>Fishing near CFR in channels</t>
  </si>
  <si>
    <t>Improve awareness to community (Install/replace markers, signs and meeting)</t>
  </si>
  <si>
    <t>Contribute to increase fish production in ricefield</t>
  </si>
  <si>
    <t>Used</t>
  </si>
  <si>
    <t>3 - CPF</t>
  </si>
  <si>
    <t>Tramper</t>
  </si>
  <si>
    <t>1 ha</t>
  </si>
  <si>
    <t>1 m 50%,  &lt;1m 50%</t>
  </si>
  <si>
    <t>Deepen part of CFR, 2250 m3</t>
  </si>
  <si>
    <t>Long shallow edges and deep at central part (IB: deepening and demarcation-water level: to know water depth and see if CFR can manage pumping during dry season</t>
  </si>
  <si>
    <t>Mechanical removal of vegetation and biological control</t>
  </si>
  <si>
    <t>Mechanical removal of vegetation and biological control by using 200 ducks and people</t>
  </si>
  <si>
    <t>includes fuel for truck (35L/truck)</t>
  </si>
  <si>
    <t>10 shelters x 20 m2 = 200 m2</t>
  </si>
  <si>
    <t>15 tree branches- FAD x 20 m2 = 300 m2</t>
  </si>
  <si>
    <t>1 cart for 20m2: 15 two-wheels tractors</t>
  </si>
  <si>
    <t>100 m2</t>
  </si>
  <si>
    <t>17 cm</t>
  </si>
  <si>
    <t>fishing in CFR</t>
  </si>
  <si>
    <t>Improve gurding (light, material) and awareness to community (Install/replace markers, signs and meeting)</t>
  </si>
  <si>
    <t>Improve guarding (light, material) and awareness to community (Install/replace markers, signs and meeting), demarcation with cement poles</t>
  </si>
  <si>
    <t xml:space="preserve">2 channel </t>
  </si>
  <si>
    <t>(1000m x 3m x 2m deep and 500m x 1.5m x1m deep)</t>
  </si>
  <si>
    <t xml:space="preserve">fishing by electrofishing, pumping </t>
  </si>
  <si>
    <t>15 ponds of 300 ha</t>
  </si>
  <si>
    <t xml:space="preserve"> 4 rice field refuge FAD ponds</t>
  </si>
  <si>
    <t>Reduce or stop using pesticide 50 around CFR by conduct meeting with farmer have lond in this area</t>
  </si>
  <si>
    <t>fishing by electrofishing, pumping</t>
  </si>
  <si>
    <t>Through NGO ToR and IB law enforcement</t>
  </si>
  <si>
    <t>4 - WLWB</t>
  </si>
  <si>
    <t>Depths =30 cm for 3 months</t>
  </si>
  <si>
    <t>Boeng Preah Ponley</t>
  </si>
  <si>
    <t>64 ha</t>
  </si>
  <si>
    <t>2 m</t>
  </si>
  <si>
    <t>90% and 95 density</t>
  </si>
  <si>
    <t>Mechanical remove vegetation 1 Ha</t>
  </si>
  <si>
    <t>Remove 1ha of vegetation - mechanical: labor, cable, wood pole, floating materials</t>
  </si>
  <si>
    <t>have a lot of shelter</t>
  </si>
  <si>
    <t>80000 m2</t>
  </si>
  <si>
    <t>30 cm</t>
  </si>
  <si>
    <t>Illegal fishing in CFR</t>
  </si>
  <si>
    <t>Improve awareness to community (Install/replace markers, signs, guard house and meeting)</t>
  </si>
  <si>
    <t>Install/replace metal signboards, concrete signboards (in channels and rice fields), build a new guard house, buy a patrolling boat and a radio</t>
  </si>
  <si>
    <t>2 inlet outlet</t>
  </si>
  <si>
    <t>Organize by law on fishing close to CFR</t>
  </si>
  <si>
    <t>Fishing by electrofishing, pumping, cast net and block channel for fish migration</t>
  </si>
  <si>
    <t>Improve awareness to community (Install/replace markers, signs, and meeting)</t>
  </si>
  <si>
    <t xml:space="preserve">40 ponds of 4500 ha </t>
  </si>
  <si>
    <t>8 rice field refuge FAD ponds</t>
  </si>
  <si>
    <t>Fishing by electrofishing, pumping, cast net</t>
  </si>
  <si>
    <t>Guarding and awareness raising through law enforcement: snacks, materials</t>
  </si>
  <si>
    <t>Through NGO ToR; signboard and IB: law enforcement</t>
  </si>
  <si>
    <r>
      <t>CFR -</t>
    </r>
    <r>
      <rPr>
        <sz val="11"/>
        <color theme="1"/>
        <rFont val="Calibri"/>
      </rPr>
      <t xml:space="preserve"> Environment</t>
    </r>
  </si>
  <si>
    <r>
      <t>CFR</t>
    </r>
    <r>
      <rPr>
        <sz val="11"/>
        <color theme="1"/>
        <rFont val="Calibri"/>
      </rPr>
      <t xml:space="preserve"> - Fish</t>
    </r>
  </si>
  <si>
    <r>
      <t>CFR</t>
    </r>
    <r>
      <rPr>
        <sz val="11"/>
        <color theme="1"/>
        <rFont val="Calibri"/>
      </rPr>
      <t xml:space="preserve"> - Fishers</t>
    </r>
  </si>
  <si>
    <r>
      <t>Channels</t>
    </r>
    <r>
      <rPr>
        <sz val="11"/>
        <color theme="1"/>
        <rFont val="Calibri"/>
      </rPr>
      <t xml:space="preserve"> - Environment</t>
    </r>
  </si>
  <si>
    <r>
      <t>Channels</t>
    </r>
    <r>
      <rPr>
        <sz val="11"/>
        <color theme="1"/>
        <rFont val="Calibri"/>
      </rPr>
      <t xml:space="preserve"> - Fishers</t>
    </r>
  </si>
  <si>
    <r>
      <t>Rice fields</t>
    </r>
    <r>
      <rPr>
        <sz val="11"/>
        <color theme="1"/>
        <rFont val="Calibri"/>
      </rPr>
      <t xml:space="preserve"> - Environment</t>
    </r>
  </si>
  <si>
    <r>
      <t xml:space="preserve">Rice fields </t>
    </r>
    <r>
      <rPr>
        <sz val="11"/>
        <color theme="1"/>
        <rFont val="Calibri"/>
      </rPr>
      <t>- Farmers</t>
    </r>
  </si>
  <si>
    <r>
      <t>Rice fields</t>
    </r>
    <r>
      <rPr>
        <sz val="11"/>
        <color theme="1"/>
        <rFont val="Calibri"/>
      </rPr>
      <t xml:space="preserve"> - Fishers</t>
    </r>
  </si>
  <si>
    <t>Annex 2 Ideal scenarios for each CFR category</t>
  </si>
  <si>
    <t>Annex 3 Ideal scenarios with intervention for each 2 sample CFR</t>
  </si>
  <si>
    <t>Decision by project</t>
  </si>
  <si>
    <t>Domains</t>
  </si>
  <si>
    <t>Rice Field and ponds</t>
  </si>
  <si>
    <t>IAA &amp; sanitation</t>
  </si>
  <si>
    <t>Home harden by using water from CFR in dry season</t>
  </si>
  <si>
    <t>Aquaculture pond by using water from CFR in dryseason</t>
  </si>
  <si>
    <t>In stall water station and its systems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</si>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</sst>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scheme val="minor"/>
    </font>
    <font>
      <vertAlign val="superscript"/>
      <sz val="11"/>
      <name val="Calibri"/>
      <scheme val="minor"/>
    </font>
    <font>
      <sz val="12"/>
      <name val="Calibri"/>
      <family val="2"/>
      <scheme val="minor"/>
    </font>
    <font>
      <sz val="11"/>
      <name val="Cambria"/>
      <family val="1"/>
    </font>
    <font>
      <b/>
      <sz val="11"/>
      <name val="Calibri"/>
      <scheme val="minor"/>
    </font>
    <font>
      <b/>
      <sz val="1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"/>
      <scheme val="minor"/>
    </font>
    <font>
      <b/>
      <sz val="12"/>
      <color theme="0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1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 indent="1"/>
    </xf>
    <xf numFmtId="0" fontId="4" fillId="0" borderId="12" xfId="0" applyFont="1" applyFill="1" applyBorder="1" applyAlignment="1">
      <alignment horizontal="left" vertical="center" wrapText="1" indent="1"/>
    </xf>
    <xf numFmtId="0" fontId="4" fillId="0" borderId="7" xfId="0" applyFont="1" applyFill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  <xf numFmtId="0" fontId="2" fillId="0" borderId="18" xfId="0" applyFont="1" applyFill="1" applyBorder="1" applyAlignment="1">
      <alignment horizontal="left" vertical="center" wrapText="1" indent="1"/>
    </xf>
    <xf numFmtId="0" fontId="1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 indent="1"/>
    </xf>
    <xf numFmtId="0" fontId="2" fillId="0" borderId="14" xfId="0" applyFont="1" applyFill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20" xfId="0" applyFont="1" applyFill="1" applyBorder="1" applyAlignment="1">
      <alignment horizontal="left" vertical="center" wrapText="1" indent="1"/>
    </xf>
    <xf numFmtId="0" fontId="2" fillId="0" borderId="21" xfId="0" applyFont="1" applyFill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15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6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 wrapText="1" indent="1"/>
    </xf>
    <xf numFmtId="0" fontId="6" fillId="0" borderId="24" xfId="0" applyFont="1" applyBorder="1" applyAlignment="1">
      <alignment vertical="center" wrapText="1"/>
    </xf>
    <xf numFmtId="0" fontId="4" fillId="0" borderId="25" xfId="0" applyFont="1" applyBorder="1" applyAlignment="1">
      <alignment horizontal="left" vertical="center" wrapText="1" inden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horizontal="left" vertical="center" wrapText="1" indent="1"/>
    </xf>
    <xf numFmtId="0" fontId="6" fillId="0" borderId="25" xfId="0" applyFont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13" fillId="0" borderId="27" xfId="0" applyFont="1" applyFill="1" applyBorder="1" applyAlignment="1">
      <alignment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9" fontId="13" fillId="0" borderId="16" xfId="0" applyNumberFormat="1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27" xfId="0" applyFont="1" applyFill="1" applyBorder="1" applyAlignment="1">
      <alignment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 wrapText="1"/>
    </xf>
    <xf numFmtId="0" fontId="13" fillId="0" borderId="26" xfId="0" applyFont="1" applyBorder="1" applyAlignment="1">
      <alignment vertical="center" wrapText="1"/>
    </xf>
    <xf numFmtId="0" fontId="13" fillId="0" borderId="26" xfId="0" applyFont="1" applyFill="1" applyBorder="1" applyAlignment="1">
      <alignment vertical="center" wrapText="1"/>
    </xf>
    <xf numFmtId="0" fontId="14" fillId="0" borderId="26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right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1" fontId="12" fillId="2" borderId="35" xfId="0" applyNumberFormat="1" applyFont="1" applyFill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 wrapText="1"/>
    </xf>
    <xf numFmtId="2" fontId="13" fillId="0" borderId="12" xfId="0" applyNumberFormat="1" applyFont="1" applyFill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center" wrapText="1"/>
    </xf>
    <xf numFmtId="1" fontId="13" fillId="0" borderId="25" xfId="0" applyNumberFormat="1" applyFont="1" applyBorder="1" applyAlignment="1">
      <alignment horizontal="center" vertical="center" wrapText="1"/>
    </xf>
    <xf numFmtId="0" fontId="14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38" xfId="0" applyFont="1" applyBorder="1" applyAlignment="1">
      <alignment vertical="center" wrapText="1"/>
    </xf>
    <xf numFmtId="0" fontId="13" fillId="0" borderId="38" xfId="0" applyFont="1" applyFill="1" applyBorder="1" applyAlignment="1">
      <alignment vertical="center" wrapText="1"/>
    </xf>
    <xf numFmtId="0" fontId="14" fillId="0" borderId="39" xfId="0" applyFont="1" applyFill="1" applyBorder="1" applyAlignment="1">
      <alignment horizontal="right" vertical="center" wrapText="1"/>
    </xf>
    <xf numFmtId="2" fontId="14" fillId="0" borderId="40" xfId="0" applyNumberFormat="1" applyFont="1" applyBorder="1" applyAlignment="1">
      <alignment horizontal="center" vertical="center" wrapText="1"/>
    </xf>
    <xf numFmtId="1" fontId="14" fillId="0" borderId="4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left" vertical="center" wrapText="1"/>
    </xf>
    <xf numFmtId="0" fontId="12" fillId="2" borderId="26" xfId="0" applyFont="1" applyFill="1" applyBorder="1" applyAlignment="1">
      <alignment horizontal="center" vertical="center" wrapText="1"/>
    </xf>
    <xf numFmtId="1" fontId="12" fillId="2" borderId="26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left" vertical="center" wrapText="1" indent="1"/>
    </xf>
    <xf numFmtId="0" fontId="0" fillId="0" borderId="26" xfId="0" applyBorder="1"/>
    <xf numFmtId="0" fontId="2" fillId="0" borderId="26" xfId="0" applyFont="1" applyBorder="1" applyAlignment="1">
      <alignment horizontal="left" vertical="center" wrapText="1" indent="1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2" fillId="3" borderId="26" xfId="0" applyFont="1" applyFill="1" applyBorder="1" applyAlignment="1">
      <alignment horizontal="left" vertical="center" wrapText="1" indent="1"/>
    </xf>
    <xf numFmtId="0" fontId="0" fillId="3" borderId="26" xfId="0" applyFill="1" applyBorder="1"/>
    <xf numFmtId="0" fontId="12" fillId="3" borderId="26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1" fontId="12" fillId="3" borderId="2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linesieu\Documents\WorldFish\Interventions\Interventions-6%20in%20Pursat-Apr.2.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al scenarios"/>
      <sheetName val="Pursat"/>
      <sheetName val="Battambang"/>
      <sheetName val="Siem Reap"/>
      <sheetName val="Kampong Thom"/>
      <sheetName val="Biodiversity targets"/>
    </sheetNames>
    <sheetDataSet>
      <sheetData sheetId="0">
        <row r="5">
          <cell r="B5" t="str">
            <v>Dimensions - Area, minimum dry season</v>
          </cell>
          <cell r="D5" t="str">
            <v>0.5 ha minimum</v>
          </cell>
          <cell r="E5" t="str">
            <v>5 % of LWB size, 1 ha minimum</v>
          </cell>
        </row>
        <row r="6">
          <cell r="B6" t="str">
            <v>Dimensions - Depth, minimum dry season</v>
          </cell>
          <cell r="D6" t="str">
            <v>1-1.5 m deep over 60% of area, 1.5-3m deep over 40% of area</v>
          </cell>
          <cell r="E6" t="str">
            <v>1-2 m deep over 60% of area, 2-3 m deep over 40% of area</v>
          </cell>
        </row>
        <row r="7">
          <cell r="B7" t="str">
            <v>Aquatic vegetation percent surface area cover</v>
          </cell>
          <cell r="D7" t="str">
            <v>25% in patches and some low density</v>
          </cell>
          <cell r="E7" t="str">
            <v>25% in patches and some low density</v>
          </cell>
        </row>
        <row r="8">
          <cell r="B8" t="str">
            <v>Density of samrahs/ tree branches</v>
          </cell>
          <cell r="D8" t="str">
            <v>10 samrahs x 20 m2 = 200 m2</v>
          </cell>
          <cell r="E8" t="str">
            <v>10 samrahs x 40 m2 = 400 m2</v>
          </cell>
        </row>
        <row r="9">
          <cell r="B9" t="str">
            <v>Trees in and near CFR</v>
          </cell>
          <cell r="D9" t="str">
            <v>Plant around south and west banks, 50% of total edge minimum</v>
          </cell>
          <cell r="E9" t="str">
            <v xml:space="preserve">Plant along CFR, upper drawdown zone and riparian zone within 20 m </v>
          </cell>
        </row>
        <row r="10">
          <cell r="B10" t="str">
            <v>Water quality - nutrients</v>
          </cell>
          <cell r="D10" t="str">
            <v>Secchi disc 30-45 cm in March-May, green water</v>
          </cell>
          <cell r="E10" t="str">
            <v>Secchi disc 30-45 cm in April-May, green water</v>
          </cell>
        </row>
        <row r="11">
          <cell r="B11" t="str">
            <v>Water quality - turbidity</v>
          </cell>
          <cell r="D11" t="str">
            <v>No clay in water column</v>
          </cell>
          <cell r="E11" t="str">
            <v>No clay in water column</v>
          </cell>
        </row>
        <row r="12">
          <cell r="B12" t="str">
            <v>Indigenous fish</v>
          </cell>
          <cell r="D12" t="str">
            <v>Acceptable minimum catch rates from biomonitoring and committee believes there are sufficient fish</v>
          </cell>
          <cell r="E12" t="str">
            <v>Acceptable minimum catch rates from biomonitoring and committee believes there are sufficient fish</v>
          </cell>
        </row>
        <row r="13">
          <cell r="B13" t="str">
            <v>Silver barb density</v>
          </cell>
          <cell r="D13" t="str">
            <v>2000 fish per hectare (stock at 10 cm)</v>
          </cell>
          <cell r="E13" t="str">
            <v>Low density</v>
          </cell>
        </row>
        <row r="14">
          <cell r="B14" t="str">
            <v>No fishing in CFR</v>
          </cell>
          <cell r="D14" t="str">
            <v>No fishing in CFR</v>
          </cell>
          <cell r="E14" t="str">
            <v>No fishing in CFR; rules on gears and seasons are followed in rest of LWB</v>
          </cell>
        </row>
        <row r="16">
          <cell r="B16" t="str">
            <v>Number position</v>
          </cell>
          <cell r="D16" t="str">
            <v>At least 2 channels on each side of CFR where there are RFs, total minimum 4 channels</v>
          </cell>
          <cell r="E16" t="str">
            <v>At leat 3 channels where RFs adjacent</v>
          </cell>
        </row>
        <row r="17">
          <cell r="B17" t="str">
            <v>Size/shape</v>
          </cell>
          <cell r="D17" t="str">
            <v>1-1.5 m wide, 20-50 cm deep</v>
          </cell>
          <cell r="E17" t="str">
            <v>Variable, but direct link to RFs??</v>
          </cell>
        </row>
        <row r="18">
          <cell r="B18" t="str">
            <v>Connectivity</v>
          </cell>
          <cell r="D18" t="str">
            <v>Connect to some rice field refuge ponds near  CFR by RF</v>
          </cell>
          <cell r="E18" t="str">
            <v>Connect to some rice field refuge ponds by rice field near CFR</v>
          </cell>
        </row>
        <row r="19">
          <cell r="B19" t="str">
            <v>Culverts/pipes</v>
          </cell>
          <cell r="D19" t="str">
            <v>None on channels</v>
          </cell>
        </row>
        <row r="20">
          <cell r="B20" t="str">
            <v>Water-gates to canals</v>
          </cell>
          <cell r="D20" t="str">
            <v>None</v>
          </cell>
          <cell r="E20" t="str">
            <v>None</v>
          </cell>
        </row>
        <row r="21">
          <cell r="B21" t="str">
            <v>Large irrigation canals</v>
          </cell>
          <cell r="E21" t="str">
            <v>None</v>
          </cell>
        </row>
        <row r="22">
          <cell r="B22" t="str">
            <v>Secondary canals to RFs</v>
          </cell>
          <cell r="E22" t="str">
            <v>None</v>
          </cell>
        </row>
        <row r="23">
          <cell r="B23" t="str">
            <v>Fishing activity - seasonal closure</v>
          </cell>
          <cell r="D23" t="str">
            <v>Fish only in open season</v>
          </cell>
          <cell r="E23" t="str">
            <v>Fish only in open area and season</v>
          </cell>
        </row>
        <row r="24">
          <cell r="B24" t="str">
            <v>Fishing activity - restricted area</v>
          </cell>
          <cell r="D24" t="str">
            <v>No fishing within 50 m around CFR and in channels</v>
          </cell>
          <cell r="E24" t="str">
            <v>No fishing within 100 m around CFR and  in channel</v>
          </cell>
        </row>
        <row r="25">
          <cell r="B25" t="str">
            <v>Fishing activity - illegal methods</v>
          </cell>
          <cell r="D25" t="str">
            <v>No electrofishing, pumping, poisons, fine mesh</v>
          </cell>
          <cell r="E25" t="str">
            <v>No electrofishing, pumping, poisons, fine mesh</v>
          </cell>
        </row>
        <row r="27">
          <cell r="B27" t="str">
            <v>Water depth/duration</v>
          </cell>
          <cell r="D27" t="str">
            <v>Depths &gt; 30 cm for 3 months</v>
          </cell>
          <cell r="E27" t="str">
            <v>Depths &gt; 30 cm for 3 months</v>
          </cell>
        </row>
        <row r="28">
          <cell r="B28" t="str">
            <v>Rice field refuge ponds</v>
          </cell>
          <cell r="D28" t="str">
            <v>One pond per ha</v>
          </cell>
          <cell r="E28" t="str">
            <v>One pond per ha</v>
          </cell>
        </row>
        <row r="29">
          <cell r="B29" t="str">
            <v>Rice field refuge rings</v>
          </cell>
          <cell r="D29" t="str">
            <v>One ring per ha</v>
          </cell>
          <cell r="E29" t="str">
            <v>One ring per ha</v>
          </cell>
        </row>
        <row r="30">
          <cell r="B30" t="str">
            <v xml:space="preserve">Use of chemicals (pesticides, herbicides…) </v>
          </cell>
          <cell r="D30" t="str">
            <v>No pesticides within 50 m of CFR</v>
          </cell>
          <cell r="E30" t="str">
            <v>No pesticides within 50 m of CFR</v>
          </cell>
        </row>
        <row r="31">
          <cell r="D31" t="str">
            <v>IPM in RFF area</v>
          </cell>
          <cell r="E31" t="str">
            <v>IPM in RFF area</v>
          </cell>
        </row>
        <row r="32">
          <cell r="B32" t="str">
            <v>Fishing activity - seasonal closure</v>
          </cell>
          <cell r="D32" t="str">
            <v>Fish only in open season</v>
          </cell>
          <cell r="E32" t="str">
            <v>Fish only in open season</v>
          </cell>
        </row>
        <row r="33">
          <cell r="B33" t="str">
            <v>Fishing activity - restricted area</v>
          </cell>
          <cell r="D33" t="str">
            <v>Rice field refuge ponds closed in dry season</v>
          </cell>
          <cell r="E33" t="str">
            <v>Rice field refuge ponds closed in dry season</v>
          </cell>
        </row>
        <row r="34">
          <cell r="B34" t="str">
            <v>Fishing activity - illegal methods</v>
          </cell>
          <cell r="D34" t="str">
            <v>No electrofishing, pumping, poisons, fine mesh</v>
          </cell>
          <cell r="E34" t="str">
            <v>No electrofishing, pumping, poisons, fine mesh</v>
          </cell>
        </row>
        <row r="35">
          <cell r="B35" t="str">
            <v>Income Generating Activities (IGA)</v>
          </cell>
          <cell r="D35" t="str">
            <v>Increase fish catch by family: up to 50 kg/ha</v>
          </cell>
          <cell r="E35" t="str">
            <v>Increase fish catch by family: up to 50 kg/ha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38"/>
  <sheetViews>
    <sheetView topLeftCell="A10" zoomScale="75" zoomScaleNormal="75" zoomScalePageLayoutView="50" workbookViewId="0">
      <selection activeCell="B17" sqref="B17:B26"/>
    </sheetView>
  </sheetViews>
  <sheetFormatPr defaultColWidth="10.875" defaultRowHeight="15.75"/>
  <cols>
    <col min="1" max="1" width="17.5" style="7" customWidth="1"/>
    <col min="2" max="2" width="37.625" style="6" bestFit="1" customWidth="1"/>
    <col min="3" max="3" width="46" style="6" customWidth="1"/>
    <col min="4" max="4" width="43.125" style="6" customWidth="1"/>
    <col min="5" max="5" width="40.625" style="6" customWidth="1"/>
    <col min="6" max="6" width="42" style="6" customWidth="1"/>
    <col min="7" max="16384" width="10.875" style="7"/>
  </cols>
  <sheetData>
    <row r="1" spans="1:6" ht="26.25">
      <c r="A1" s="49" t="s">
        <v>164</v>
      </c>
      <c r="B1" s="5"/>
    </row>
    <row r="2" spans="1:6" ht="21">
      <c r="A2" s="4"/>
      <c r="B2" s="5"/>
    </row>
    <row r="3" spans="1:6" ht="21.75" thickBot="1">
      <c r="A3" s="4"/>
      <c r="B3" s="5"/>
    </row>
    <row r="4" spans="1:6" ht="31.5">
      <c r="A4" s="94" t="s">
        <v>0</v>
      </c>
      <c r="B4" s="95"/>
      <c r="C4" s="25" t="s">
        <v>4</v>
      </c>
      <c r="D4" s="24" t="s">
        <v>1</v>
      </c>
      <c r="E4" s="29" t="s">
        <v>2</v>
      </c>
      <c r="F4" s="29" t="s">
        <v>3</v>
      </c>
    </row>
    <row r="5" spans="1:6">
      <c r="A5" s="43" t="s">
        <v>5</v>
      </c>
      <c r="B5" s="44"/>
      <c r="C5" s="8"/>
      <c r="D5" s="36"/>
      <c r="E5" s="30"/>
      <c r="F5" s="30"/>
    </row>
    <row r="6" spans="1:6">
      <c r="A6" s="96" t="s">
        <v>6</v>
      </c>
      <c r="B6" s="9" t="s">
        <v>7</v>
      </c>
      <c r="C6" s="17" t="s">
        <v>83</v>
      </c>
      <c r="D6" s="37" t="s">
        <v>8</v>
      </c>
      <c r="E6" s="33" t="s">
        <v>8</v>
      </c>
      <c r="F6" s="27" t="s">
        <v>84</v>
      </c>
    </row>
    <row r="7" spans="1:6" ht="30">
      <c r="A7" s="103"/>
      <c r="B7" s="11" t="s">
        <v>9</v>
      </c>
      <c r="C7" s="13" t="s">
        <v>10</v>
      </c>
      <c r="D7" s="1" t="s">
        <v>71</v>
      </c>
      <c r="E7" s="26" t="s">
        <v>71</v>
      </c>
      <c r="F7" s="31" t="s">
        <v>10</v>
      </c>
    </row>
    <row r="8" spans="1:6" ht="30">
      <c r="A8" s="103"/>
      <c r="B8" s="11" t="s">
        <v>11</v>
      </c>
      <c r="C8" s="13" t="s">
        <v>12</v>
      </c>
      <c r="D8" s="1" t="s">
        <v>12</v>
      </c>
      <c r="E8" s="26" t="s">
        <v>12</v>
      </c>
      <c r="F8" s="31" t="s">
        <v>12</v>
      </c>
    </row>
    <row r="9" spans="1:6" ht="17.25">
      <c r="A9" s="103"/>
      <c r="B9" s="11" t="s">
        <v>13</v>
      </c>
      <c r="C9" s="13" t="s">
        <v>77</v>
      </c>
      <c r="D9" s="1" t="s">
        <v>72</v>
      </c>
      <c r="E9" s="26" t="s">
        <v>72</v>
      </c>
      <c r="F9" s="31" t="s">
        <v>77</v>
      </c>
    </row>
    <row r="10" spans="1:6" ht="30">
      <c r="A10" s="103"/>
      <c r="B10" s="11" t="s">
        <v>14</v>
      </c>
      <c r="C10" s="13" t="s">
        <v>16</v>
      </c>
      <c r="D10" s="1" t="s">
        <v>15</v>
      </c>
      <c r="E10" s="26" t="s">
        <v>15</v>
      </c>
      <c r="F10" s="31" t="s">
        <v>16</v>
      </c>
    </row>
    <row r="11" spans="1:6">
      <c r="A11" s="103"/>
      <c r="B11" s="11" t="s">
        <v>17</v>
      </c>
      <c r="C11" s="13" t="s">
        <v>18</v>
      </c>
      <c r="D11" s="1" t="s">
        <v>73</v>
      </c>
      <c r="E11" s="26" t="s">
        <v>73</v>
      </c>
      <c r="F11" s="31" t="s">
        <v>18</v>
      </c>
    </row>
    <row r="12" spans="1:6">
      <c r="A12" s="97"/>
      <c r="B12" s="12" t="s">
        <v>19</v>
      </c>
      <c r="C12" s="15" t="s">
        <v>20</v>
      </c>
      <c r="D12" s="38" t="s">
        <v>20</v>
      </c>
      <c r="E12" s="32" t="s">
        <v>20</v>
      </c>
      <c r="F12" s="34" t="s">
        <v>20</v>
      </c>
    </row>
    <row r="13" spans="1:6" ht="45">
      <c r="A13" s="96" t="s">
        <v>21</v>
      </c>
      <c r="B13" s="9" t="s">
        <v>22</v>
      </c>
      <c r="C13" s="17" t="s">
        <v>23</v>
      </c>
      <c r="D13" s="37" t="s">
        <v>23</v>
      </c>
      <c r="E13" s="33" t="s">
        <v>23</v>
      </c>
      <c r="F13" s="27" t="s">
        <v>23</v>
      </c>
    </row>
    <row r="14" spans="1:6">
      <c r="A14" s="97"/>
      <c r="B14" s="12" t="s">
        <v>24</v>
      </c>
      <c r="C14" s="15" t="s">
        <v>26</v>
      </c>
      <c r="D14" s="38" t="s">
        <v>25</v>
      </c>
      <c r="E14" s="32" t="s">
        <v>25</v>
      </c>
      <c r="F14" s="34" t="s">
        <v>26</v>
      </c>
    </row>
    <row r="15" spans="1:6" ht="30">
      <c r="A15" s="45" t="s">
        <v>27</v>
      </c>
      <c r="B15" s="46" t="s">
        <v>28</v>
      </c>
      <c r="C15" s="15" t="s">
        <v>82</v>
      </c>
      <c r="D15" s="38" t="s">
        <v>28</v>
      </c>
      <c r="E15" s="32" t="s">
        <v>28</v>
      </c>
      <c r="F15" s="34" t="s">
        <v>82</v>
      </c>
    </row>
    <row r="16" spans="1:6">
      <c r="A16" s="43" t="s">
        <v>29</v>
      </c>
      <c r="B16" s="47"/>
      <c r="C16" s="10"/>
      <c r="D16" s="37"/>
      <c r="E16" s="33"/>
      <c r="F16" s="33"/>
    </row>
    <row r="17" spans="1:6 16372:16372" ht="45">
      <c r="A17" s="96" t="s">
        <v>6</v>
      </c>
      <c r="B17" s="9" t="s">
        <v>30</v>
      </c>
      <c r="C17" s="10" t="s">
        <v>31</v>
      </c>
      <c r="D17" s="37" t="s">
        <v>81</v>
      </c>
      <c r="E17" s="33" t="s">
        <v>81</v>
      </c>
      <c r="F17" s="33" t="s">
        <v>80</v>
      </c>
    </row>
    <row r="18" spans="1:6 16372:16372">
      <c r="A18" s="103"/>
      <c r="B18" s="11" t="s">
        <v>32</v>
      </c>
      <c r="C18" s="13" t="s">
        <v>79</v>
      </c>
      <c r="D18" s="1" t="s">
        <v>33</v>
      </c>
      <c r="E18" s="26" t="s">
        <v>33</v>
      </c>
      <c r="F18" s="31" t="s">
        <v>79</v>
      </c>
    </row>
    <row r="19" spans="1:6 16372:16372" ht="30">
      <c r="A19" s="103"/>
      <c r="B19" s="11" t="s">
        <v>34</v>
      </c>
      <c r="C19" s="2" t="s">
        <v>38</v>
      </c>
      <c r="D19" s="1" t="s">
        <v>35</v>
      </c>
      <c r="E19" s="26" t="s">
        <v>36</v>
      </c>
      <c r="F19" s="26" t="s">
        <v>37</v>
      </c>
    </row>
    <row r="20" spans="1:6 16372:16372" ht="45">
      <c r="A20" s="103"/>
      <c r="B20" s="11" t="s">
        <v>39</v>
      </c>
      <c r="C20" s="2" t="s">
        <v>41</v>
      </c>
      <c r="D20" s="1" t="s">
        <v>40</v>
      </c>
      <c r="E20" s="26" t="s">
        <v>40</v>
      </c>
      <c r="F20" s="26"/>
    </row>
    <row r="21" spans="1:6 16372:16372">
      <c r="A21" s="103"/>
      <c r="B21" s="11" t="s">
        <v>42</v>
      </c>
      <c r="C21" s="13" t="s">
        <v>44</v>
      </c>
      <c r="D21" s="1" t="s">
        <v>43</v>
      </c>
      <c r="E21" s="26" t="s">
        <v>43</v>
      </c>
      <c r="F21" s="31" t="s">
        <v>43</v>
      </c>
    </row>
    <row r="22" spans="1:6 16372:16372">
      <c r="A22" s="103"/>
      <c r="B22" s="11" t="s">
        <v>45</v>
      </c>
      <c r="C22" s="13" t="s">
        <v>46</v>
      </c>
      <c r="D22" s="1"/>
      <c r="E22" s="26"/>
      <c r="F22" s="31" t="s">
        <v>43</v>
      </c>
    </row>
    <row r="23" spans="1:6 16372:16372">
      <c r="A23" s="97"/>
      <c r="B23" s="14" t="s">
        <v>47</v>
      </c>
      <c r="C23" s="15" t="s">
        <v>48</v>
      </c>
      <c r="D23" s="39"/>
      <c r="E23" s="34"/>
      <c r="F23" s="34" t="s">
        <v>43</v>
      </c>
    </row>
    <row r="24" spans="1:6 16372:16372">
      <c r="A24" s="100" t="s">
        <v>75</v>
      </c>
      <c r="B24" s="16" t="s">
        <v>49</v>
      </c>
      <c r="C24" s="17" t="s">
        <v>51</v>
      </c>
      <c r="D24" s="40" t="s">
        <v>50</v>
      </c>
      <c r="E24" s="27" t="s">
        <v>50</v>
      </c>
      <c r="F24" s="27" t="s">
        <v>51</v>
      </c>
    </row>
    <row r="25" spans="1:6 16372:16372" ht="30">
      <c r="A25" s="101"/>
      <c r="B25" s="18" t="s">
        <v>52</v>
      </c>
      <c r="C25" s="39" t="s">
        <v>55</v>
      </c>
      <c r="D25" s="39" t="s">
        <v>53</v>
      </c>
      <c r="E25" s="39" t="s">
        <v>53</v>
      </c>
      <c r="F25" s="34" t="s">
        <v>54</v>
      </c>
    </row>
    <row r="26" spans="1:6 16372:16372">
      <c r="A26" s="102"/>
      <c r="B26" s="19" t="s">
        <v>56</v>
      </c>
      <c r="C26" s="15" t="s">
        <v>57</v>
      </c>
      <c r="D26" s="39" t="s">
        <v>57</v>
      </c>
      <c r="E26" s="34" t="s">
        <v>57</v>
      </c>
      <c r="F26" s="34" t="s">
        <v>57</v>
      </c>
    </row>
    <row r="27" spans="1:6 16372:16372">
      <c r="A27" s="43" t="s">
        <v>58</v>
      </c>
      <c r="B27" s="47"/>
      <c r="C27" s="13"/>
      <c r="D27" s="1"/>
      <c r="E27" s="26"/>
      <c r="F27" s="31"/>
    </row>
    <row r="28" spans="1:6 16372:16372">
      <c r="A28" s="96" t="s">
        <v>6</v>
      </c>
      <c r="B28" s="48" t="s">
        <v>59</v>
      </c>
      <c r="C28" s="17" t="s">
        <v>78</v>
      </c>
      <c r="D28" s="40" t="s">
        <v>78</v>
      </c>
      <c r="E28" s="27" t="s">
        <v>78</v>
      </c>
      <c r="F28" s="27" t="s">
        <v>78</v>
      </c>
    </row>
    <row r="29" spans="1:6 16372:16372">
      <c r="A29" s="103"/>
      <c r="B29" s="11" t="s">
        <v>60</v>
      </c>
      <c r="C29" s="2" t="s">
        <v>61</v>
      </c>
      <c r="D29" s="1" t="s">
        <v>61</v>
      </c>
      <c r="E29" s="26" t="s">
        <v>61</v>
      </c>
      <c r="F29" s="26" t="s">
        <v>61</v>
      </c>
    </row>
    <row r="30" spans="1:6 16372:16372">
      <c r="A30" s="97"/>
      <c r="B30" s="12" t="s">
        <v>62</v>
      </c>
      <c r="C30" s="3" t="s">
        <v>63</v>
      </c>
      <c r="D30" s="38" t="s">
        <v>63</v>
      </c>
      <c r="E30" s="32" t="s">
        <v>63</v>
      </c>
      <c r="F30" s="32" t="s">
        <v>63</v>
      </c>
      <c r="XER30" s="20"/>
    </row>
    <row r="31" spans="1:6 16372:16372">
      <c r="A31" s="96" t="s">
        <v>76</v>
      </c>
      <c r="B31" s="98" t="s">
        <v>64</v>
      </c>
      <c r="C31" s="10" t="s">
        <v>65</v>
      </c>
      <c r="D31" s="37" t="s">
        <v>65</v>
      </c>
      <c r="E31" s="33" t="s">
        <v>65</v>
      </c>
      <c r="F31" s="33" t="s">
        <v>65</v>
      </c>
      <c r="XER31" s="21"/>
    </row>
    <row r="32" spans="1:6 16372:16372">
      <c r="A32" s="97"/>
      <c r="B32" s="99"/>
      <c r="C32" s="3" t="s">
        <v>66</v>
      </c>
      <c r="D32" s="38" t="s">
        <v>66</v>
      </c>
      <c r="E32" s="32" t="s">
        <v>66</v>
      </c>
      <c r="F32" s="32" t="s">
        <v>66</v>
      </c>
      <c r="XER32" s="21"/>
    </row>
    <row r="33" spans="1:6 16372:16372">
      <c r="A33" s="100" t="s">
        <v>75</v>
      </c>
      <c r="B33" s="16" t="s">
        <v>49</v>
      </c>
      <c r="C33" s="17" t="s">
        <v>50</v>
      </c>
      <c r="D33" s="40" t="s">
        <v>50</v>
      </c>
      <c r="E33" s="27" t="s">
        <v>50</v>
      </c>
      <c r="F33" s="27" t="s">
        <v>50</v>
      </c>
      <c r="XER33" s="21"/>
    </row>
    <row r="34" spans="1:6 16372:16372">
      <c r="A34" s="101"/>
      <c r="B34" s="18" t="s">
        <v>52</v>
      </c>
      <c r="C34" s="2" t="s">
        <v>67</v>
      </c>
      <c r="D34" s="1" t="s">
        <v>67</v>
      </c>
      <c r="E34" s="26" t="s">
        <v>67</v>
      </c>
      <c r="F34" s="26" t="s">
        <v>67</v>
      </c>
      <c r="XER34" s="21"/>
    </row>
    <row r="35" spans="1:6 16372:16372">
      <c r="A35" s="102"/>
      <c r="B35" s="19" t="s">
        <v>56</v>
      </c>
      <c r="C35" s="15" t="s">
        <v>57</v>
      </c>
      <c r="D35" s="39" t="s">
        <v>57</v>
      </c>
      <c r="E35" s="34" t="s">
        <v>57</v>
      </c>
      <c r="F35" s="34" t="s">
        <v>57</v>
      </c>
      <c r="XER35" s="21"/>
    </row>
    <row r="36" spans="1:6 16372:16372" ht="16.5" thickBot="1">
      <c r="A36" s="41" t="s">
        <v>68</v>
      </c>
      <c r="B36" s="42" t="s">
        <v>69</v>
      </c>
      <c r="C36" s="28" t="s">
        <v>70</v>
      </c>
      <c r="D36" s="35" t="s">
        <v>74</v>
      </c>
      <c r="E36" s="35" t="s">
        <v>70</v>
      </c>
      <c r="F36" s="35" t="s">
        <v>70</v>
      </c>
    </row>
    <row r="37" spans="1:6 16372:16372">
      <c r="A37" s="22"/>
      <c r="B37" s="23"/>
      <c r="C37" s="23"/>
      <c r="D37" s="23"/>
      <c r="E37" s="23"/>
      <c r="F37" s="23"/>
    </row>
    <row r="38" spans="1:6 16372:16372">
      <c r="B38" s="23"/>
    </row>
  </sheetData>
  <mergeCells count="9">
    <mergeCell ref="A4:B4"/>
    <mergeCell ref="A31:A32"/>
    <mergeCell ref="B31:B32"/>
    <mergeCell ref="A33:A35"/>
    <mergeCell ref="A6:A12"/>
    <mergeCell ref="A13:A14"/>
    <mergeCell ref="A17:A23"/>
    <mergeCell ref="A24:A26"/>
    <mergeCell ref="A28:A30"/>
  </mergeCells>
  <phoneticPr fontId="10" type="noConversion"/>
  <printOptions horizontalCentered="1" verticalCentered="1"/>
  <pageMargins left="0.35629921259842523" right="0.35629921259842523" top="1" bottom="1" header="0.30314960629921262" footer="0.30314960629921262"/>
  <pageSetup paperSize="9" scale="53" orientation="landscape" horizontalDpi="4294967292" verticalDpi="4294967292" r:id="rId1"/>
  <rowBreaks count="1" manualBreakCount="1">
    <brk id="42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zoomScale="75" zoomScaleNormal="75" workbookViewId="0">
      <selection activeCell="A4" sqref="A4:J4"/>
    </sheetView>
  </sheetViews>
  <sheetFormatPr defaultColWidth="10.875" defaultRowHeight="15"/>
  <cols>
    <col min="1" max="1" width="9.5" style="50" customWidth="1"/>
    <col min="2" max="2" width="10" style="70" customWidth="1"/>
    <col min="3" max="3" width="11.375" style="70" customWidth="1"/>
    <col min="4" max="4" width="30.375" style="50" customWidth="1"/>
    <col min="5" max="5" width="40.875" style="50" customWidth="1"/>
    <col min="6" max="6" width="37" style="50" customWidth="1"/>
    <col min="7" max="7" width="38" style="50" customWidth="1"/>
    <col min="8" max="8" width="37.625" style="50" customWidth="1"/>
    <col min="9" max="9" width="34.5" style="50" customWidth="1"/>
    <col min="10" max="10" width="10.875" style="71"/>
    <col min="11" max="16384" width="10.875" style="50"/>
  </cols>
  <sheetData>
    <row r="2" spans="1:10" ht="26.25">
      <c r="A2" s="49" t="s">
        <v>165</v>
      </c>
    </row>
    <row r="3" spans="1:10" ht="15.75" thickBot="1"/>
    <row r="4" spans="1:10" ht="30" customHeight="1">
      <c r="A4" s="78" t="s">
        <v>85</v>
      </c>
      <c r="B4" s="79" t="s">
        <v>86</v>
      </c>
      <c r="C4" s="104" t="s">
        <v>0</v>
      </c>
      <c r="D4" s="105"/>
      <c r="E4" s="79" t="s">
        <v>87</v>
      </c>
      <c r="F4" s="79" t="s">
        <v>88</v>
      </c>
      <c r="G4" s="79" t="s">
        <v>89</v>
      </c>
      <c r="H4" s="79" t="s">
        <v>90</v>
      </c>
      <c r="I4" s="79" t="s">
        <v>91</v>
      </c>
      <c r="J4" s="80" t="s">
        <v>92</v>
      </c>
    </row>
    <row r="5" spans="1:10" ht="27.95" customHeight="1">
      <c r="A5" s="109" t="s">
        <v>108</v>
      </c>
      <c r="B5" s="112" t="s">
        <v>109</v>
      </c>
      <c r="C5" s="115" t="s">
        <v>156</v>
      </c>
      <c r="D5" s="51" t="str">
        <f>'[1]Ideal scenarios'!B5</f>
        <v>Dimensions - Area, minimum dry season</v>
      </c>
      <c r="E5" s="52" t="str">
        <f>'[1]Ideal scenarios'!D5</f>
        <v>0.5 ha minimum</v>
      </c>
      <c r="F5" s="52" t="s">
        <v>110</v>
      </c>
      <c r="G5" s="53"/>
      <c r="H5" s="53"/>
      <c r="I5" s="53"/>
      <c r="J5" s="81"/>
    </row>
    <row r="6" spans="1:10" ht="42" customHeight="1">
      <c r="A6" s="110"/>
      <c r="B6" s="113"/>
      <c r="C6" s="106"/>
      <c r="D6" s="54" t="str">
        <f>'[1]Ideal scenarios'!B6</f>
        <v>Dimensions - Depth, minimum dry season</v>
      </c>
      <c r="E6" s="55" t="str">
        <f>'[1]Ideal scenarios'!D6</f>
        <v>1-1.5 m deep over 60% of area, 1.5-3m deep over 40% of area</v>
      </c>
      <c r="F6" s="55" t="s">
        <v>111</v>
      </c>
      <c r="G6" s="56" t="s">
        <v>102</v>
      </c>
      <c r="H6" s="56" t="s">
        <v>112</v>
      </c>
      <c r="I6" s="56" t="s">
        <v>113</v>
      </c>
      <c r="J6" s="82">
        <v>2061.25</v>
      </c>
    </row>
    <row r="7" spans="1:10" ht="27.95" customHeight="1">
      <c r="A7" s="110"/>
      <c r="B7" s="113"/>
      <c r="C7" s="106"/>
      <c r="D7" s="54" t="str">
        <f>'[1]Ideal scenarios'!B7</f>
        <v>Aquatic vegetation percent surface area cover</v>
      </c>
      <c r="E7" s="55" t="str">
        <f>'[1]Ideal scenarios'!D7</f>
        <v>25% in patches and some low density</v>
      </c>
      <c r="F7" s="57">
        <v>0.75</v>
      </c>
      <c r="G7" s="56" t="s">
        <v>114</v>
      </c>
      <c r="H7" s="56" t="s">
        <v>115</v>
      </c>
      <c r="I7" s="56" t="s">
        <v>116</v>
      </c>
      <c r="J7" s="83">
        <v>693.5</v>
      </c>
    </row>
    <row r="8" spans="1:10" ht="27.95" customHeight="1">
      <c r="A8" s="110"/>
      <c r="B8" s="113"/>
      <c r="C8" s="106"/>
      <c r="D8" s="54" t="str">
        <f>'[1]Ideal scenarios'!B8</f>
        <v>Density of samrahs/ tree branches</v>
      </c>
      <c r="E8" s="55" t="str">
        <f>'[1]Ideal scenarios'!D8</f>
        <v>10 samrahs x 20 m2 = 200 m2</v>
      </c>
      <c r="F8" s="55" t="s">
        <v>95</v>
      </c>
      <c r="G8" s="56" t="s">
        <v>117</v>
      </c>
      <c r="H8" s="56" t="s">
        <v>118</v>
      </c>
      <c r="I8" s="56" t="s">
        <v>119</v>
      </c>
      <c r="J8" s="84">
        <v>300</v>
      </c>
    </row>
    <row r="9" spans="1:10" ht="27.95" customHeight="1">
      <c r="A9" s="110"/>
      <c r="B9" s="113"/>
      <c r="C9" s="106"/>
      <c r="D9" s="54" t="str">
        <f>'[1]Ideal scenarios'!B9</f>
        <v>Trees in and near CFR</v>
      </c>
      <c r="E9" s="55" t="str">
        <f>'[1]Ideal scenarios'!D9</f>
        <v>Plant around south and west banks, 50% of total edge minimum</v>
      </c>
      <c r="F9" s="55" t="s">
        <v>120</v>
      </c>
      <c r="G9" s="56"/>
      <c r="H9" s="56"/>
      <c r="I9" s="56"/>
      <c r="J9" s="84"/>
    </row>
    <row r="10" spans="1:10" ht="27.95" customHeight="1">
      <c r="A10" s="110"/>
      <c r="B10" s="113"/>
      <c r="C10" s="106"/>
      <c r="D10" s="54" t="str">
        <f>'[1]Ideal scenarios'!B10</f>
        <v>Water quality - nutrients</v>
      </c>
      <c r="E10" s="55" t="str">
        <f>'[1]Ideal scenarios'!D10</f>
        <v>Secchi disc 30-45 cm in March-May, green water</v>
      </c>
      <c r="F10" s="55" t="s">
        <v>121</v>
      </c>
      <c r="G10" s="56"/>
      <c r="H10" s="56"/>
      <c r="I10" s="56"/>
      <c r="J10" s="84"/>
    </row>
    <row r="11" spans="1:10" ht="15" customHeight="1">
      <c r="A11" s="110"/>
      <c r="B11" s="113"/>
      <c r="C11" s="106"/>
      <c r="D11" s="54" t="str">
        <f>'[1]Ideal scenarios'!B11</f>
        <v>Water quality - turbidity</v>
      </c>
      <c r="E11" s="55" t="str">
        <f>'[1]Ideal scenarios'!D11</f>
        <v>No clay in water column</v>
      </c>
      <c r="F11" s="55" t="s">
        <v>96</v>
      </c>
      <c r="G11" s="56"/>
      <c r="H11" s="56"/>
      <c r="I11" s="56"/>
      <c r="J11" s="84"/>
    </row>
    <row r="12" spans="1:10" ht="42" customHeight="1">
      <c r="A12" s="110"/>
      <c r="B12" s="113"/>
      <c r="C12" s="106" t="s">
        <v>157</v>
      </c>
      <c r="D12" s="54" t="str">
        <f>'[1]Ideal scenarios'!B12</f>
        <v>Indigenous fish</v>
      </c>
      <c r="E12" s="55" t="str">
        <f>'[1]Ideal scenarios'!D12</f>
        <v>Acceptable minimum catch rates from biomonitoring and committee believes there are sufficient fish</v>
      </c>
      <c r="F12" s="55"/>
      <c r="G12" s="56"/>
      <c r="H12" s="56"/>
      <c r="I12" s="56"/>
      <c r="J12" s="84"/>
    </row>
    <row r="13" spans="1:10" ht="15" customHeight="1">
      <c r="A13" s="110"/>
      <c r="B13" s="113"/>
      <c r="C13" s="106"/>
      <c r="D13" s="54" t="str">
        <f>'[1]Ideal scenarios'!B13</f>
        <v>Silver barb density</v>
      </c>
      <c r="E13" s="55" t="str">
        <f>'[1]Ideal scenarios'!D13</f>
        <v>2000 fish per hectare (stock at 10 cm)</v>
      </c>
      <c r="F13" s="55" t="s">
        <v>26</v>
      </c>
      <c r="G13" s="56"/>
      <c r="H13" s="56"/>
      <c r="I13" s="56"/>
      <c r="J13" s="84"/>
    </row>
    <row r="14" spans="1:10" ht="42" customHeight="1">
      <c r="A14" s="110"/>
      <c r="B14" s="113"/>
      <c r="C14" s="58" t="s">
        <v>158</v>
      </c>
      <c r="D14" s="59" t="str">
        <f>'[1]Ideal scenarios'!B14</f>
        <v>No fishing in CFR</v>
      </c>
      <c r="E14" s="60" t="str">
        <f>'[1]Ideal scenarios'!D14</f>
        <v>No fishing in CFR</v>
      </c>
      <c r="F14" s="60" t="s">
        <v>122</v>
      </c>
      <c r="G14" s="61" t="s">
        <v>123</v>
      </c>
      <c r="H14" s="61" t="s">
        <v>124</v>
      </c>
      <c r="I14" s="61"/>
      <c r="J14" s="85">
        <v>510</v>
      </c>
    </row>
    <row r="15" spans="1:10" ht="42" customHeight="1">
      <c r="A15" s="110"/>
      <c r="B15" s="113"/>
      <c r="C15" s="115" t="s">
        <v>159</v>
      </c>
      <c r="D15" s="51" t="str">
        <f>'[1]Ideal scenarios'!B16</f>
        <v>Number position</v>
      </c>
      <c r="E15" s="52" t="str">
        <f>'[1]Ideal scenarios'!D16</f>
        <v>At least 2 channels on each side of CFR where there are RFs, total minimum 4 channels</v>
      </c>
      <c r="F15" s="52" t="s">
        <v>125</v>
      </c>
      <c r="G15" s="53"/>
      <c r="H15" s="53"/>
      <c r="I15" s="53"/>
      <c r="J15" s="81"/>
    </row>
    <row r="16" spans="1:10" ht="27.95" customHeight="1">
      <c r="A16" s="110"/>
      <c r="B16" s="113"/>
      <c r="C16" s="106"/>
      <c r="D16" s="54" t="str">
        <f>'[1]Ideal scenarios'!B17</f>
        <v>Size/shape</v>
      </c>
      <c r="E16" s="55" t="str">
        <f>'[1]Ideal scenarios'!D17</f>
        <v>1-1.5 m wide, 20-50 cm deep</v>
      </c>
      <c r="F16" s="55" t="s">
        <v>126</v>
      </c>
      <c r="G16" s="56"/>
      <c r="H16" s="56"/>
      <c r="I16" s="56"/>
      <c r="J16" s="84"/>
    </row>
    <row r="17" spans="1:10" ht="27.95" customHeight="1">
      <c r="A17" s="110"/>
      <c r="B17" s="113"/>
      <c r="C17" s="106"/>
      <c r="D17" s="54" t="str">
        <f>'[1]Ideal scenarios'!B18</f>
        <v>Connectivity</v>
      </c>
      <c r="E17" s="55" t="str">
        <f>'[1]Ideal scenarios'!D18</f>
        <v>Connect to some rice field refuge ponds near  CFR by RF</v>
      </c>
      <c r="F17" s="55" t="s">
        <v>35</v>
      </c>
      <c r="G17" s="56"/>
      <c r="H17" s="56"/>
      <c r="I17" s="56"/>
      <c r="J17" s="84"/>
    </row>
    <row r="18" spans="1:10" ht="15" customHeight="1">
      <c r="A18" s="110"/>
      <c r="B18" s="113"/>
      <c r="C18" s="106"/>
      <c r="D18" s="54" t="str">
        <f>'[1]Ideal scenarios'!B19</f>
        <v>Culverts/pipes</v>
      </c>
      <c r="E18" s="55" t="str">
        <f>'[1]Ideal scenarios'!D19</f>
        <v>None on channels</v>
      </c>
      <c r="F18" s="55" t="s">
        <v>95</v>
      </c>
      <c r="G18" s="56"/>
      <c r="H18" s="56"/>
      <c r="I18" s="56"/>
      <c r="J18" s="84"/>
    </row>
    <row r="19" spans="1:10" ht="15" customHeight="1">
      <c r="A19" s="110"/>
      <c r="B19" s="113"/>
      <c r="C19" s="106"/>
      <c r="D19" s="54" t="str">
        <f>'[1]Ideal scenarios'!B20</f>
        <v>Water-gates to canals</v>
      </c>
      <c r="E19" s="55" t="str">
        <f>'[1]Ideal scenarios'!D20</f>
        <v>None</v>
      </c>
      <c r="F19" s="55" t="s">
        <v>95</v>
      </c>
      <c r="G19" s="56"/>
      <c r="H19" s="56"/>
      <c r="I19" s="56"/>
      <c r="J19" s="84"/>
    </row>
    <row r="20" spans="1:10" ht="15" customHeight="1">
      <c r="A20" s="110"/>
      <c r="B20" s="113"/>
      <c r="C20" s="106"/>
      <c r="D20" s="54" t="str">
        <f>'[1]Ideal scenarios'!B21</f>
        <v>Large irrigation canals</v>
      </c>
      <c r="E20" s="54">
        <f>'[1]Ideal scenarios'!D21</f>
        <v>0</v>
      </c>
      <c r="F20" s="55" t="s">
        <v>95</v>
      </c>
      <c r="G20" s="56"/>
      <c r="H20" s="56"/>
      <c r="I20" s="56"/>
      <c r="J20" s="84"/>
    </row>
    <row r="21" spans="1:10" ht="15" customHeight="1">
      <c r="A21" s="110"/>
      <c r="B21" s="113"/>
      <c r="C21" s="106"/>
      <c r="D21" s="54" t="str">
        <f>'[1]Ideal scenarios'!B22</f>
        <v>Secondary canals to RFs</v>
      </c>
      <c r="E21" s="54">
        <f>'[1]Ideal scenarios'!D22</f>
        <v>0</v>
      </c>
      <c r="F21" s="55" t="s">
        <v>95</v>
      </c>
      <c r="G21" s="56"/>
      <c r="H21" s="56"/>
      <c r="I21" s="56"/>
      <c r="J21" s="84"/>
    </row>
    <row r="22" spans="1:10" ht="27.95" customHeight="1">
      <c r="A22" s="110"/>
      <c r="B22" s="113"/>
      <c r="C22" s="106" t="s">
        <v>160</v>
      </c>
      <c r="D22" s="54" t="str">
        <f>'[1]Ideal scenarios'!B23</f>
        <v>Fishing activity - seasonal closure</v>
      </c>
      <c r="E22" s="55" t="str">
        <f>'[1]Ideal scenarios'!D23</f>
        <v>Fish only in open season</v>
      </c>
      <c r="F22" s="55" t="s">
        <v>100</v>
      </c>
      <c r="G22" s="56"/>
      <c r="H22" s="56"/>
      <c r="I22" s="56"/>
      <c r="J22" s="84"/>
    </row>
    <row r="23" spans="1:10" ht="27.95" customHeight="1">
      <c r="A23" s="110"/>
      <c r="B23" s="113"/>
      <c r="C23" s="106"/>
      <c r="D23" s="54" t="str">
        <f>'[1]Ideal scenarios'!B24</f>
        <v>Fishing activity - restricted area</v>
      </c>
      <c r="E23" s="55" t="str">
        <f>'[1]Ideal scenarios'!D24</f>
        <v>No fishing within 50 m around CFR and in channels</v>
      </c>
      <c r="F23" s="55" t="s">
        <v>104</v>
      </c>
      <c r="G23" s="56" t="s">
        <v>105</v>
      </c>
      <c r="H23" s="56" t="s">
        <v>103</v>
      </c>
      <c r="I23" s="56" t="s">
        <v>98</v>
      </c>
      <c r="J23" s="84"/>
    </row>
    <row r="24" spans="1:10" ht="27.95" customHeight="1">
      <c r="A24" s="110"/>
      <c r="B24" s="113"/>
      <c r="C24" s="108"/>
      <c r="D24" s="59" t="str">
        <f>'[1]Ideal scenarios'!B25</f>
        <v>Fishing activity - illegal methods</v>
      </c>
      <c r="E24" s="60" t="str">
        <f>'[1]Ideal scenarios'!D25</f>
        <v>No electrofishing, pumping, poisons, fine mesh</v>
      </c>
      <c r="F24" s="60" t="s">
        <v>127</v>
      </c>
      <c r="G24" s="61" t="s">
        <v>105</v>
      </c>
      <c r="H24" s="56" t="s">
        <v>103</v>
      </c>
      <c r="I24" s="61" t="s">
        <v>98</v>
      </c>
      <c r="J24" s="85"/>
    </row>
    <row r="25" spans="1:10" ht="15" customHeight="1">
      <c r="A25" s="110"/>
      <c r="B25" s="113"/>
      <c r="C25" s="115" t="s">
        <v>161</v>
      </c>
      <c r="D25" s="51" t="str">
        <f>'[1]Ideal scenarios'!B27</f>
        <v>Water depth/duration</v>
      </c>
      <c r="E25" s="52" t="str">
        <f>'[1]Ideal scenarios'!D27</f>
        <v>Depths &gt; 30 cm for 3 months</v>
      </c>
      <c r="F25" s="52" t="s">
        <v>99</v>
      </c>
      <c r="G25" s="53"/>
      <c r="H25" s="53"/>
      <c r="I25" s="53"/>
      <c r="J25" s="81"/>
    </row>
    <row r="26" spans="1:10" ht="30">
      <c r="A26" s="110"/>
      <c r="B26" s="113"/>
      <c r="C26" s="106"/>
      <c r="D26" s="54" t="str">
        <f>'[1]Ideal scenarios'!B28</f>
        <v>Rice field refuge ponds</v>
      </c>
      <c r="E26" s="55" t="str">
        <f>'[1]Ideal scenarios'!D28</f>
        <v>One pond per ha</v>
      </c>
      <c r="F26" s="55" t="s">
        <v>128</v>
      </c>
      <c r="G26" s="56"/>
      <c r="H26" s="56" t="s">
        <v>129</v>
      </c>
      <c r="I26" s="56" t="s">
        <v>106</v>
      </c>
      <c r="J26" s="84">
        <v>320</v>
      </c>
    </row>
    <row r="27" spans="1:10" ht="15" customHeight="1">
      <c r="A27" s="110"/>
      <c r="B27" s="113"/>
      <c r="C27" s="106"/>
      <c r="D27" s="54" t="str">
        <f>'[1]Ideal scenarios'!B29</f>
        <v>Rice field refuge rings</v>
      </c>
      <c r="E27" s="55" t="str">
        <f>'[1]Ideal scenarios'!D29</f>
        <v>One ring per ha</v>
      </c>
      <c r="F27" s="55" t="s">
        <v>95</v>
      </c>
      <c r="G27" s="56"/>
      <c r="H27" s="56"/>
      <c r="I27" s="56"/>
      <c r="J27" s="84"/>
    </row>
    <row r="28" spans="1:10" ht="27.95" customHeight="1">
      <c r="A28" s="110"/>
      <c r="B28" s="113"/>
      <c r="C28" s="106" t="s">
        <v>162</v>
      </c>
      <c r="D28" s="107" t="str">
        <f>'[1]Ideal scenarios'!B30</f>
        <v xml:space="preserve">Use of chemicals (pesticides, herbicides…) </v>
      </c>
      <c r="E28" s="55" t="str">
        <f>'[1]Ideal scenarios'!D30</f>
        <v>No pesticides within 50 m of CFR</v>
      </c>
      <c r="F28" s="55" t="s">
        <v>107</v>
      </c>
      <c r="G28" s="56" t="s">
        <v>130</v>
      </c>
      <c r="H28" s="56" t="s">
        <v>103</v>
      </c>
      <c r="I28" s="56" t="s">
        <v>98</v>
      </c>
      <c r="J28" s="84"/>
    </row>
    <row r="29" spans="1:10" ht="15" customHeight="1">
      <c r="A29" s="110"/>
      <c r="B29" s="113"/>
      <c r="C29" s="106"/>
      <c r="D29" s="107"/>
      <c r="E29" s="55" t="str">
        <f>'[1]Ideal scenarios'!D31</f>
        <v>IPM in RFF area</v>
      </c>
      <c r="F29" s="55" t="s">
        <v>95</v>
      </c>
      <c r="G29" s="56"/>
      <c r="H29" s="56"/>
      <c r="I29" s="56"/>
      <c r="J29" s="84"/>
    </row>
    <row r="30" spans="1:10" ht="27.95" customHeight="1">
      <c r="A30" s="110"/>
      <c r="B30" s="113"/>
      <c r="C30" s="106" t="s">
        <v>163</v>
      </c>
      <c r="D30" s="54" t="str">
        <f>'[1]Ideal scenarios'!B32</f>
        <v>Fishing activity - seasonal closure</v>
      </c>
      <c r="E30" s="55" t="str">
        <f>'[1]Ideal scenarios'!D32</f>
        <v>Fish only in open season</v>
      </c>
      <c r="F30" s="55" t="s">
        <v>100</v>
      </c>
      <c r="G30" s="56"/>
      <c r="H30" s="56"/>
      <c r="I30" s="56"/>
      <c r="J30" s="84"/>
    </row>
    <row r="31" spans="1:10" ht="27.95" customHeight="1">
      <c r="A31" s="110"/>
      <c r="B31" s="113"/>
      <c r="C31" s="106"/>
      <c r="D31" s="54" t="str">
        <f>'[1]Ideal scenarios'!B33</f>
        <v>Fishing activity - restricted area</v>
      </c>
      <c r="E31" s="55" t="str">
        <f>'[1]Ideal scenarios'!D33</f>
        <v>Rice field refuge ponds closed in dry season</v>
      </c>
      <c r="F31" s="55" t="s">
        <v>67</v>
      </c>
      <c r="G31" s="56" t="s">
        <v>105</v>
      </c>
      <c r="H31" s="56" t="s">
        <v>103</v>
      </c>
      <c r="I31" s="56" t="s">
        <v>98</v>
      </c>
      <c r="J31" s="84"/>
    </row>
    <row r="32" spans="1:10" ht="27.95" customHeight="1">
      <c r="A32" s="110"/>
      <c r="B32" s="113"/>
      <c r="C32" s="108"/>
      <c r="D32" s="59" t="str">
        <f>'[1]Ideal scenarios'!B34</f>
        <v>Fishing activity - illegal methods</v>
      </c>
      <c r="E32" s="60" t="str">
        <f>'[1]Ideal scenarios'!D34</f>
        <v>No electrofishing, pumping, poisons, fine mesh</v>
      </c>
      <c r="F32" s="60" t="s">
        <v>131</v>
      </c>
      <c r="G32" s="61" t="s">
        <v>105</v>
      </c>
      <c r="H32" s="56" t="s">
        <v>103</v>
      </c>
      <c r="I32" s="61" t="s">
        <v>132</v>
      </c>
      <c r="J32" s="85">
        <v>45</v>
      </c>
    </row>
    <row r="33" spans="1:10" ht="27.95" customHeight="1">
      <c r="A33" s="110"/>
      <c r="B33" s="113"/>
      <c r="C33" s="62" t="s">
        <v>68</v>
      </c>
      <c r="D33" s="51" t="str">
        <f>'[1]Ideal scenarios'!B35</f>
        <v>Income Generating Activities (IGA)</v>
      </c>
      <c r="E33" s="52" t="str">
        <f>'[1]Ideal scenarios'!D35</f>
        <v>Increase fish catch by family: up to 50 kg/ha</v>
      </c>
      <c r="F33" s="52"/>
      <c r="G33" s="53"/>
      <c r="H33" s="53"/>
      <c r="I33" s="63"/>
      <c r="J33" s="86"/>
    </row>
    <row r="34" spans="1:10" ht="15.95" customHeight="1" thickBot="1">
      <c r="A34" s="111"/>
      <c r="B34" s="114"/>
      <c r="C34" s="87"/>
      <c r="D34" s="88"/>
      <c r="E34" s="89"/>
      <c r="F34" s="89"/>
      <c r="G34" s="90"/>
      <c r="H34" s="90"/>
      <c r="I34" s="91" t="s">
        <v>101</v>
      </c>
      <c r="J34" s="92">
        <f>SUM(J5:J33)</f>
        <v>3929.75</v>
      </c>
    </row>
    <row r="35" spans="1:10" ht="15.95" customHeight="1">
      <c r="A35" s="64"/>
      <c r="B35" s="65"/>
      <c r="C35" s="72"/>
      <c r="D35" s="73"/>
      <c r="E35" s="74"/>
      <c r="F35" s="74"/>
      <c r="G35" s="75"/>
      <c r="H35" s="75"/>
      <c r="I35" s="76"/>
      <c r="J35" s="77"/>
    </row>
    <row r="36" spans="1:10" ht="15.95" customHeight="1" thickBot="1">
      <c r="A36" s="64"/>
      <c r="B36" s="65"/>
      <c r="C36" s="72"/>
      <c r="D36" s="73"/>
      <c r="E36" s="74"/>
      <c r="F36" s="74"/>
      <c r="G36" s="75"/>
      <c r="H36" s="75"/>
      <c r="I36" s="76"/>
      <c r="J36" s="77"/>
    </row>
    <row r="37" spans="1:10" ht="27.95" customHeight="1">
      <c r="A37" s="78" t="s">
        <v>85</v>
      </c>
      <c r="B37" s="79" t="s">
        <v>86</v>
      </c>
      <c r="C37" s="104" t="s">
        <v>0</v>
      </c>
      <c r="D37" s="105"/>
      <c r="E37" s="79" t="s">
        <v>87</v>
      </c>
      <c r="F37" s="79" t="s">
        <v>88</v>
      </c>
      <c r="G37" s="79" t="s">
        <v>89</v>
      </c>
      <c r="H37" s="79" t="s">
        <v>90</v>
      </c>
      <c r="I37" s="79" t="s">
        <v>91</v>
      </c>
      <c r="J37" s="80" t="s">
        <v>92</v>
      </c>
    </row>
    <row r="38" spans="1:10" ht="27.95" customHeight="1">
      <c r="A38" s="109" t="s">
        <v>133</v>
      </c>
      <c r="B38" s="112" t="s">
        <v>135</v>
      </c>
      <c r="C38" s="115" t="s">
        <v>156</v>
      </c>
      <c r="D38" s="52" t="str">
        <f>'[1]Ideal scenarios'!B5</f>
        <v>Dimensions - Area, minimum dry season</v>
      </c>
      <c r="E38" s="52" t="str">
        <f>'[1]Ideal scenarios'!E5</f>
        <v>5 % of LWB size, 1 ha minimum</v>
      </c>
      <c r="F38" s="52" t="s">
        <v>136</v>
      </c>
      <c r="G38" s="53"/>
      <c r="H38" s="53"/>
      <c r="I38" s="53"/>
      <c r="J38" s="81"/>
    </row>
    <row r="39" spans="1:10" ht="27.95" customHeight="1">
      <c r="A39" s="110"/>
      <c r="B39" s="113"/>
      <c r="C39" s="106"/>
      <c r="D39" s="55" t="str">
        <f>'[1]Ideal scenarios'!B6</f>
        <v>Dimensions - Depth, minimum dry season</v>
      </c>
      <c r="E39" s="55" t="str">
        <f>'[1]Ideal scenarios'!E6</f>
        <v>1-2 m deep over 60% of area, 2-3 m deep over 40% of area</v>
      </c>
      <c r="F39" s="55" t="s">
        <v>137</v>
      </c>
      <c r="G39" s="56"/>
      <c r="H39" s="56" t="s">
        <v>94</v>
      </c>
      <c r="I39" s="56"/>
      <c r="J39" s="84">
        <v>30</v>
      </c>
    </row>
    <row r="40" spans="1:10" ht="27.95" customHeight="1">
      <c r="A40" s="110"/>
      <c r="B40" s="113"/>
      <c r="C40" s="106"/>
      <c r="D40" s="55" t="str">
        <f>'[1]Ideal scenarios'!B7</f>
        <v>Aquatic vegetation percent surface area cover</v>
      </c>
      <c r="E40" s="55" t="str">
        <f>'[1]Ideal scenarios'!E7</f>
        <v>25% in patches and some low density</v>
      </c>
      <c r="F40" s="57" t="s">
        <v>138</v>
      </c>
      <c r="G40" s="56" t="s">
        <v>139</v>
      </c>
      <c r="H40" s="56" t="s">
        <v>140</v>
      </c>
      <c r="I40" s="56"/>
      <c r="J40" s="84">
        <v>2500</v>
      </c>
    </row>
    <row r="41" spans="1:10" ht="27.95" customHeight="1">
      <c r="A41" s="110"/>
      <c r="B41" s="113"/>
      <c r="C41" s="106"/>
      <c r="D41" s="55" t="str">
        <f>'[1]Ideal scenarios'!B8</f>
        <v>Density of samrahs/ tree branches</v>
      </c>
      <c r="E41" s="55" t="str">
        <f>'[1]Ideal scenarios'!E8</f>
        <v>10 samrahs x 40 m2 = 400 m2</v>
      </c>
      <c r="F41" s="55" t="s">
        <v>141</v>
      </c>
      <c r="G41" s="56"/>
      <c r="H41" s="56" t="s">
        <v>93</v>
      </c>
      <c r="I41" s="56"/>
      <c r="J41" s="84"/>
    </row>
    <row r="42" spans="1:10" ht="27.95" customHeight="1">
      <c r="A42" s="110"/>
      <c r="B42" s="113"/>
      <c r="C42" s="106"/>
      <c r="D42" s="55" t="str">
        <f>'[1]Ideal scenarios'!B9</f>
        <v>Trees in and near CFR</v>
      </c>
      <c r="E42" s="55" t="str">
        <f>'[1]Ideal scenarios'!E9</f>
        <v xml:space="preserve">Plant along CFR, upper drawdown zone and riparian zone within 20 m </v>
      </c>
      <c r="F42" s="55" t="s">
        <v>142</v>
      </c>
      <c r="G42" s="56"/>
      <c r="H42" s="56" t="s">
        <v>93</v>
      </c>
      <c r="I42" s="56"/>
      <c r="J42" s="84"/>
    </row>
    <row r="43" spans="1:10" ht="15" customHeight="1">
      <c r="A43" s="110"/>
      <c r="B43" s="113"/>
      <c r="C43" s="106"/>
      <c r="D43" s="55" t="str">
        <f>'[1]Ideal scenarios'!B10</f>
        <v>Water quality - nutrients</v>
      </c>
      <c r="E43" s="55" t="str">
        <f>'[1]Ideal scenarios'!E10</f>
        <v>Secchi disc 30-45 cm in April-May, green water</v>
      </c>
      <c r="F43" s="55" t="s">
        <v>143</v>
      </c>
      <c r="G43" s="56"/>
      <c r="H43" s="56"/>
      <c r="I43" s="56"/>
      <c r="J43" s="84"/>
    </row>
    <row r="44" spans="1:10" ht="42" customHeight="1">
      <c r="A44" s="110"/>
      <c r="B44" s="113"/>
      <c r="C44" s="106"/>
      <c r="D44" s="55" t="str">
        <f>'[1]Ideal scenarios'!B11</f>
        <v>Water quality - turbidity</v>
      </c>
      <c r="E44" s="55" t="str">
        <f>'[1]Ideal scenarios'!E11</f>
        <v>No clay in water column</v>
      </c>
      <c r="F44" s="55" t="s">
        <v>96</v>
      </c>
      <c r="G44" s="56"/>
      <c r="H44" s="56"/>
      <c r="I44" s="56"/>
      <c r="J44" s="84"/>
    </row>
    <row r="45" spans="1:10" ht="45">
      <c r="A45" s="110"/>
      <c r="B45" s="113"/>
      <c r="C45" s="106" t="s">
        <v>157</v>
      </c>
      <c r="D45" s="55" t="str">
        <f>'[1]Ideal scenarios'!B12</f>
        <v>Indigenous fish</v>
      </c>
      <c r="E45" s="55" t="str">
        <f>'[1]Ideal scenarios'!E12</f>
        <v>Acceptable minimum catch rates from biomonitoring and committee believes there are sufficient fish</v>
      </c>
      <c r="F45" s="55"/>
      <c r="G45" s="56"/>
      <c r="H45" s="56"/>
      <c r="I45" s="56"/>
      <c r="J45" s="84"/>
    </row>
    <row r="46" spans="1:10" ht="42" customHeight="1">
      <c r="A46" s="110"/>
      <c r="B46" s="113"/>
      <c r="C46" s="106"/>
      <c r="D46" s="55" t="str">
        <f>'[1]Ideal scenarios'!B13</f>
        <v>Silver barb density</v>
      </c>
      <c r="E46" s="55" t="str">
        <f>'[1]Ideal scenarios'!E13</f>
        <v>Low density</v>
      </c>
      <c r="F46" s="55" t="s">
        <v>26</v>
      </c>
      <c r="G46" s="56"/>
      <c r="H46" s="56"/>
      <c r="I46" s="56"/>
      <c r="J46" s="84"/>
    </row>
    <row r="47" spans="1:10" ht="60">
      <c r="A47" s="110"/>
      <c r="B47" s="113"/>
      <c r="C47" s="58" t="s">
        <v>158</v>
      </c>
      <c r="D47" s="60" t="str">
        <f>'[1]Ideal scenarios'!B14</f>
        <v>No fishing in CFR</v>
      </c>
      <c r="E47" s="60" t="str">
        <f>'[1]Ideal scenarios'!E14</f>
        <v>No fishing in CFR; rules on gears and seasons are followed in rest of LWB</v>
      </c>
      <c r="F47" s="60" t="s">
        <v>144</v>
      </c>
      <c r="G47" s="61" t="s">
        <v>145</v>
      </c>
      <c r="H47" s="61" t="s">
        <v>146</v>
      </c>
      <c r="I47" s="61"/>
      <c r="J47" s="85">
        <v>1600</v>
      </c>
    </row>
    <row r="48" spans="1:10" ht="15" customHeight="1">
      <c r="A48" s="110"/>
      <c r="B48" s="113"/>
      <c r="C48" s="115" t="s">
        <v>159</v>
      </c>
      <c r="D48" s="52" t="str">
        <f>'[1]Ideal scenarios'!B16</f>
        <v>Number position</v>
      </c>
      <c r="E48" s="52" t="str">
        <f>'[1]Ideal scenarios'!E16</f>
        <v>At leat 3 channels where RFs adjacent</v>
      </c>
      <c r="F48" s="52" t="s">
        <v>147</v>
      </c>
      <c r="G48" s="53"/>
      <c r="H48" s="53"/>
      <c r="I48" s="53"/>
      <c r="J48" s="81"/>
    </row>
    <row r="49" spans="1:10" ht="27.95" customHeight="1">
      <c r="A49" s="110"/>
      <c r="B49" s="113"/>
      <c r="C49" s="106"/>
      <c r="D49" s="55" t="str">
        <f>'[1]Ideal scenarios'!B17</f>
        <v>Size/shape</v>
      </c>
      <c r="E49" s="55" t="str">
        <f>'[1]Ideal scenarios'!E17</f>
        <v>Variable, but direct link to RFs??</v>
      </c>
      <c r="F49" s="55"/>
      <c r="G49" s="56"/>
      <c r="H49" s="56"/>
      <c r="I49" s="56"/>
      <c r="J49" s="84"/>
    </row>
    <row r="50" spans="1:10" ht="30">
      <c r="A50" s="110"/>
      <c r="B50" s="113"/>
      <c r="C50" s="106"/>
      <c r="D50" s="55" t="str">
        <f>'[1]Ideal scenarios'!B18</f>
        <v>Connectivity</v>
      </c>
      <c r="E50" s="55" t="str">
        <f>'[1]Ideal scenarios'!E18</f>
        <v>Connect to some rice field refuge ponds by rice field near CFR</v>
      </c>
      <c r="F50" s="55" t="s">
        <v>35</v>
      </c>
      <c r="G50" s="56"/>
      <c r="H50" s="56"/>
      <c r="I50" s="56"/>
      <c r="J50" s="84"/>
    </row>
    <row r="51" spans="1:10" ht="15" customHeight="1">
      <c r="A51" s="110"/>
      <c r="B51" s="113"/>
      <c r="C51" s="106"/>
      <c r="D51" s="55" t="str">
        <f>'[1]Ideal scenarios'!B19</f>
        <v>Culverts/pipes</v>
      </c>
      <c r="E51" s="54">
        <f>'[1]Ideal scenarios'!E19</f>
        <v>0</v>
      </c>
      <c r="F51" s="55" t="s">
        <v>95</v>
      </c>
      <c r="G51" s="56"/>
      <c r="H51" s="56"/>
      <c r="I51" s="56"/>
      <c r="J51" s="84"/>
    </row>
    <row r="52" spans="1:10" ht="15" customHeight="1">
      <c r="A52" s="110"/>
      <c r="B52" s="113"/>
      <c r="C52" s="106"/>
      <c r="D52" s="55" t="str">
        <f>'[1]Ideal scenarios'!B20</f>
        <v>Water-gates to canals</v>
      </c>
      <c r="E52" s="55" t="str">
        <f>'[1]Ideal scenarios'!E20</f>
        <v>None</v>
      </c>
      <c r="F52" s="55" t="s">
        <v>95</v>
      </c>
      <c r="G52" s="56"/>
      <c r="H52" s="56"/>
      <c r="I52" s="56"/>
      <c r="J52" s="84"/>
    </row>
    <row r="53" spans="1:10" ht="15" customHeight="1">
      <c r="A53" s="110"/>
      <c r="B53" s="113"/>
      <c r="C53" s="106"/>
      <c r="D53" s="55" t="str">
        <f>'[1]Ideal scenarios'!B21</f>
        <v>Large irrigation canals</v>
      </c>
      <c r="E53" s="55" t="str">
        <f>'[1]Ideal scenarios'!E21</f>
        <v>None</v>
      </c>
      <c r="F53" s="55" t="s">
        <v>95</v>
      </c>
      <c r="G53" s="56"/>
      <c r="H53" s="56"/>
      <c r="I53" s="56"/>
      <c r="J53" s="84"/>
    </row>
    <row r="54" spans="1:10" ht="27.95" customHeight="1">
      <c r="A54" s="110"/>
      <c r="B54" s="113"/>
      <c r="C54" s="106"/>
      <c r="D54" s="55" t="str">
        <f>'[1]Ideal scenarios'!B22</f>
        <v>Secondary canals to RFs</v>
      </c>
      <c r="E54" s="55" t="str">
        <f>'[1]Ideal scenarios'!E22</f>
        <v>None</v>
      </c>
      <c r="F54" s="55" t="s">
        <v>95</v>
      </c>
      <c r="G54" s="56"/>
      <c r="H54" s="56"/>
      <c r="I54" s="56"/>
      <c r="J54" s="84"/>
    </row>
    <row r="55" spans="1:10" ht="27.95" customHeight="1">
      <c r="A55" s="110"/>
      <c r="B55" s="113"/>
      <c r="C55" s="106" t="s">
        <v>160</v>
      </c>
      <c r="D55" s="55" t="str">
        <f>'[1]Ideal scenarios'!B23</f>
        <v>Fishing activity - seasonal closure</v>
      </c>
      <c r="E55" s="55" t="str">
        <f>'[1]Ideal scenarios'!E23</f>
        <v>Fish only in open area and season</v>
      </c>
      <c r="F55" s="55" t="s">
        <v>100</v>
      </c>
      <c r="G55" s="56"/>
      <c r="H55" s="56"/>
      <c r="I55" s="56"/>
      <c r="J55" s="84"/>
    </row>
    <row r="56" spans="1:10" ht="27.95" customHeight="1">
      <c r="A56" s="110"/>
      <c r="B56" s="113"/>
      <c r="C56" s="106"/>
      <c r="D56" s="55" t="str">
        <f>'[1]Ideal scenarios'!B24</f>
        <v>Fishing activity - restricted area</v>
      </c>
      <c r="E56" s="55" t="str">
        <f>'[1]Ideal scenarios'!E24</f>
        <v>No fishing within 100 m around CFR and  in channel</v>
      </c>
      <c r="F56" s="55" t="s">
        <v>104</v>
      </c>
      <c r="G56" s="56" t="s">
        <v>148</v>
      </c>
      <c r="H56" s="56" t="s">
        <v>97</v>
      </c>
      <c r="I56" s="56" t="s">
        <v>98</v>
      </c>
      <c r="J56" s="84"/>
    </row>
    <row r="57" spans="1:10" ht="30">
      <c r="A57" s="110"/>
      <c r="B57" s="113"/>
      <c r="C57" s="108"/>
      <c r="D57" s="60" t="str">
        <f>'[1]Ideal scenarios'!B25</f>
        <v>Fishing activity - illegal methods</v>
      </c>
      <c r="E57" s="60" t="str">
        <f>'[1]Ideal scenarios'!E25</f>
        <v>No electrofishing, pumping, poisons, fine mesh</v>
      </c>
      <c r="F57" s="60" t="s">
        <v>149</v>
      </c>
      <c r="G57" s="61" t="s">
        <v>150</v>
      </c>
      <c r="H57" s="61" t="s">
        <v>97</v>
      </c>
      <c r="I57" s="61" t="s">
        <v>98</v>
      </c>
      <c r="J57" s="85"/>
    </row>
    <row r="58" spans="1:10" ht="15" customHeight="1">
      <c r="A58" s="110"/>
      <c r="B58" s="113"/>
      <c r="C58" s="115" t="s">
        <v>161</v>
      </c>
      <c r="D58" s="52" t="str">
        <f>'[1]Ideal scenarios'!B27</f>
        <v>Water depth/duration</v>
      </c>
      <c r="E58" s="52" t="str">
        <f>'[1]Ideal scenarios'!E27</f>
        <v>Depths &gt; 30 cm for 3 months</v>
      </c>
      <c r="F58" s="52" t="s">
        <v>134</v>
      </c>
      <c r="G58" s="53"/>
      <c r="H58" s="53"/>
      <c r="I58" s="53"/>
      <c r="J58" s="81"/>
    </row>
    <row r="59" spans="1:10" ht="30">
      <c r="A59" s="110"/>
      <c r="B59" s="113"/>
      <c r="C59" s="106"/>
      <c r="D59" s="55" t="str">
        <f>'[1]Ideal scenarios'!B28</f>
        <v>Rice field refuge ponds</v>
      </c>
      <c r="E59" s="55" t="str">
        <f>'[1]Ideal scenarios'!E28</f>
        <v>One pond per ha</v>
      </c>
      <c r="F59" s="55" t="s">
        <v>151</v>
      </c>
      <c r="G59" s="56"/>
      <c r="H59" s="56" t="s">
        <v>152</v>
      </c>
      <c r="I59" s="56" t="s">
        <v>106</v>
      </c>
      <c r="J59" s="84">
        <v>800</v>
      </c>
    </row>
    <row r="60" spans="1:10" ht="15" customHeight="1">
      <c r="A60" s="110"/>
      <c r="B60" s="113"/>
      <c r="C60" s="106"/>
      <c r="D60" s="55" t="str">
        <f>'[1]Ideal scenarios'!B29</f>
        <v>Rice field refuge rings</v>
      </c>
      <c r="E60" s="55" t="str">
        <f>'[1]Ideal scenarios'!E29</f>
        <v>One ring per ha</v>
      </c>
      <c r="F60" s="55" t="s">
        <v>95</v>
      </c>
      <c r="G60" s="56"/>
      <c r="H60" s="56"/>
      <c r="I60" s="56"/>
      <c r="J60" s="84"/>
    </row>
    <row r="61" spans="1:10" ht="15" customHeight="1">
      <c r="A61" s="110"/>
      <c r="B61" s="113"/>
      <c r="C61" s="106" t="s">
        <v>162</v>
      </c>
      <c r="D61" s="107" t="str">
        <f>'[1]Ideal scenarios'!B30</f>
        <v xml:space="preserve">Use of chemicals (pesticides, herbicides…) </v>
      </c>
      <c r="E61" s="55" t="str">
        <f>'[1]Ideal scenarios'!E30</f>
        <v>No pesticides within 50 m of CFR</v>
      </c>
      <c r="F61" s="55" t="s">
        <v>107</v>
      </c>
      <c r="G61" s="56"/>
      <c r="H61" s="56"/>
      <c r="I61" s="56"/>
      <c r="J61" s="84"/>
    </row>
    <row r="62" spans="1:10" ht="27.95" customHeight="1">
      <c r="A62" s="110"/>
      <c r="B62" s="113"/>
      <c r="C62" s="106"/>
      <c r="D62" s="107"/>
      <c r="E62" s="55" t="str">
        <f>'[1]Ideal scenarios'!E31</f>
        <v>IPM in RFF area</v>
      </c>
      <c r="F62" s="55" t="s">
        <v>95</v>
      </c>
      <c r="G62" s="56"/>
      <c r="H62" s="56"/>
      <c r="I62" s="56"/>
      <c r="J62" s="84"/>
    </row>
    <row r="63" spans="1:10" ht="27.95" customHeight="1">
      <c r="A63" s="110"/>
      <c r="B63" s="113"/>
      <c r="C63" s="106" t="s">
        <v>163</v>
      </c>
      <c r="D63" s="55" t="str">
        <f>'[1]Ideal scenarios'!B32</f>
        <v>Fishing activity - seasonal closure</v>
      </c>
      <c r="E63" s="55" t="str">
        <f>'[1]Ideal scenarios'!E32</f>
        <v>Fish only in open season</v>
      </c>
      <c r="F63" s="55" t="s">
        <v>100</v>
      </c>
      <c r="G63" s="56"/>
      <c r="H63" s="56"/>
      <c r="I63" s="56"/>
      <c r="J63" s="84"/>
    </row>
    <row r="64" spans="1:10" ht="27.95" customHeight="1">
      <c r="A64" s="110"/>
      <c r="B64" s="113"/>
      <c r="C64" s="106"/>
      <c r="D64" s="55" t="str">
        <f>'[1]Ideal scenarios'!B33</f>
        <v>Fishing activity - restricted area</v>
      </c>
      <c r="E64" s="55" t="str">
        <f>'[1]Ideal scenarios'!E33</f>
        <v>Rice field refuge ponds closed in dry season</v>
      </c>
      <c r="F64" s="55" t="s">
        <v>67</v>
      </c>
      <c r="G64" s="56" t="s">
        <v>105</v>
      </c>
      <c r="H64" s="56" t="s">
        <v>103</v>
      </c>
      <c r="I64" s="56" t="s">
        <v>98</v>
      </c>
      <c r="J64" s="84"/>
    </row>
    <row r="65" spans="1:10" ht="27.95" customHeight="1">
      <c r="A65" s="110"/>
      <c r="B65" s="113"/>
      <c r="C65" s="108"/>
      <c r="D65" s="60" t="str">
        <f>'[1]Ideal scenarios'!B34</f>
        <v>Fishing activity - illegal methods</v>
      </c>
      <c r="E65" s="60" t="str">
        <f>'[1]Ideal scenarios'!E34</f>
        <v>No electrofishing, pumping, poisons, fine mesh</v>
      </c>
      <c r="F65" s="60" t="s">
        <v>153</v>
      </c>
      <c r="G65" s="61" t="s">
        <v>105</v>
      </c>
      <c r="H65" s="61" t="s">
        <v>154</v>
      </c>
      <c r="I65" s="61" t="s">
        <v>155</v>
      </c>
      <c r="J65" s="85">
        <v>120</v>
      </c>
    </row>
    <row r="66" spans="1:10" ht="15.95" customHeight="1">
      <c r="A66" s="110"/>
      <c r="B66" s="113"/>
      <c r="C66" s="66" t="s">
        <v>68</v>
      </c>
      <c r="D66" s="67" t="str">
        <f>'[1]Ideal scenarios'!B35</f>
        <v>Income Generating Activities (IGA)</v>
      </c>
      <c r="E66" s="67" t="str">
        <f>'[1]Ideal scenarios'!E35</f>
        <v>Increase fish catch by family: up to 50 kg/ha</v>
      </c>
      <c r="F66" s="67"/>
      <c r="G66" s="68"/>
      <c r="H66" s="68"/>
      <c r="I66" s="69"/>
      <c r="J66" s="86"/>
    </row>
    <row r="67" spans="1:10" ht="15.75" thickBot="1">
      <c r="A67" s="111"/>
      <c r="B67" s="114"/>
      <c r="C67" s="87"/>
      <c r="D67" s="89"/>
      <c r="E67" s="89"/>
      <c r="F67" s="89"/>
      <c r="G67" s="90"/>
      <c r="H67" s="90"/>
      <c r="I67" s="91" t="s">
        <v>101</v>
      </c>
      <c r="J67" s="93">
        <f>SUM(J38:J66)</f>
        <v>5050</v>
      </c>
    </row>
  </sheetData>
  <mergeCells count="22">
    <mergeCell ref="C4:D4"/>
    <mergeCell ref="C28:C29"/>
    <mergeCell ref="D28:D29"/>
    <mergeCell ref="C30:C32"/>
    <mergeCell ref="A5:A34"/>
    <mergeCell ref="B5:B34"/>
    <mergeCell ref="C5:C11"/>
    <mergeCell ref="C12:C13"/>
    <mergeCell ref="C15:C21"/>
    <mergeCell ref="C22:C24"/>
    <mergeCell ref="C25:C27"/>
    <mergeCell ref="C37:D37"/>
    <mergeCell ref="C61:C62"/>
    <mergeCell ref="D61:D62"/>
    <mergeCell ref="C63:C65"/>
    <mergeCell ref="A38:A67"/>
    <mergeCell ref="B38:B67"/>
    <mergeCell ref="C38:C44"/>
    <mergeCell ref="C45:C46"/>
    <mergeCell ref="C48:C54"/>
    <mergeCell ref="C55:C57"/>
    <mergeCell ref="C58:C60"/>
  </mergeCells>
  <phoneticPr fontId="10" type="noConversion"/>
  <printOptions horizontalCentered="1" verticalCentered="1"/>
  <pageMargins left="0.35629921259842523" right="0.35629921259842523" top="0.40944881889763785" bottom="0.40944881889763785" header="0.30314960629921262" footer="0.30314960629921262"/>
  <pageSetup paperSize="9" scale="46" orientation="landscape" horizontalDpi="4294967292" verticalDpi="4294967292"/>
  <rowBreaks count="2" manualBreakCount="2">
    <brk id="35" max="16383" man="1"/>
    <brk id="68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tabSelected="1" topLeftCell="A10" workbookViewId="0">
      <selection activeCell="D21" sqref="D21"/>
    </sheetView>
  </sheetViews>
  <sheetFormatPr defaultRowHeight="15.75"/>
  <cols>
    <col min="4" max="4" width="33.75" customWidth="1"/>
    <col min="6" max="6" width="14.75" customWidth="1"/>
    <col min="7" max="7" width="15.75" customWidth="1"/>
    <col min="8" max="8" width="17.75" customWidth="1"/>
    <col min="9" max="9" width="17.125" customWidth="1"/>
  </cols>
  <sheetData>
    <row r="3" spans="1:9" ht="47.25">
      <c r="A3" s="116" t="s">
        <v>85</v>
      </c>
      <c r="B3" s="116" t="s">
        <v>86</v>
      </c>
      <c r="C3" s="116" t="s">
        <v>167</v>
      </c>
      <c r="D3" s="116" t="s">
        <v>87</v>
      </c>
      <c r="E3" s="116" t="s">
        <v>88</v>
      </c>
      <c r="F3" s="116" t="s">
        <v>89</v>
      </c>
      <c r="G3" s="116" t="s">
        <v>166</v>
      </c>
      <c r="H3" s="116" t="s">
        <v>91</v>
      </c>
      <c r="I3" s="117" t="s">
        <v>92</v>
      </c>
    </row>
    <row r="4" spans="1:9">
      <c r="A4" s="130"/>
      <c r="B4" s="130"/>
      <c r="C4" s="131"/>
      <c r="D4" s="130"/>
      <c r="E4" s="130"/>
      <c r="F4" s="130"/>
      <c r="G4" s="130"/>
      <c r="H4" s="130"/>
      <c r="I4" s="132"/>
    </row>
    <row r="5" spans="1:9">
      <c r="A5" s="124">
        <v>1</v>
      </c>
      <c r="B5" s="121"/>
      <c r="C5" s="124" t="s">
        <v>5</v>
      </c>
      <c r="D5" s="118" t="s">
        <v>83</v>
      </c>
      <c r="E5" s="119"/>
      <c r="F5" s="119"/>
      <c r="G5" s="119"/>
      <c r="H5" s="119"/>
      <c r="I5" s="119"/>
    </row>
    <row r="6" spans="1:9" ht="30">
      <c r="A6" s="125"/>
      <c r="B6" s="122"/>
      <c r="C6" s="125"/>
      <c r="D6" s="118" t="s">
        <v>10</v>
      </c>
      <c r="E6" s="119"/>
      <c r="F6" s="119"/>
      <c r="G6" s="119"/>
      <c r="H6" s="119"/>
      <c r="I6" s="119"/>
    </row>
    <row r="7" spans="1:9">
      <c r="A7" s="125"/>
      <c r="B7" s="122"/>
      <c r="C7" s="125"/>
      <c r="D7" s="118" t="s">
        <v>12</v>
      </c>
      <c r="E7" s="119"/>
      <c r="F7" s="119"/>
      <c r="G7" s="119"/>
      <c r="H7" s="119"/>
      <c r="I7" s="119"/>
    </row>
    <row r="8" spans="1:9" ht="17.25">
      <c r="A8" s="125"/>
      <c r="B8" s="122"/>
      <c r="C8" s="125"/>
      <c r="D8" s="118" t="s">
        <v>77</v>
      </c>
      <c r="E8" s="119"/>
      <c r="F8" s="119"/>
      <c r="G8" s="119"/>
      <c r="H8" s="119"/>
      <c r="I8" s="119"/>
    </row>
    <row r="9" spans="1:9" ht="30">
      <c r="A9" s="125"/>
      <c r="B9" s="122"/>
      <c r="C9" s="125"/>
      <c r="D9" s="118" t="s">
        <v>16</v>
      </c>
      <c r="E9" s="119"/>
      <c r="F9" s="119"/>
      <c r="G9" s="119"/>
      <c r="H9" s="119"/>
      <c r="I9" s="119"/>
    </row>
    <row r="10" spans="1:9" ht="30">
      <c r="A10" s="125"/>
      <c r="B10" s="122"/>
      <c r="C10" s="125"/>
      <c r="D10" s="118" t="s">
        <v>18</v>
      </c>
      <c r="E10" s="119"/>
      <c r="F10" s="119"/>
      <c r="G10" s="119"/>
      <c r="H10" s="119"/>
      <c r="I10" s="119"/>
    </row>
    <row r="11" spans="1:9">
      <c r="A11" s="125"/>
      <c r="B11" s="122"/>
      <c r="C11" s="125"/>
      <c r="D11" s="118" t="s">
        <v>20</v>
      </c>
      <c r="E11" s="119"/>
      <c r="F11" s="119"/>
      <c r="G11" s="119"/>
      <c r="H11" s="119"/>
      <c r="I11" s="119"/>
    </row>
    <row r="12" spans="1:9" ht="45">
      <c r="A12" s="125"/>
      <c r="B12" s="122"/>
      <c r="C12" s="125"/>
      <c r="D12" s="118" t="s">
        <v>23</v>
      </c>
      <c r="E12" s="119"/>
      <c r="F12" s="119"/>
      <c r="G12" s="119"/>
      <c r="H12" s="119"/>
      <c r="I12" s="119"/>
    </row>
    <row r="13" spans="1:9">
      <c r="A13" s="125"/>
      <c r="B13" s="122"/>
      <c r="C13" s="125"/>
      <c r="D13" s="118" t="s">
        <v>26</v>
      </c>
      <c r="E13" s="119"/>
      <c r="F13" s="119"/>
      <c r="G13" s="119"/>
      <c r="H13" s="119"/>
      <c r="I13" s="119"/>
    </row>
    <row r="14" spans="1:9" ht="30">
      <c r="A14" s="125"/>
      <c r="B14" s="122"/>
      <c r="C14" s="126"/>
      <c r="D14" s="118" t="s">
        <v>82</v>
      </c>
      <c r="E14" s="119"/>
      <c r="F14" s="119"/>
      <c r="G14" s="119"/>
      <c r="H14" s="119"/>
      <c r="I14" s="119"/>
    </row>
    <row r="15" spans="1:9">
      <c r="A15" s="125"/>
      <c r="B15" s="122"/>
      <c r="C15" s="127"/>
      <c r="D15" s="128"/>
      <c r="E15" s="129"/>
      <c r="F15" s="129"/>
      <c r="G15" s="129"/>
      <c r="H15" s="129"/>
      <c r="I15" s="129"/>
    </row>
    <row r="16" spans="1:9" ht="30">
      <c r="A16" s="125"/>
      <c r="B16" s="122"/>
      <c r="C16" s="124" t="s">
        <v>29</v>
      </c>
      <c r="D16" s="120" t="s">
        <v>31</v>
      </c>
      <c r="E16" s="119"/>
      <c r="F16" s="119"/>
      <c r="G16" s="119"/>
      <c r="H16" s="119"/>
      <c r="I16" s="119"/>
    </row>
    <row r="17" spans="1:9">
      <c r="A17" s="125"/>
      <c r="B17" s="122"/>
      <c r="C17" s="125"/>
      <c r="D17" s="118" t="s">
        <v>79</v>
      </c>
      <c r="E17" s="119"/>
      <c r="F17" s="119"/>
      <c r="G17" s="119"/>
      <c r="H17" s="119"/>
      <c r="I17" s="119"/>
    </row>
    <row r="18" spans="1:9" ht="30">
      <c r="A18" s="125"/>
      <c r="B18" s="122"/>
      <c r="C18" s="125"/>
      <c r="D18" s="120" t="s">
        <v>38</v>
      </c>
      <c r="E18" s="119"/>
      <c r="F18" s="119"/>
      <c r="G18" s="119"/>
      <c r="H18" s="119"/>
      <c r="I18" s="119"/>
    </row>
    <row r="19" spans="1:9" ht="60">
      <c r="A19" s="125"/>
      <c r="B19" s="122"/>
      <c r="C19" s="125"/>
      <c r="D19" s="120" t="s">
        <v>41</v>
      </c>
      <c r="E19" s="119"/>
      <c r="F19" s="119"/>
      <c r="G19" s="119"/>
      <c r="H19" s="119"/>
      <c r="I19" s="119"/>
    </row>
    <row r="20" spans="1:9">
      <c r="A20" s="125"/>
      <c r="B20" s="122"/>
      <c r="C20" s="125"/>
      <c r="D20" s="118" t="s">
        <v>44</v>
      </c>
      <c r="E20" s="119"/>
      <c r="F20" s="119"/>
      <c r="G20" s="119"/>
      <c r="H20" s="119"/>
      <c r="I20" s="119"/>
    </row>
    <row r="21" spans="1:9">
      <c r="A21" s="125"/>
      <c r="B21" s="122"/>
      <c r="C21" s="125"/>
      <c r="D21" s="118" t="s">
        <v>46</v>
      </c>
      <c r="E21" s="119"/>
      <c r="F21" s="119"/>
      <c r="G21" s="119"/>
      <c r="H21" s="119"/>
      <c r="I21" s="119"/>
    </row>
    <row r="22" spans="1:9">
      <c r="A22" s="125"/>
      <c r="B22" s="122"/>
      <c r="C22" s="125"/>
      <c r="D22" s="118" t="s">
        <v>48</v>
      </c>
      <c r="E22" s="119"/>
      <c r="F22" s="119"/>
      <c r="G22" s="119"/>
      <c r="H22" s="119"/>
      <c r="I22" s="119"/>
    </row>
    <row r="23" spans="1:9">
      <c r="A23" s="125"/>
      <c r="B23" s="122"/>
      <c r="C23" s="125"/>
      <c r="D23" s="118" t="s">
        <v>51</v>
      </c>
      <c r="E23" s="119"/>
      <c r="F23" s="119"/>
      <c r="G23" s="119"/>
      <c r="H23" s="119"/>
      <c r="I23" s="119"/>
    </row>
    <row r="24" spans="1:9" ht="30">
      <c r="A24" s="125"/>
      <c r="B24" s="122"/>
      <c r="C24" s="125"/>
      <c r="D24" s="118" t="s">
        <v>55</v>
      </c>
      <c r="E24" s="119"/>
      <c r="F24" s="119"/>
      <c r="G24" s="119"/>
      <c r="H24" s="119"/>
      <c r="I24" s="119"/>
    </row>
    <row r="25" spans="1:9" ht="30">
      <c r="A25" s="125"/>
      <c r="B25" s="122"/>
      <c r="C25" s="126"/>
      <c r="D25" s="118" t="s">
        <v>57</v>
      </c>
      <c r="E25" s="119"/>
      <c r="F25" s="119"/>
      <c r="G25" s="119"/>
      <c r="H25" s="119"/>
      <c r="I25" s="119"/>
    </row>
    <row r="26" spans="1:9">
      <c r="A26" s="125"/>
      <c r="B26" s="122"/>
      <c r="C26" s="127"/>
      <c r="D26" s="128"/>
      <c r="E26" s="129"/>
      <c r="F26" s="129"/>
      <c r="G26" s="129"/>
      <c r="H26" s="129"/>
      <c r="I26" s="129"/>
    </row>
    <row r="27" spans="1:9">
      <c r="A27" s="125"/>
      <c r="B27" s="122"/>
      <c r="C27" s="134" t="s">
        <v>168</v>
      </c>
      <c r="D27" s="118" t="s">
        <v>78</v>
      </c>
      <c r="E27" s="119"/>
      <c r="F27" s="119"/>
      <c r="G27" s="119"/>
      <c r="H27" s="119"/>
      <c r="I27" s="119"/>
    </row>
    <row r="28" spans="1:9">
      <c r="A28" s="125"/>
      <c r="B28" s="122"/>
      <c r="C28" s="135"/>
      <c r="D28" s="120" t="s">
        <v>61</v>
      </c>
      <c r="E28" s="119"/>
      <c r="F28" s="119"/>
      <c r="G28" s="119"/>
      <c r="H28" s="119"/>
      <c r="I28" s="119"/>
    </row>
    <row r="29" spans="1:9">
      <c r="A29" s="125"/>
      <c r="B29" s="122"/>
      <c r="C29" s="135"/>
      <c r="D29" s="120" t="s">
        <v>63</v>
      </c>
      <c r="E29" s="119"/>
      <c r="F29" s="119"/>
      <c r="G29" s="119"/>
      <c r="H29" s="119"/>
      <c r="I29" s="119"/>
    </row>
    <row r="30" spans="1:9">
      <c r="A30" s="125"/>
      <c r="B30" s="122"/>
      <c r="C30" s="135"/>
      <c r="D30" s="120" t="s">
        <v>65</v>
      </c>
      <c r="E30" s="119"/>
      <c r="F30" s="119"/>
      <c r="G30" s="119"/>
      <c r="H30" s="119"/>
      <c r="I30" s="119"/>
    </row>
    <row r="31" spans="1:9">
      <c r="A31" s="125"/>
      <c r="B31" s="122"/>
      <c r="C31" s="135"/>
      <c r="D31" s="120" t="s">
        <v>66</v>
      </c>
      <c r="E31" s="119"/>
      <c r="F31" s="119"/>
      <c r="G31" s="119"/>
      <c r="H31" s="119"/>
      <c r="I31" s="119"/>
    </row>
    <row r="32" spans="1:9">
      <c r="A32" s="125"/>
      <c r="B32" s="122"/>
      <c r="C32" s="135"/>
      <c r="D32" s="118" t="s">
        <v>50</v>
      </c>
      <c r="E32" s="119"/>
      <c r="F32" s="119"/>
      <c r="G32" s="119"/>
      <c r="H32" s="119"/>
      <c r="I32" s="119"/>
    </row>
    <row r="33" spans="1:9" ht="30">
      <c r="A33" s="125"/>
      <c r="B33" s="122"/>
      <c r="C33" s="135"/>
      <c r="D33" s="120" t="s">
        <v>67</v>
      </c>
      <c r="E33" s="119"/>
      <c r="F33" s="119"/>
      <c r="G33" s="119"/>
      <c r="H33" s="119"/>
      <c r="I33" s="119"/>
    </row>
    <row r="34" spans="1:9" ht="30">
      <c r="A34" s="125"/>
      <c r="B34" s="122"/>
      <c r="C34" s="135"/>
      <c r="D34" s="118" t="s">
        <v>57</v>
      </c>
      <c r="E34" s="119"/>
      <c r="F34" s="119"/>
      <c r="G34" s="119"/>
      <c r="H34" s="119"/>
      <c r="I34" s="119"/>
    </row>
    <row r="35" spans="1:9" ht="30">
      <c r="A35" s="125"/>
      <c r="B35" s="122"/>
      <c r="C35" s="136"/>
      <c r="D35" s="118" t="s">
        <v>70</v>
      </c>
      <c r="E35" s="119"/>
      <c r="F35" s="119"/>
      <c r="G35" s="119"/>
      <c r="H35" s="119"/>
      <c r="I35" s="119"/>
    </row>
    <row r="36" spans="1:9">
      <c r="A36" s="125"/>
      <c r="B36" s="122"/>
      <c r="C36" s="129"/>
      <c r="D36" s="129"/>
      <c r="E36" s="129"/>
      <c r="F36" s="129"/>
      <c r="G36" s="129"/>
      <c r="H36" s="129"/>
      <c r="I36" s="129"/>
    </row>
    <row r="37" spans="1:9" ht="31.5">
      <c r="A37" s="125"/>
      <c r="B37" s="122"/>
      <c r="C37" s="134" t="s">
        <v>169</v>
      </c>
      <c r="D37" s="133" t="s">
        <v>170</v>
      </c>
      <c r="E37" s="119"/>
      <c r="F37" s="119"/>
      <c r="G37" s="119"/>
      <c r="H37" s="119"/>
      <c r="I37" s="119"/>
    </row>
    <row r="38" spans="1:9" ht="31.5">
      <c r="A38" s="125"/>
      <c r="B38" s="122"/>
      <c r="C38" s="135"/>
      <c r="D38" s="133" t="s">
        <v>171</v>
      </c>
      <c r="E38" s="119"/>
      <c r="F38" s="119"/>
      <c r="G38" s="119"/>
      <c r="H38" s="119"/>
      <c r="I38" s="119"/>
    </row>
    <row r="39" spans="1:9">
      <c r="A39" s="125"/>
      <c r="B39" s="122"/>
      <c r="C39" s="135"/>
      <c r="D39" s="119" t="s">
        <v>172</v>
      </c>
      <c r="E39" s="119"/>
      <c r="F39" s="119"/>
      <c r="G39" s="119"/>
      <c r="H39" s="119"/>
      <c r="I39" s="119"/>
    </row>
    <row r="40" spans="1:9">
      <c r="A40" s="125"/>
      <c r="B40" s="122"/>
      <c r="C40" s="135"/>
      <c r="D40" s="119" t="s">
        <v>173</v>
      </c>
      <c r="E40" s="119"/>
      <c r="F40" s="119"/>
      <c r="G40" s="119"/>
      <c r="H40" s="119"/>
      <c r="I40" s="119"/>
    </row>
    <row r="41" spans="1:9">
      <c r="A41" s="125"/>
      <c r="B41" s="122"/>
      <c r="C41" s="135"/>
      <c r="D41" s="119" t="s">
        <v>173</v>
      </c>
      <c r="E41" s="119"/>
      <c r="F41" s="119"/>
      <c r="G41" s="119"/>
      <c r="H41" s="119"/>
      <c r="I41" s="119"/>
    </row>
    <row r="42" spans="1:9">
      <c r="A42" s="126"/>
      <c r="B42" s="123"/>
      <c r="C42" s="136"/>
      <c r="D42" s="119" t="s">
        <v>173</v>
      </c>
      <c r="E42" s="119"/>
      <c r="F42" s="119"/>
      <c r="G42" s="119"/>
      <c r="H42" s="119"/>
      <c r="I42" s="119"/>
    </row>
  </sheetData>
  <mergeCells count="6">
    <mergeCell ref="C37:C42"/>
    <mergeCell ref="C5:C14"/>
    <mergeCell ref="C16:C25"/>
    <mergeCell ref="C27:C35"/>
    <mergeCell ref="A5:A42"/>
    <mergeCell ref="B5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Ideal Scenarios</vt:lpstr>
      <vt:lpstr>Exam-Interventions for 2 CFRs</vt:lpstr>
      <vt:lpstr>Intervention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Sieu</dc:creator>
  <cp:lastModifiedBy>LENOVO</cp:lastModifiedBy>
  <cp:lastPrinted>2013-04-04T05:10:19Z</cp:lastPrinted>
  <dcterms:created xsi:type="dcterms:W3CDTF">2013-04-04T02:50:14Z</dcterms:created>
  <dcterms:modified xsi:type="dcterms:W3CDTF">2016-12-22T03:29:11Z</dcterms:modified>
</cp:coreProperties>
</file>