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OBARCELOSDASI\Downloads\"/>
    </mc:Choice>
  </mc:AlternateContent>
  <xr:revisionPtr revIDLastSave="0" documentId="13_ncr:1_{E30EADCA-06C5-4E2E-866E-6BF234BE85F6}" xr6:coauthVersionLast="47" xr6:coauthVersionMax="47" xr10:uidLastSave="{00000000-0000-0000-0000-000000000000}"/>
  <bookViews>
    <workbookView xWindow="28680" yWindow="-120" windowWidth="24240" windowHeight="13020" activeTab="1" xr2:uid="{00000000-000D-0000-FFFF-FFFF00000000}"/>
  </bookViews>
  <sheets>
    <sheet name="sera" sheetId="1" r:id="rId1"/>
    <sheet name="gh0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13" i="1"/>
  <c r="P11" i="1"/>
  <c r="P12" i="1" s="1"/>
  <c r="P10" i="1"/>
  <c r="P13" i="1" s="1"/>
  <c r="L11" i="1"/>
  <c r="L12" i="1" s="1"/>
  <c r="L10" i="1"/>
  <c r="L13" i="1" s="1"/>
  <c r="O10" i="1"/>
  <c r="O13" i="1" s="1"/>
  <c r="N10" i="1"/>
  <c r="N13" i="1" s="1"/>
  <c r="M10" i="1"/>
  <c r="M13" i="1" s="1"/>
  <c r="O11" i="1"/>
  <c r="N11" i="1"/>
  <c r="N12" i="1" s="1"/>
  <c r="M11" i="1"/>
  <c r="M12" i="1" s="1"/>
  <c r="B11" i="1"/>
  <c r="B12" i="1" s="1"/>
  <c r="B10" i="1"/>
  <c r="E10" i="1"/>
  <c r="E13" i="1" s="1"/>
  <c r="D10" i="1"/>
  <c r="D13" i="1" s="1"/>
  <c r="C10" i="1"/>
  <c r="C13" i="1" s="1"/>
  <c r="E11" i="1"/>
  <c r="D11" i="1"/>
  <c r="C11" i="1"/>
  <c r="C12" i="1" s="1"/>
  <c r="B7" i="2" l="1"/>
  <c r="B10" i="2"/>
  <c r="B9" i="2"/>
  <c r="E14" i="1"/>
  <c r="P14" i="1"/>
  <c r="D14" i="1"/>
  <c r="B14" i="1"/>
  <c r="E12" i="1"/>
  <c r="D12" i="1"/>
  <c r="C14" i="1"/>
  <c r="L14" i="1"/>
  <c r="O14" i="1"/>
  <c r="M14" i="1"/>
  <c r="O12" i="1"/>
  <c r="N14" i="1"/>
</calcChain>
</file>

<file path=xl/sharedStrings.xml><?xml version="1.0" encoding="utf-8"?>
<sst xmlns="http://schemas.openxmlformats.org/spreadsheetml/2006/main" count="36" uniqueCount="25">
  <si>
    <t>1pb em y</t>
  </si>
  <si>
    <t>distância real</t>
  </si>
  <si>
    <t>exemplo 1</t>
  </si>
  <si>
    <t>mira em 0pb</t>
  </si>
  <si>
    <t>pb</t>
  </si>
  <si>
    <t>pb-to-y</t>
  </si>
  <si>
    <t>mira</t>
  </si>
  <si>
    <t>input</t>
  </si>
  <si>
    <t>output</t>
  </si>
  <si>
    <t>mira - mira0</t>
  </si>
  <si>
    <t>resultado/pb</t>
  </si>
  <si>
    <t>arctg(desvio/dist)</t>
  </si>
  <si>
    <t>resMira/resArctg</t>
  </si>
  <si>
    <t>exemplo 2</t>
  </si>
  <si>
    <t>BM BACK 221 5.24</t>
  </si>
  <si>
    <t xml:space="preserve">ICE CANNON 7 </t>
  </si>
  <si>
    <t>distancia real</t>
  </si>
  <si>
    <t>mira hole cup</t>
  </si>
  <si>
    <t>pb resultado</t>
  </si>
  <si>
    <t>valor pb</t>
  </si>
  <si>
    <t>pb to yards</t>
  </si>
  <si>
    <t>atan</t>
  </si>
  <si>
    <t>desvio y para pb</t>
  </si>
  <si>
    <t>result soma</t>
  </si>
  <si>
    <t>result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</si>
</sst>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0"/>
    <numFmt numFmtId="167" formatCode="0.0000000000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7" fontId="2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selection activeCell="G25" sqref="G25"/>
    </sheetView>
  </sheetViews>
  <sheetFormatPr defaultRowHeight="12.75" x14ac:dyDescent="0.2"/>
  <cols>
    <col min="1" max="1" width="14.85546875" style="6" bestFit="1" customWidth="1"/>
    <col min="2" max="5" width="12.42578125" style="1" bestFit="1" customWidth="1"/>
    <col min="6" max="6" width="14.7109375" style="1" customWidth="1"/>
    <col min="7" max="7" width="6.7109375" style="1" customWidth="1"/>
    <col min="8" max="8" width="12.42578125" style="1" bestFit="1" customWidth="1"/>
    <col min="9" max="10" width="9.140625" style="1"/>
    <col min="11" max="11" width="14.85546875" style="1" bestFit="1" customWidth="1"/>
    <col min="12" max="16" width="12.42578125" style="1" bestFit="1" customWidth="1"/>
    <col min="17" max="16384" width="9.140625" style="1"/>
  </cols>
  <sheetData>
    <row r="1" spans="1:16" x14ac:dyDescent="0.2">
      <c r="A1" s="31" t="s">
        <v>2</v>
      </c>
      <c r="B1" s="31"/>
      <c r="C1" s="7"/>
      <c r="D1" s="7"/>
      <c r="E1" s="7"/>
      <c r="F1" s="7"/>
      <c r="G1" s="7"/>
      <c r="H1" s="7"/>
      <c r="I1" s="7"/>
      <c r="J1" s="7"/>
      <c r="K1" s="31" t="s">
        <v>13</v>
      </c>
      <c r="L1" s="31"/>
      <c r="M1" s="7"/>
      <c r="N1" s="7"/>
      <c r="O1" s="7"/>
      <c r="P1" s="7"/>
    </row>
    <row r="2" spans="1:16" x14ac:dyDescent="0.2">
      <c r="A2" s="12" t="s">
        <v>1</v>
      </c>
      <c r="B2" s="7">
        <v>220.95</v>
      </c>
      <c r="C2" s="7"/>
      <c r="D2" s="31" t="s">
        <v>14</v>
      </c>
      <c r="E2" s="31"/>
      <c r="F2" s="7"/>
      <c r="G2" s="7"/>
      <c r="H2" s="7"/>
      <c r="I2" s="7"/>
      <c r="J2" s="7"/>
      <c r="K2" s="12" t="s">
        <v>1</v>
      </c>
      <c r="L2" s="7">
        <v>259.14</v>
      </c>
      <c r="M2" s="7"/>
      <c r="N2" s="7"/>
      <c r="O2" s="31" t="s">
        <v>15</v>
      </c>
      <c r="P2" s="31"/>
    </row>
    <row r="3" spans="1:16" x14ac:dyDescent="0.2">
      <c r="A3" s="12" t="s">
        <v>3</v>
      </c>
      <c r="B3" s="7">
        <v>6.17594099</v>
      </c>
      <c r="C3" s="7"/>
      <c r="D3" s="7"/>
      <c r="E3" s="7"/>
      <c r="F3" s="7"/>
      <c r="G3" s="7"/>
      <c r="H3" s="28" t="s">
        <v>0</v>
      </c>
      <c r="I3" s="29">
        <v>0.2167</v>
      </c>
      <c r="J3" s="7"/>
      <c r="K3" s="12" t="s">
        <v>3</v>
      </c>
      <c r="L3" s="7">
        <v>3.1470737459999998</v>
      </c>
      <c r="M3" s="7"/>
      <c r="N3" s="7"/>
      <c r="O3" s="7"/>
      <c r="P3" s="7"/>
    </row>
    <row r="4" spans="1:16" x14ac:dyDescent="0.2">
      <c r="A4" s="26"/>
      <c r="B4" s="7"/>
      <c r="C4" s="7"/>
      <c r="D4" s="7"/>
      <c r="E4" s="7"/>
      <c r="F4" s="7"/>
      <c r="G4" s="7"/>
      <c r="H4" s="28"/>
      <c r="I4" s="29"/>
      <c r="J4" s="7"/>
      <c r="K4" s="26"/>
      <c r="L4" s="7"/>
      <c r="M4" s="7"/>
      <c r="N4" s="7"/>
      <c r="O4" s="7"/>
      <c r="P4" s="7"/>
    </row>
    <row r="5" spans="1:16" x14ac:dyDescent="0.2">
      <c r="A5" s="27" t="s">
        <v>7</v>
      </c>
      <c r="B5" s="27"/>
      <c r="C5" s="27"/>
      <c r="D5" s="27"/>
      <c r="E5" s="27"/>
      <c r="F5" s="7"/>
      <c r="G5" s="7"/>
      <c r="H5" s="7"/>
      <c r="I5" s="7"/>
      <c r="J5" s="7"/>
      <c r="K5" s="27" t="s">
        <v>7</v>
      </c>
      <c r="L5" s="27"/>
      <c r="M5" s="27"/>
      <c r="N5" s="27"/>
      <c r="O5" s="27"/>
      <c r="P5" s="27"/>
    </row>
    <row r="6" spans="1:16" x14ac:dyDescent="0.2">
      <c r="A6" s="12" t="s">
        <v>4</v>
      </c>
      <c r="B6" s="8">
        <v>10</v>
      </c>
      <c r="C6" s="8">
        <v>20</v>
      </c>
      <c r="D6" s="8">
        <v>30</v>
      </c>
      <c r="E6" s="8">
        <v>75</v>
      </c>
      <c r="F6" s="7"/>
      <c r="G6" s="7"/>
      <c r="H6" s="7"/>
      <c r="I6" s="7"/>
      <c r="J6" s="7"/>
      <c r="K6" s="12" t="s">
        <v>4</v>
      </c>
      <c r="L6" s="8">
        <v>10</v>
      </c>
      <c r="M6" s="8">
        <v>20</v>
      </c>
      <c r="N6" s="8">
        <v>30</v>
      </c>
      <c r="O6" s="8">
        <v>75</v>
      </c>
      <c r="P6" s="8">
        <v>150</v>
      </c>
    </row>
    <row r="7" spans="1:16" x14ac:dyDescent="0.2">
      <c r="A7" s="12" t="s">
        <v>6</v>
      </c>
      <c r="B7" s="7">
        <v>6.1906418800354004</v>
      </c>
      <c r="C7" s="7">
        <v>6.2053532600402797</v>
      </c>
      <c r="D7" s="7">
        <v>6.2200460433959899</v>
      </c>
      <c r="E7" s="7">
        <v>6.2858300209045401</v>
      </c>
      <c r="F7" s="7"/>
      <c r="G7" s="7"/>
      <c r="H7" s="7"/>
      <c r="I7" s="7"/>
      <c r="J7" s="7"/>
      <c r="K7" s="12" t="s">
        <v>6</v>
      </c>
      <c r="L7" s="7">
        <v>3.1596195697784402</v>
      </c>
      <c r="M7" s="7">
        <v>3.1721560955047599</v>
      </c>
      <c r="N7" s="7">
        <v>3.1846976280212398</v>
      </c>
      <c r="O7" s="7">
        <v>3.2408859729766801</v>
      </c>
      <c r="P7" s="7">
        <v>3.3330607414245601</v>
      </c>
    </row>
    <row r="8" spans="1:16" x14ac:dyDescent="0.2">
      <c r="A8" s="26"/>
      <c r="B8" s="7"/>
      <c r="C8" s="7"/>
      <c r="D8" s="7"/>
      <c r="E8" s="7"/>
      <c r="F8" s="7"/>
      <c r="G8" s="7"/>
      <c r="H8" s="7"/>
      <c r="I8" s="7"/>
      <c r="J8" s="7"/>
      <c r="K8" s="26"/>
      <c r="L8" s="7"/>
      <c r="M8" s="7"/>
      <c r="N8" s="7"/>
      <c r="O8" s="7"/>
      <c r="P8" s="7"/>
    </row>
    <row r="9" spans="1:16" x14ac:dyDescent="0.2">
      <c r="A9" s="30" t="s">
        <v>8</v>
      </c>
      <c r="B9" s="30"/>
      <c r="C9" s="30"/>
      <c r="D9" s="30"/>
      <c r="E9" s="30"/>
      <c r="F9" s="7"/>
      <c r="G9" s="7"/>
      <c r="H9" s="7"/>
      <c r="I9" s="7"/>
      <c r="J9" s="7"/>
      <c r="K9" s="30" t="s">
        <v>8</v>
      </c>
      <c r="L9" s="30"/>
      <c r="M9" s="30"/>
      <c r="N9" s="30"/>
      <c r="O9" s="30"/>
      <c r="P9" s="30"/>
    </row>
    <row r="10" spans="1:16" x14ac:dyDescent="0.2">
      <c r="A10" s="12" t="s">
        <v>5</v>
      </c>
      <c r="B10" s="7">
        <f>B6*$I$3</f>
        <v>2.1669999999999998</v>
      </c>
      <c r="C10" s="7">
        <f>C6*$I$3</f>
        <v>4.3339999999999996</v>
      </c>
      <c r="D10" s="7">
        <f>D6*$I$3</f>
        <v>6.5010000000000003</v>
      </c>
      <c r="E10" s="7">
        <f>E6*$I$3</f>
        <v>16.252500000000001</v>
      </c>
      <c r="F10" s="7"/>
      <c r="G10" s="7"/>
      <c r="H10" s="7"/>
      <c r="I10" s="7"/>
      <c r="J10" s="7"/>
      <c r="K10" s="12" t="s">
        <v>5</v>
      </c>
      <c r="L10" s="7">
        <f>L6*$I$3</f>
        <v>2.1669999999999998</v>
      </c>
      <c r="M10" s="7">
        <f>M6*$I$3</f>
        <v>4.3339999999999996</v>
      </c>
      <c r="N10" s="7">
        <f>N6*$I$3</f>
        <v>6.5010000000000003</v>
      </c>
      <c r="O10" s="7">
        <f>O6*$I$3</f>
        <v>16.252500000000001</v>
      </c>
      <c r="P10" s="7">
        <f>P6*$I$3</f>
        <v>32.505000000000003</v>
      </c>
    </row>
    <row r="11" spans="1:16" x14ac:dyDescent="0.2">
      <c r="A11" s="12" t="s">
        <v>9</v>
      </c>
      <c r="B11" s="9">
        <f>B7-$B3</f>
        <v>1.4700890035400427E-2</v>
      </c>
      <c r="C11" s="9">
        <f>C7-$B3</f>
        <v>2.9412270040279687E-2</v>
      </c>
      <c r="D11" s="9">
        <f>D7-$B3</f>
        <v>4.4105053395989913E-2</v>
      </c>
      <c r="E11" s="9">
        <f>E7-$B3</f>
        <v>0.10988903090454016</v>
      </c>
      <c r="F11" s="7"/>
      <c r="G11" s="7"/>
      <c r="H11" s="7"/>
      <c r="I11" s="7"/>
      <c r="J11" s="7"/>
      <c r="K11" s="12" t="s">
        <v>9</v>
      </c>
      <c r="L11" s="9">
        <f>L7-$L3</f>
        <v>1.2545823778440379E-2</v>
      </c>
      <c r="M11" s="9">
        <f>M7-$L3</f>
        <v>2.5082349504760071E-2</v>
      </c>
      <c r="N11" s="9">
        <f>N7-$L3</f>
        <v>3.7623882021240007E-2</v>
      </c>
      <c r="O11" s="9">
        <f>O7-$L3</f>
        <v>9.3812226976680346E-2</v>
      </c>
      <c r="P11" s="9">
        <f>P7-$L3</f>
        <v>0.18598699542456032</v>
      </c>
    </row>
    <row r="12" spans="1:16" x14ac:dyDescent="0.2">
      <c r="A12" s="12" t="s">
        <v>10</v>
      </c>
      <c r="B12" s="10">
        <f>B11/B6</f>
        <v>1.4700890035400428E-3</v>
      </c>
      <c r="C12" s="10">
        <f>C11/C6</f>
        <v>1.4706135020139844E-3</v>
      </c>
      <c r="D12" s="10">
        <f>D11/D6</f>
        <v>1.470168446532997E-3</v>
      </c>
      <c r="E12" s="10">
        <f>E11/E6</f>
        <v>1.4651870787272022E-3</v>
      </c>
      <c r="F12" s="7"/>
      <c r="G12" s="7"/>
      <c r="H12" s="7"/>
      <c r="I12" s="7"/>
      <c r="J12" s="7"/>
      <c r="K12" s="12" t="s">
        <v>10</v>
      </c>
      <c r="L12" s="10">
        <f>L11/L6</f>
        <v>1.2545823778440379E-3</v>
      </c>
      <c r="M12" s="10">
        <f>M11/M6</f>
        <v>1.2541174752380036E-3</v>
      </c>
      <c r="N12" s="10">
        <f>N11/N6</f>
        <v>1.2541294007080003E-3</v>
      </c>
      <c r="O12" s="10">
        <f>O11/O6</f>
        <v>1.2508296930224046E-3</v>
      </c>
      <c r="P12" s="10">
        <f>P11/P6</f>
        <v>1.2399133028304021E-3</v>
      </c>
    </row>
    <row r="13" spans="1:16" x14ac:dyDescent="0.2">
      <c r="A13" s="12" t="s">
        <v>11</v>
      </c>
      <c r="B13" s="7">
        <f>ATAN(B10/$B$2)</f>
        <v>9.8073343416367979E-3</v>
      </c>
      <c r="C13" s="7">
        <f>ATAN(C10/$B$2)</f>
        <v>1.9612782432609523E-2</v>
      </c>
      <c r="D13" s="7">
        <f>ATAN(D10/$B$2)</f>
        <v>2.9414460198049979E-2</v>
      </c>
      <c r="E13" s="7">
        <f>ATAN(E10/$B$2)</f>
        <v>7.3425129676463419E-2</v>
      </c>
      <c r="F13" s="7"/>
      <c r="G13" s="7"/>
      <c r="H13" s="10"/>
      <c r="I13" s="7"/>
      <c r="J13" s="7"/>
      <c r="K13" s="12" t="s">
        <v>11</v>
      </c>
      <c r="L13" s="7">
        <f>ATAN(L10/$L$2)</f>
        <v>8.3620803081305289E-3</v>
      </c>
      <c r="M13" s="7">
        <f>ATAN(M10/$L$2)</f>
        <v>1.6722991353096371E-2</v>
      </c>
      <c r="N13" s="7">
        <f>ATAN(N10/$L$2)</f>
        <v>2.5081564852418681E-2</v>
      </c>
      <c r="O13" s="7">
        <f>ATAN(O10/$L$2)</f>
        <v>6.26350265983837E-2</v>
      </c>
      <c r="P13" s="7">
        <f>ATAN(P10/$L$2)</f>
        <v>0.12478242105679622</v>
      </c>
    </row>
    <row r="14" spans="1:16" x14ac:dyDescent="0.2">
      <c r="A14" s="12" t="s">
        <v>12</v>
      </c>
      <c r="B14" s="7">
        <f>B11/B13</f>
        <v>1.4989689882385429</v>
      </c>
      <c r="C14" s="7">
        <f>C11/C13</f>
        <v>1.4996480046286997</v>
      </c>
      <c r="D14" s="7">
        <f>D11/D13</f>
        <v>1.4994343971987574</v>
      </c>
      <c r="E14" s="7">
        <f>E11/E13</f>
        <v>1.4966133718625945</v>
      </c>
      <c r="F14" s="7"/>
      <c r="G14" s="7"/>
      <c r="H14" s="7"/>
      <c r="I14" s="7"/>
      <c r="J14" s="7"/>
      <c r="K14" s="12" t="s">
        <v>12</v>
      </c>
      <c r="L14" s="7">
        <f>L11/L13</f>
        <v>1.5003232827412525</v>
      </c>
      <c r="M14" s="7">
        <f>M11/M13</f>
        <v>1.4998721804706256</v>
      </c>
      <c r="N14" s="7">
        <f>N11/N13</f>
        <v>1.5000611900661309</v>
      </c>
      <c r="O14" s="7">
        <f>O11/O13</f>
        <v>1.4977598329797974</v>
      </c>
      <c r="P14" s="7">
        <f>P11/P13</f>
        <v>1.4904903579319566</v>
      </c>
    </row>
    <row r="15" spans="1:16" x14ac:dyDescent="0.2">
      <c r="A15" s="12"/>
      <c r="B15" s="7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  <c r="O15" s="7"/>
      <c r="P15" s="7"/>
    </row>
    <row r="16" spans="1:16" x14ac:dyDescent="0.2">
      <c r="A16" s="12"/>
      <c r="B16" s="11"/>
      <c r="C16" s="11"/>
      <c r="D16" s="11"/>
      <c r="E16" s="11"/>
      <c r="F16" s="7"/>
      <c r="G16" s="7"/>
      <c r="H16" s="7"/>
      <c r="I16" s="7"/>
      <c r="J16" s="7"/>
      <c r="K16" s="12"/>
      <c r="L16" s="11"/>
      <c r="M16" s="11"/>
      <c r="N16" s="11"/>
      <c r="O16" s="11"/>
      <c r="P16" s="11"/>
    </row>
    <row r="17" spans="1:16" x14ac:dyDescent="0.2">
      <c r="A17" s="12"/>
      <c r="B17" s="11"/>
      <c r="C17" s="11"/>
      <c r="D17" s="11"/>
      <c r="E17" s="11"/>
      <c r="F17" s="7"/>
      <c r="G17" s="7"/>
      <c r="H17" s="7"/>
      <c r="I17" s="7"/>
      <c r="J17" s="7"/>
      <c r="K17" s="12"/>
      <c r="L17" s="11"/>
      <c r="M17" s="11"/>
      <c r="N17" s="11"/>
      <c r="O17" s="11"/>
      <c r="P17" s="11"/>
    </row>
    <row r="30" spans="1:16" x14ac:dyDescent="0.2">
      <c r="H30" s="2"/>
      <c r="I30" s="2"/>
      <c r="J30" s="2"/>
      <c r="K30" s="2"/>
      <c r="L30" s="2"/>
    </row>
    <row r="31" spans="1:16" x14ac:dyDescent="0.2">
      <c r="H31" s="3"/>
      <c r="I31" s="4"/>
      <c r="J31" s="3"/>
      <c r="K31" s="5"/>
      <c r="L31" s="5"/>
    </row>
    <row r="32" spans="1:16" x14ac:dyDescent="0.2">
      <c r="J32" s="3"/>
    </row>
  </sheetData>
  <mergeCells count="10">
    <mergeCell ref="K5:P5"/>
    <mergeCell ref="H3:H4"/>
    <mergeCell ref="I3:I4"/>
    <mergeCell ref="K9:P9"/>
    <mergeCell ref="A1:B1"/>
    <mergeCell ref="A5:E5"/>
    <mergeCell ref="A9:E9"/>
    <mergeCell ref="K1:L1"/>
    <mergeCell ref="D2:E2"/>
    <mergeCell ref="O2:P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16.140625" customWidth="1"/>
    <col min="2" max="2" width="13.85546875" customWidth="1"/>
  </cols>
  <sheetData>
    <row r="1" spans="1:5" x14ac:dyDescent="0.25">
      <c r="A1" s="14" t="s">
        <v>16</v>
      </c>
      <c r="B1" s="15">
        <v>220.95</v>
      </c>
      <c r="D1" s="20" t="s">
        <v>19</v>
      </c>
      <c r="E1" s="19">
        <v>0.21657000000000001</v>
      </c>
    </row>
    <row r="2" spans="1:5" x14ac:dyDescent="0.25">
      <c r="A2" s="16" t="s">
        <v>17</v>
      </c>
      <c r="B2" s="17">
        <v>6.17594099</v>
      </c>
    </row>
    <row r="3" spans="1:5" x14ac:dyDescent="0.25">
      <c r="A3" s="18" t="s">
        <v>18</v>
      </c>
      <c r="B3" s="22">
        <v>10</v>
      </c>
    </row>
    <row r="4" spans="1:5" x14ac:dyDescent="0.25">
      <c r="B4" s="13"/>
    </row>
    <row r="5" spans="1:5" x14ac:dyDescent="0.25">
      <c r="A5" s="14" t="s">
        <v>20</v>
      </c>
      <c r="B5" s="15">
        <f>B3*E1</f>
        <v>2.1657000000000002</v>
      </c>
    </row>
    <row r="6" spans="1:5" x14ac:dyDescent="0.25">
      <c r="A6" s="16" t="s">
        <v>21</v>
      </c>
      <c r="B6" s="23">
        <f>ATAN(B5/B1)</f>
        <v>9.8014512231029815E-3</v>
      </c>
    </row>
    <row r="7" spans="1:5" x14ac:dyDescent="0.25">
      <c r="A7" s="21" t="s">
        <v>22</v>
      </c>
      <c r="B7" s="22">
        <f>B6*1.5</f>
        <v>1.4702176834654471E-2</v>
      </c>
    </row>
    <row r="8" spans="1:5" x14ac:dyDescent="0.25">
      <c r="A8" s="13"/>
      <c r="B8" s="13"/>
    </row>
    <row r="9" spans="1:5" x14ac:dyDescent="0.25">
      <c r="A9" s="14" t="s">
        <v>23</v>
      </c>
      <c r="B9" s="24">
        <f>B2+B7</f>
        <v>6.1906431668346542</v>
      </c>
    </row>
    <row r="10" spans="1:5" x14ac:dyDescent="0.25">
      <c r="A10" s="21" t="s">
        <v>24</v>
      </c>
      <c r="B10" s="25">
        <f>B2-B7</f>
        <v>6.1612388131653457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sera</vt:lpstr>
      <vt:lpstr>gh0st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Schala</dc:creator>
  <cp:lastModifiedBy>LEONARDO BARCELOS DA SILVA</cp:lastModifiedBy>
  <dcterms:created xsi:type="dcterms:W3CDTF">2021-11-11T07:11:23Z</dcterms:created>
  <dcterms:modified xsi:type="dcterms:W3CDTF">2021-11-15T02:42:01Z</dcterms:modified>
</cp:coreProperties>
</file>