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ie/DACCS R/Text as Data/911Fox Project/"/>
    </mc:Choice>
  </mc:AlternateContent>
  <xr:revisionPtr revIDLastSave="0" documentId="13_ncr:1_{E0E760A6-49C2-184A-9B94-6609F2E75D2A}" xr6:coauthVersionLast="47" xr6:coauthVersionMax="47" xr10:uidLastSave="{00000000-0000-0000-0000-000000000000}"/>
  <bookViews>
    <workbookView xWindow="380" yWindow="500" windowWidth="28040" windowHeight="16280" activeTab="3" xr2:uid="{1BE71887-AFD7-AC4D-8834-CAEA9C3EFDFF}"/>
  </bookViews>
  <sheets>
    <sheet name="Sheet12" sheetId="13" r:id="rId1"/>
    <sheet name="Sheet1" sheetId="1" r:id="rId2"/>
    <sheet name="Sheet4" sheetId="16" r:id="rId3"/>
    <sheet name="Sheet3" sheetId="15" r:id="rId4"/>
  </sheets>
  <calcPr calcId="191029"/>
  <pivotCaches>
    <pivotCache cacheId="0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P34" i="1"/>
  <c r="O34" i="1"/>
  <c r="N34" i="1"/>
  <c r="M34" i="1"/>
  <c r="L34" i="1"/>
  <c r="K34" i="1"/>
  <c r="J34" i="1"/>
  <c r="I34" i="1"/>
  <c r="F31" i="1"/>
  <c r="F42" i="1"/>
  <c r="F41" i="1"/>
  <c r="F40" i="1"/>
  <c r="F39" i="1"/>
  <c r="F38" i="1"/>
  <c r="F37" i="1"/>
  <c r="F36" i="1"/>
  <c r="F35" i="1"/>
  <c r="F34" i="1"/>
  <c r="F33" i="1"/>
  <c r="F32" i="1"/>
  <c r="N26" i="1"/>
  <c r="M26" i="1"/>
  <c r="L26" i="1"/>
  <c r="K26" i="1"/>
  <c r="J26" i="1"/>
  <c r="I26" i="1"/>
  <c r="H26" i="1"/>
  <c r="G26" i="1"/>
  <c r="F26" i="1"/>
  <c r="E26" i="1"/>
  <c r="D26" i="1"/>
  <c r="C26" i="1"/>
  <c r="O19" i="1"/>
  <c r="N19" i="1"/>
  <c r="M19" i="1"/>
  <c r="L19" i="1"/>
  <c r="K19" i="1"/>
  <c r="J19" i="1"/>
  <c r="I19" i="1"/>
  <c r="H19" i="1"/>
  <c r="G19" i="1"/>
  <c r="F19" i="1"/>
  <c r="E19" i="1"/>
  <c r="D19" i="1"/>
  <c r="N13" i="1"/>
  <c r="N14" i="1"/>
  <c r="N12" i="1"/>
  <c r="U5" i="1"/>
  <c r="T5" i="1"/>
  <c r="S5" i="1"/>
  <c r="R5" i="1"/>
  <c r="Q5" i="1"/>
  <c r="P5" i="1"/>
  <c r="O5" i="1"/>
  <c r="N5" i="1"/>
  <c r="M5" i="1"/>
  <c r="L5" i="1"/>
  <c r="K5" i="1"/>
  <c r="J5" i="1"/>
  <c r="F3" i="1"/>
  <c r="F4" i="1"/>
  <c r="F5" i="1"/>
  <c r="F6" i="1"/>
  <c r="F7" i="1"/>
  <c r="F8" i="1"/>
  <c r="F9" i="1"/>
  <c r="F10" i="1"/>
  <c r="F11" i="1"/>
  <c r="F12" i="1"/>
  <c r="F13" i="1"/>
  <c r="F2" i="1"/>
  <c r="O13" i="1" l="1"/>
  <c r="O14" i="1"/>
</calcChain>
</file>

<file path=xl/sharedStrings.xml><?xml version="1.0" encoding="utf-8"?>
<sst xmlns="http://schemas.openxmlformats.org/spreadsheetml/2006/main" count="235" uniqueCount="26">
  <si>
    <t>A</t>
  </si>
  <si>
    <t>B</t>
  </si>
  <si>
    <t>C</t>
  </si>
  <si>
    <t>D</t>
  </si>
  <si>
    <t>Total</t>
  </si>
  <si>
    <t>Students of Color</t>
  </si>
  <si>
    <t>Women</t>
  </si>
  <si>
    <t>Row Labels</t>
  </si>
  <si>
    <t>Grand Total</t>
  </si>
  <si>
    <t>Non POC</t>
  </si>
  <si>
    <t>Date</t>
  </si>
  <si>
    <t>University</t>
  </si>
  <si>
    <t>Column Labels</t>
  </si>
  <si>
    <t>Sum of Students of Color</t>
  </si>
  <si>
    <t>UR</t>
  </si>
  <si>
    <t>All Funded</t>
  </si>
  <si>
    <t>Total by Proportion</t>
  </si>
  <si>
    <t>Sum of Women</t>
  </si>
  <si>
    <t>Total Sum of Students of Color</t>
  </si>
  <si>
    <t>Year</t>
  </si>
  <si>
    <t>Sum of Total</t>
  </si>
  <si>
    <t>Total Sum of Women</t>
  </si>
  <si>
    <t>Total Sum of Total</t>
  </si>
  <si>
    <t>Type</t>
  </si>
  <si>
    <t>Funding</t>
  </si>
  <si>
    <t>Sum of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</si>
</sst>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Sheet1!$C$2:$G$2</c:f>
              <c:numCache>
                <c:formatCode>General</c:formatCode>
                <c:ptCount val="5"/>
                <c:pt idx="0">
                  <c:v>2000</c:v>
                </c:pt>
                <c:pt idx="1">
                  <c:v>1200</c:v>
                </c:pt>
                <c:pt idx="2">
                  <c:v>150</c:v>
                </c:pt>
                <c:pt idx="3">
                  <c:v>1050</c:v>
                </c:pt>
                <c:pt idx="4">
                  <c:v>136</c:v>
                </c:pt>
              </c:numCache>
            </c:numRef>
          </c:yVal>
          <c:bubbleSize>
            <c:numRef>
              <c:f>Sheet1!$C$3:$G$3</c:f>
              <c:numCache>
                <c:formatCode>General</c:formatCode>
                <c:ptCount val="5"/>
                <c:pt idx="0">
                  <c:v>2000</c:v>
                </c:pt>
                <c:pt idx="1">
                  <c:v>1250</c:v>
                </c:pt>
                <c:pt idx="2">
                  <c:v>132</c:v>
                </c:pt>
                <c:pt idx="3">
                  <c:v>1118</c:v>
                </c:pt>
                <c:pt idx="4">
                  <c:v>127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26E-EE42-B279-1091F48A313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2000</c:v>
                </c:pt>
                <c:pt idx="1">
                  <c:v>1176</c:v>
                </c:pt>
                <c:pt idx="2">
                  <c:v>157</c:v>
                </c:pt>
                <c:pt idx="3">
                  <c:v>1019</c:v>
                </c:pt>
                <c:pt idx="4">
                  <c:v>153</c:v>
                </c:pt>
              </c:numCache>
            </c:numRef>
          </c:yVal>
          <c:bubbleSize>
            <c:numRef>
              <c:f>Sheet1!$C$5:$G$5</c:f>
              <c:numCache>
                <c:formatCode>General</c:formatCode>
                <c:ptCount val="5"/>
                <c:pt idx="0">
                  <c:v>2000</c:v>
                </c:pt>
                <c:pt idx="1">
                  <c:v>1299</c:v>
                </c:pt>
                <c:pt idx="2">
                  <c:v>163</c:v>
                </c:pt>
                <c:pt idx="3">
                  <c:v>1136</c:v>
                </c:pt>
                <c:pt idx="4">
                  <c:v>162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26E-EE42-B279-1091F48A313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2001</c:v>
                </c:pt>
                <c:pt idx="1">
                  <c:v>18000</c:v>
                </c:pt>
                <c:pt idx="2">
                  <c:v>1500</c:v>
                </c:pt>
                <c:pt idx="3">
                  <c:v>16500</c:v>
                </c:pt>
                <c:pt idx="4">
                  <c:v>1800</c:v>
                </c:pt>
              </c:numCache>
            </c:numRef>
          </c:yVal>
          <c:bubbleSize>
            <c:numRef>
              <c:f>Sheet1!$C$7:$G$7</c:f>
              <c:numCache>
                <c:formatCode>General</c:formatCode>
                <c:ptCount val="5"/>
                <c:pt idx="0">
                  <c:v>2001</c:v>
                </c:pt>
                <c:pt idx="1">
                  <c:v>18500</c:v>
                </c:pt>
                <c:pt idx="2">
                  <c:v>1700</c:v>
                </c:pt>
                <c:pt idx="3">
                  <c:v>16800</c:v>
                </c:pt>
                <c:pt idx="4">
                  <c:v>1600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26E-EE42-B279-1091F48A313D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2001</c:v>
                </c:pt>
                <c:pt idx="1">
                  <c:v>17600</c:v>
                </c:pt>
                <c:pt idx="2">
                  <c:v>1570</c:v>
                </c:pt>
                <c:pt idx="3">
                  <c:v>16030</c:v>
                </c:pt>
                <c:pt idx="4">
                  <c:v>1700</c:v>
                </c:pt>
              </c:numCache>
            </c:numRef>
          </c:yVal>
          <c:bubbleSize>
            <c:numRef>
              <c:f>Sheet1!$C$9:$G$9</c:f>
              <c:numCache>
                <c:formatCode>General</c:formatCode>
                <c:ptCount val="5"/>
                <c:pt idx="0">
                  <c:v>2001</c:v>
                </c:pt>
                <c:pt idx="1">
                  <c:v>17900</c:v>
                </c:pt>
                <c:pt idx="2">
                  <c:v>1622</c:v>
                </c:pt>
                <c:pt idx="3">
                  <c:v>16278</c:v>
                </c:pt>
                <c:pt idx="4">
                  <c:v>1400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26E-EE42-B279-1091F48A313D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2002</c:v>
                </c:pt>
                <c:pt idx="1">
                  <c:v>5200</c:v>
                </c:pt>
                <c:pt idx="2">
                  <c:v>350</c:v>
                </c:pt>
                <c:pt idx="3">
                  <c:v>4850</c:v>
                </c:pt>
                <c:pt idx="4">
                  <c:v>300</c:v>
                </c:pt>
              </c:numCache>
            </c:numRef>
          </c:yVal>
          <c:bubbleSize>
            <c:numRef>
              <c:f>Sheet1!$C$11:$G$11</c:f>
              <c:numCache>
                <c:formatCode>General</c:formatCode>
                <c:ptCount val="5"/>
                <c:pt idx="0">
                  <c:v>2002</c:v>
                </c:pt>
                <c:pt idx="1">
                  <c:v>5100</c:v>
                </c:pt>
                <c:pt idx="2">
                  <c:v>325</c:v>
                </c:pt>
                <c:pt idx="3">
                  <c:v>4775</c:v>
                </c:pt>
                <c:pt idx="4">
                  <c:v>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26E-EE42-B279-1091F48A313D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Sheet1!$C$1:$G$1</c:f>
              <c:strCache>
                <c:ptCount val="5"/>
                <c:pt idx="0">
                  <c:v>Year</c:v>
                </c:pt>
                <c:pt idx="1">
                  <c:v>Total</c:v>
                </c:pt>
                <c:pt idx="2">
                  <c:v>Students of Color</c:v>
                </c:pt>
                <c:pt idx="3">
                  <c:v>Non POC</c:v>
                </c:pt>
                <c:pt idx="4">
                  <c:v>Women</c:v>
                </c:pt>
              </c:strCache>
            </c:str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2002</c:v>
                </c:pt>
                <c:pt idx="1">
                  <c:v>5700</c:v>
                </c:pt>
                <c:pt idx="2">
                  <c:v>416</c:v>
                </c:pt>
                <c:pt idx="3">
                  <c:v>5284</c:v>
                </c:pt>
                <c:pt idx="4">
                  <c:v>350</c:v>
                </c:pt>
              </c:numCache>
            </c:numRef>
          </c:yVal>
          <c:bubbleSize>
            <c:numRef>
              <c:f>Sheet1!$C$13:$G$13</c:f>
              <c:numCache>
                <c:formatCode>General</c:formatCode>
                <c:ptCount val="5"/>
                <c:pt idx="0">
                  <c:v>2002</c:v>
                </c:pt>
                <c:pt idx="1">
                  <c:v>5400</c:v>
                </c:pt>
                <c:pt idx="2">
                  <c:v>392</c:v>
                </c:pt>
                <c:pt idx="3">
                  <c:v>5008</c:v>
                </c:pt>
                <c:pt idx="4">
                  <c:v>375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26E-EE42-B279-1091F48A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90832255"/>
        <c:axId val="1291031519"/>
      </c:bubbleChart>
      <c:valAx>
        <c:axId val="12908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31519"/>
        <c:crosses val="autoZero"/>
        <c:crossBetween val="midCat"/>
      </c:valAx>
      <c:valAx>
        <c:axId val="129103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3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Sheet3!$B$2:$D$2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1200</c:v>
                </c:pt>
              </c:numCache>
            </c:numRef>
          </c:yVal>
          <c:bubbleSize>
            <c:numRef>
              <c:f>Sheet3!$B$3:$D$3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104-4B47-A014-3DA3E15CCAD9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Sheet3!$B$4:$D$4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136</c:v>
                </c:pt>
              </c:numCache>
            </c:numRef>
          </c:yVal>
          <c:bubbleSize>
            <c:numRef>
              <c:f>Sheet3!$B$5:$D$5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104-4B47-A014-3DA3E15CCAD9}"/>
            </c:ext>
          </c:extLst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Sheet3!$B$6:$D$6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132</c:v>
                </c:pt>
              </c:numCache>
            </c:numRef>
          </c:yVal>
          <c:bubbleSize>
            <c:numRef>
              <c:f>Sheet3!$B$7:$D$7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104-4B47-A014-3DA3E15CCAD9}"/>
            </c:ext>
          </c:extLst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Sheet3!$B$8:$D$8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1176</c:v>
                </c:pt>
              </c:numCache>
            </c:numRef>
          </c:yVal>
          <c:bubbleSize>
            <c:numRef>
              <c:f>Sheet3!$B$9:$D$9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104-4B47-A014-3DA3E15CCAD9}"/>
            </c:ext>
          </c:extLst>
        </c:ser>
        <c:ser>
          <c:idx val="4"/>
          <c:order val="4"/>
          <c:tx>
            <c:strRef>
              <c:f>Sheet3!$A$10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Sheet3!$B$10:$D$10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153</c:v>
                </c:pt>
              </c:numCache>
            </c:numRef>
          </c:yVal>
          <c:bubbleSize>
            <c:numRef>
              <c:f>Sheet3!$B$11:$D$11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1299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104-4B47-A014-3DA3E15CCAD9}"/>
            </c:ext>
          </c:extLst>
        </c:ser>
        <c:ser>
          <c:idx val="5"/>
          <c:order val="5"/>
          <c:tx>
            <c:strRef>
              <c:f>Sheet3!$A$12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Sheet3!$B$12:$D$12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163</c:v>
                </c:pt>
              </c:numCache>
            </c:numRef>
          </c:yVal>
          <c:bubbleSize>
            <c:numRef>
              <c:f>Sheet3!$B$13:$D$13</c:f>
              <c:numCache>
                <c:formatCode>General</c:formatCode>
                <c:ptCount val="3"/>
                <c:pt idx="0">
                  <c:v>2000</c:v>
                </c:pt>
                <c:pt idx="1">
                  <c:v>0</c:v>
                </c:pt>
                <c:pt idx="2">
                  <c:v>162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104-4B47-A014-3DA3E15CCAD9}"/>
            </c:ext>
          </c:extLst>
        </c:ser>
        <c:ser>
          <c:idx val="6"/>
          <c:order val="6"/>
          <c:tx>
            <c:strRef>
              <c:f>Sheet3!$A$14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Sheet3!$B$14:$D$14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18000</c:v>
                </c:pt>
              </c:numCache>
            </c:numRef>
          </c:yVal>
          <c:bubbleSize>
            <c:numRef>
              <c:f>Sheet3!$B$15:$D$15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104-4B47-A014-3DA3E15CCAD9}"/>
            </c:ext>
          </c:extLst>
        </c:ser>
        <c:ser>
          <c:idx val="7"/>
          <c:order val="7"/>
          <c:tx>
            <c:strRef>
              <c:f>Sheet3!$A$16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Sheet3!$B$16:$D$16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1800</c:v>
                </c:pt>
              </c:numCache>
            </c:numRef>
          </c:yVal>
          <c:bubbleSize>
            <c:numRef>
              <c:f>Sheet3!$B$17:$D$17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18500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5104-4B47-A014-3DA3E15CCAD9}"/>
            </c:ext>
          </c:extLst>
        </c:ser>
        <c:ser>
          <c:idx val="8"/>
          <c:order val="8"/>
          <c:tx>
            <c:strRef>
              <c:f>Sheet3!$A$18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Sheet3!$B$18:$D$18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1700</c:v>
                </c:pt>
              </c:numCache>
            </c:numRef>
          </c:yVal>
          <c:bubbleSize>
            <c:numRef>
              <c:f>Sheet3!$B$19:$D$19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5104-4B47-A014-3DA3E15CCAD9}"/>
            </c:ext>
          </c:extLst>
        </c:ser>
        <c:ser>
          <c:idx val="9"/>
          <c:order val="9"/>
          <c:tx>
            <c:strRef>
              <c:f>Sheet3!$A$20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Sheet3!$B$20:$D$20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17600</c:v>
                </c:pt>
              </c:numCache>
            </c:numRef>
          </c:yVal>
          <c:bubbleSize>
            <c:numRef>
              <c:f>Sheet3!$B$21:$D$21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1570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5104-4B47-A014-3DA3E15CCAD9}"/>
            </c:ext>
          </c:extLst>
        </c:ser>
        <c:ser>
          <c:idx val="10"/>
          <c:order val="10"/>
          <c:tx>
            <c:strRef>
              <c:f>Sheet3!$A$22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Sheet3!$B$22:$D$22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1700</c:v>
                </c:pt>
              </c:numCache>
            </c:numRef>
          </c:yVal>
          <c:bubbleSize>
            <c:numRef>
              <c:f>Sheet3!$B$23:$D$23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17900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5104-4B47-A014-3DA3E15CCAD9}"/>
            </c:ext>
          </c:extLst>
        </c:ser>
        <c:ser>
          <c:idx val="11"/>
          <c:order val="11"/>
          <c:tx>
            <c:strRef>
              <c:f>Sheet3!$A$24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Sheet3!$B$24:$D$24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1622</c:v>
                </c:pt>
              </c:numCache>
            </c:numRef>
          </c:yVal>
          <c:bubbleSize>
            <c:numRef>
              <c:f>Sheet3!$B$25:$D$25</c:f>
              <c:numCache>
                <c:formatCode>General</c:formatCode>
                <c:ptCount val="3"/>
                <c:pt idx="0">
                  <c:v>2001</c:v>
                </c:pt>
                <c:pt idx="1">
                  <c:v>0</c:v>
                </c:pt>
                <c:pt idx="2">
                  <c:v>1400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5104-4B47-A014-3DA3E15CCAD9}"/>
            </c:ext>
          </c:extLst>
        </c:ser>
        <c:ser>
          <c:idx val="12"/>
          <c:order val="12"/>
          <c:tx>
            <c:strRef>
              <c:f>Sheet3!$A$26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Sheet3!$B$26:$D$26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5200</c:v>
                </c:pt>
              </c:numCache>
            </c:numRef>
          </c:yVal>
          <c:bubbleSize>
            <c:numRef>
              <c:f>Sheet3!$B$27:$D$27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5104-4B47-A014-3DA3E15CCAD9}"/>
            </c:ext>
          </c:extLst>
        </c:ser>
        <c:ser>
          <c:idx val="13"/>
          <c:order val="13"/>
          <c:tx>
            <c:strRef>
              <c:f>Sheet3!$A$28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Sheet3!$B$28:$D$28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300</c:v>
                </c:pt>
              </c:numCache>
            </c:numRef>
          </c:yVal>
          <c:bubbleSize>
            <c:numRef>
              <c:f>Sheet3!$B$29:$D$29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5100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104-4B47-A014-3DA3E15CCAD9}"/>
            </c:ext>
          </c:extLst>
        </c:ser>
        <c:ser>
          <c:idx val="14"/>
          <c:order val="14"/>
          <c:tx>
            <c:strRef>
              <c:f>Sheet3!$A$30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Sheet3!$B$30:$D$30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325</c:v>
                </c:pt>
              </c:numCache>
            </c:numRef>
          </c:yVal>
          <c:bubbleSize>
            <c:numRef>
              <c:f>Sheet3!$B$31:$D$31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5104-4B47-A014-3DA3E15CCAD9}"/>
            </c:ext>
          </c:extLst>
        </c:ser>
        <c:ser>
          <c:idx val="15"/>
          <c:order val="15"/>
          <c:tx>
            <c:strRef>
              <c:f>Sheet3!$A$32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Sheet3!$B$32:$D$32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5700</c:v>
                </c:pt>
              </c:numCache>
            </c:numRef>
          </c:yVal>
          <c:bubbleSize>
            <c:numRef>
              <c:f>Sheet3!$B$33:$D$33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416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5104-4B47-A014-3DA3E15CCAD9}"/>
            </c:ext>
          </c:extLst>
        </c:ser>
        <c:ser>
          <c:idx val="16"/>
          <c:order val="16"/>
          <c:tx>
            <c:strRef>
              <c:f>Sheet3!$A$34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Sheet3!$B$34:$D$34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350</c:v>
                </c:pt>
              </c:numCache>
            </c:numRef>
          </c:yVal>
          <c:bubbleSize>
            <c:numRef>
              <c:f>Sheet3!$B$35:$D$35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5400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5104-4B47-A014-3DA3E15CCAD9}"/>
            </c:ext>
          </c:extLst>
        </c:ser>
        <c:ser>
          <c:idx val="17"/>
          <c:order val="17"/>
          <c:tx>
            <c:strRef>
              <c:f>Sheet3!$A$36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Sheet3!$B$1:$D$1</c:f>
              <c:strCache>
                <c:ptCount val="3"/>
                <c:pt idx="0">
                  <c:v>Year</c:v>
                </c:pt>
                <c:pt idx="1">
                  <c:v>Type</c:v>
                </c:pt>
                <c:pt idx="2">
                  <c:v>Funding</c:v>
                </c:pt>
              </c:strCache>
            </c:strRef>
          </c:xVal>
          <c:yVal>
            <c:numRef>
              <c:f>Sheet3!$B$36:$D$36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392</c:v>
                </c:pt>
              </c:numCache>
            </c:numRef>
          </c:yVal>
          <c:bubbleSize>
            <c:numRef>
              <c:f>Sheet3!$B$37:$D$37</c:f>
              <c:numCache>
                <c:formatCode>General</c:formatCode>
                <c:ptCount val="3"/>
                <c:pt idx="0">
                  <c:v>2002</c:v>
                </c:pt>
                <c:pt idx="1">
                  <c:v>0</c:v>
                </c:pt>
                <c:pt idx="2">
                  <c:v>375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5104-4B47-A014-3DA3E15C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86660783"/>
        <c:axId val="1287086655"/>
      </c:bubbleChart>
      <c:valAx>
        <c:axId val="12866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6655"/>
        <c:crosses val="autoZero"/>
        <c:crossBetween val="midCat"/>
      </c:valAx>
      <c:valAx>
        <c:axId val="12870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1054100</xdr:colOff>
      <xdr:row>4</xdr:row>
      <xdr:rowOff>139700</xdr:rowOff>
    </xdr:from>
    <xdr:to>
      <xdr:col>18</xdr:col>
      <xdr:colOff>285750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10190-7080-A2F3-7BB8-7293EDD6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63500</xdr:rowOff>
    </xdr:from>
    <xdr:to>
      <xdr:col>11</xdr:col>
      <xdr:colOff>171450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8C73D-DD44-53FF-D3E5-48DFB7727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ie Bates-Haus" refreshedDate="44705.715520138889" createdVersion="8" refreshedVersion="8" minRefreshableVersion="3" recordCount="8" xr:uid="{35CC324B-8A69-3349-BD97-1292C209B046}">
  <cacheSource type="worksheet">
    <worksheetSource ref="B44:G52" sheet="Sheet1"/>
  </cacheSource>
  <cacheFields count="6">
    <cacheField name="University" numFmtId="0">
      <sharedItems count="4">
        <s v="A"/>
        <s v="B"/>
        <s v="C"/>
        <s v="D"/>
      </sharedItems>
    </cacheField>
    <cacheField name="Year" numFmtId="0">
      <sharedItems containsSemiMixedTypes="0" containsString="0" containsNumber="1" containsInteger="1" minValue="2000" maxValue="2001" count="2">
        <n v="2000"/>
        <n v="2001"/>
      </sharedItems>
    </cacheField>
    <cacheField name="Total" numFmtId="0">
      <sharedItems containsSemiMixedTypes="0" containsString="0" containsNumber="1" containsInteger="1" minValue="1176" maxValue="18500" count="8">
        <n v="1200"/>
        <n v="18000"/>
        <n v="1250"/>
        <n v="18500"/>
        <n v="1176"/>
        <n v="17600"/>
        <n v="1299"/>
        <n v="17900"/>
      </sharedItems>
    </cacheField>
    <cacheField name="Students of Color" numFmtId="0">
      <sharedItems containsSemiMixedTypes="0" containsString="0" containsNumber="1" containsInteger="1" minValue="132" maxValue="1700" count="8">
        <n v="150"/>
        <n v="1500"/>
        <n v="132"/>
        <n v="1700"/>
        <n v="157"/>
        <n v="1570"/>
        <n v="163"/>
        <n v="1622"/>
      </sharedItems>
    </cacheField>
    <cacheField name="Non POC" numFmtId="0">
      <sharedItems containsSemiMixedTypes="0" containsString="0" containsNumber="1" containsInteger="1" minValue="1019" maxValue="16800"/>
    </cacheField>
    <cacheField name="Women" numFmtId="0">
      <sharedItems containsSemiMixedTypes="0" containsString="0" containsNumber="1" containsInteger="1" minValue="127" maxValue="1800" count="8">
        <n v="136"/>
        <n v="1800"/>
        <n v="127"/>
        <n v="1600"/>
        <n v="153"/>
        <n v="1700"/>
        <n v="162"/>
        <n v="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ie Bates-Haus" refreshedDate="44711.514576388887" createdVersion="8" refreshedVersion="8" minRefreshableVersion="3" recordCount="36" xr:uid="{04ED76C4-F183-7344-9A81-BC7D46799B20}">
  <cacheSource type="worksheet">
    <worksheetSource ref="A1:D37" sheet="Sheet3"/>
  </cacheSource>
  <cacheFields count="4">
    <cacheField name="University" numFmtId="0">
      <sharedItems count="4">
        <s v="A"/>
        <s v="B"/>
        <s v="C"/>
        <s v="D"/>
      </sharedItems>
    </cacheField>
    <cacheField name="Year" numFmtId="0">
      <sharedItems containsSemiMixedTypes="0" containsString="0" containsNumber="1" containsInteger="1" minValue="2000" maxValue="2002" count="3">
        <n v="2000"/>
        <n v="2001"/>
        <n v="2002"/>
      </sharedItems>
    </cacheField>
    <cacheField name="Type" numFmtId="0">
      <sharedItems count="3">
        <s v="Total"/>
        <s v="Students of Color"/>
        <s v="Women"/>
      </sharedItems>
    </cacheField>
    <cacheField name="Funding" numFmtId="0">
      <sharedItems containsSemiMixedTypes="0" containsString="0" containsNumber="1" containsInteger="1" minValue="127" maxValue="18500" count="34">
        <n v="1200"/>
        <n v="150"/>
        <n v="136"/>
        <n v="1250"/>
        <n v="132"/>
        <n v="127"/>
        <n v="1176"/>
        <n v="157"/>
        <n v="153"/>
        <n v="1299"/>
        <n v="163"/>
        <n v="162"/>
        <n v="18000"/>
        <n v="1500"/>
        <n v="1800"/>
        <n v="18500"/>
        <n v="1700"/>
        <n v="1600"/>
        <n v="17600"/>
        <n v="1570"/>
        <n v="17900"/>
        <n v="1622"/>
        <n v="1400"/>
        <n v="5200"/>
        <n v="350"/>
        <n v="300"/>
        <n v="5100"/>
        <n v="325"/>
        <n v="400"/>
        <n v="5700"/>
        <n v="416"/>
        <n v="5400"/>
        <n v="392"/>
        <n v="3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1050"/>
    <x v="0"/>
  </r>
  <r>
    <x v="0"/>
    <x v="1"/>
    <x v="1"/>
    <x v="1"/>
    <n v="16500"/>
    <x v="1"/>
  </r>
  <r>
    <x v="1"/>
    <x v="0"/>
    <x v="2"/>
    <x v="2"/>
    <n v="1118"/>
    <x v="2"/>
  </r>
  <r>
    <x v="1"/>
    <x v="1"/>
    <x v="3"/>
    <x v="3"/>
    <n v="16800"/>
    <x v="3"/>
  </r>
  <r>
    <x v="2"/>
    <x v="0"/>
    <x v="4"/>
    <x v="4"/>
    <n v="1019"/>
    <x v="4"/>
  </r>
  <r>
    <x v="2"/>
    <x v="1"/>
    <x v="5"/>
    <x v="5"/>
    <n v="16030"/>
    <x v="5"/>
  </r>
  <r>
    <x v="3"/>
    <x v="0"/>
    <x v="6"/>
    <x v="6"/>
    <n v="1136"/>
    <x v="6"/>
  </r>
  <r>
    <x v="3"/>
    <x v="1"/>
    <x v="7"/>
    <x v="7"/>
    <n v="1627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</r>
  <r>
    <x v="0"/>
    <x v="0"/>
    <x v="1"/>
    <x v="1"/>
  </r>
  <r>
    <x v="0"/>
    <x v="0"/>
    <x v="2"/>
    <x v="2"/>
  </r>
  <r>
    <x v="1"/>
    <x v="0"/>
    <x v="0"/>
    <x v="3"/>
  </r>
  <r>
    <x v="1"/>
    <x v="0"/>
    <x v="1"/>
    <x v="4"/>
  </r>
  <r>
    <x v="1"/>
    <x v="0"/>
    <x v="2"/>
    <x v="5"/>
  </r>
  <r>
    <x v="2"/>
    <x v="0"/>
    <x v="0"/>
    <x v="6"/>
  </r>
  <r>
    <x v="2"/>
    <x v="0"/>
    <x v="1"/>
    <x v="7"/>
  </r>
  <r>
    <x v="2"/>
    <x v="0"/>
    <x v="2"/>
    <x v="8"/>
  </r>
  <r>
    <x v="3"/>
    <x v="0"/>
    <x v="0"/>
    <x v="9"/>
  </r>
  <r>
    <x v="3"/>
    <x v="0"/>
    <x v="1"/>
    <x v="10"/>
  </r>
  <r>
    <x v="3"/>
    <x v="0"/>
    <x v="2"/>
    <x v="11"/>
  </r>
  <r>
    <x v="0"/>
    <x v="1"/>
    <x v="0"/>
    <x v="12"/>
  </r>
  <r>
    <x v="0"/>
    <x v="1"/>
    <x v="1"/>
    <x v="13"/>
  </r>
  <r>
    <x v="0"/>
    <x v="1"/>
    <x v="2"/>
    <x v="14"/>
  </r>
  <r>
    <x v="1"/>
    <x v="1"/>
    <x v="0"/>
    <x v="15"/>
  </r>
  <r>
    <x v="1"/>
    <x v="1"/>
    <x v="1"/>
    <x v="16"/>
  </r>
  <r>
    <x v="1"/>
    <x v="1"/>
    <x v="2"/>
    <x v="17"/>
  </r>
  <r>
    <x v="2"/>
    <x v="1"/>
    <x v="0"/>
    <x v="18"/>
  </r>
  <r>
    <x v="2"/>
    <x v="1"/>
    <x v="1"/>
    <x v="19"/>
  </r>
  <r>
    <x v="2"/>
    <x v="1"/>
    <x v="2"/>
    <x v="16"/>
  </r>
  <r>
    <x v="3"/>
    <x v="1"/>
    <x v="0"/>
    <x v="20"/>
  </r>
  <r>
    <x v="3"/>
    <x v="1"/>
    <x v="1"/>
    <x v="21"/>
  </r>
  <r>
    <x v="3"/>
    <x v="1"/>
    <x v="2"/>
    <x v="22"/>
  </r>
  <r>
    <x v="0"/>
    <x v="2"/>
    <x v="0"/>
    <x v="23"/>
  </r>
  <r>
    <x v="0"/>
    <x v="2"/>
    <x v="1"/>
    <x v="24"/>
  </r>
  <r>
    <x v="0"/>
    <x v="2"/>
    <x v="2"/>
    <x v="25"/>
  </r>
  <r>
    <x v="1"/>
    <x v="2"/>
    <x v="0"/>
    <x v="26"/>
  </r>
  <r>
    <x v="1"/>
    <x v="2"/>
    <x v="1"/>
    <x v="27"/>
  </r>
  <r>
    <x v="1"/>
    <x v="2"/>
    <x v="2"/>
    <x v="28"/>
  </r>
  <r>
    <x v="2"/>
    <x v="2"/>
    <x v="0"/>
    <x v="29"/>
  </r>
  <r>
    <x v="2"/>
    <x v="2"/>
    <x v="1"/>
    <x v="30"/>
  </r>
  <r>
    <x v="2"/>
    <x v="2"/>
    <x v="2"/>
    <x v="24"/>
  </r>
  <r>
    <x v="3"/>
    <x v="2"/>
    <x v="0"/>
    <x v="31"/>
  </r>
  <r>
    <x v="3"/>
    <x v="2"/>
    <x v="1"/>
    <x v="32"/>
  </r>
  <r>
    <x v="3"/>
    <x v="2"/>
    <x v="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5BEED-9A4C-0C4A-9F36-ABB525858F8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8" firstHeaderRow="1" firstDataRow="3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0"/>
        <item x="2"/>
        <item x="6"/>
        <item x="5"/>
        <item x="7"/>
        <item x="1"/>
        <item x="3"/>
        <item t="default"/>
      </items>
    </pivotField>
    <pivotField dataField="1" showAll="0">
      <items count="9">
        <item x="2"/>
        <item x="0"/>
        <item x="4"/>
        <item x="6"/>
        <item x="1"/>
        <item x="5"/>
        <item x="7"/>
        <item x="3"/>
        <item t="default"/>
      </items>
    </pivotField>
    <pivotField showAll="0"/>
    <pivotField dataField="1" showAll="0">
      <items count="9">
        <item x="2"/>
        <item x="0"/>
        <item x="4"/>
        <item x="6"/>
        <item x="7"/>
        <item x="3"/>
        <item x="5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0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Students of Color" fld="3" showDataAs="percentOfRow" baseField="0" baseItem="0" numFmtId="10"/>
    <dataField name="Sum of Women" fld="5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1D282-4924-F242-86F4-6EC773A4FC6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>
      <items count="35">
        <item x="5"/>
        <item x="4"/>
        <item x="2"/>
        <item x="1"/>
        <item x="8"/>
        <item x="7"/>
        <item x="11"/>
        <item x="10"/>
        <item x="25"/>
        <item x="27"/>
        <item x="24"/>
        <item x="33"/>
        <item x="32"/>
        <item x="28"/>
        <item x="30"/>
        <item x="6"/>
        <item x="0"/>
        <item x="3"/>
        <item x="9"/>
        <item x="22"/>
        <item x="13"/>
        <item x="19"/>
        <item x="17"/>
        <item x="21"/>
        <item x="16"/>
        <item x="14"/>
        <item x="26"/>
        <item x="23"/>
        <item x="31"/>
        <item x="29"/>
        <item x="18"/>
        <item x="20"/>
        <item x="12"/>
        <item x="15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und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970E-6BE9-C743-B559-C9D106D879B3}">
  <dimension ref="A3:P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1.83203125" bestFit="1" customWidth="1"/>
    <col min="3" max="3" width="14" bestFit="1" customWidth="1"/>
    <col min="4" max="4" width="11.6640625" bestFit="1" customWidth="1"/>
    <col min="5" max="5" width="21.83203125" bestFit="1" customWidth="1"/>
    <col min="6" max="6" width="14" bestFit="1" customWidth="1"/>
    <col min="7" max="7" width="11.6640625" bestFit="1" customWidth="1"/>
    <col min="8" max="8" width="21.83203125" bestFit="1" customWidth="1"/>
    <col min="9" max="9" width="14" bestFit="1" customWidth="1"/>
    <col min="10" max="10" width="11.6640625" bestFit="1" customWidth="1"/>
    <col min="11" max="11" width="21.83203125" bestFit="1" customWidth="1"/>
    <col min="12" max="12" width="14" bestFit="1" customWidth="1"/>
    <col min="13" max="13" width="11.6640625" bestFit="1" customWidth="1"/>
    <col min="14" max="14" width="26.6640625" bestFit="1" customWidth="1"/>
    <col min="15" max="15" width="18.83203125" bestFit="1" customWidth="1"/>
    <col min="16" max="16" width="16.5" bestFit="1" customWidth="1"/>
  </cols>
  <sheetData>
    <row r="3" spans="1:16" x14ac:dyDescent="0.2">
      <c r="B3" s="1" t="s">
        <v>12</v>
      </c>
    </row>
    <row r="4" spans="1:16" x14ac:dyDescent="0.2">
      <c r="B4" t="s">
        <v>0</v>
      </c>
      <c r="E4" t="s">
        <v>1</v>
      </c>
      <c r="H4" t="s">
        <v>2</v>
      </c>
      <c r="K4" t="s">
        <v>3</v>
      </c>
      <c r="N4" t="s">
        <v>18</v>
      </c>
      <c r="O4" t="s">
        <v>21</v>
      </c>
      <c r="P4" t="s">
        <v>22</v>
      </c>
    </row>
    <row r="5" spans="1:16" x14ac:dyDescent="0.2">
      <c r="A5" s="1" t="s">
        <v>7</v>
      </c>
      <c r="B5" t="s">
        <v>13</v>
      </c>
      <c r="C5" t="s">
        <v>17</v>
      </c>
      <c r="D5" t="s">
        <v>20</v>
      </c>
      <c r="E5" t="s">
        <v>13</v>
      </c>
      <c r="F5" t="s">
        <v>17</v>
      </c>
      <c r="G5" t="s">
        <v>20</v>
      </c>
      <c r="H5" t="s">
        <v>13</v>
      </c>
      <c r="I5" t="s">
        <v>17</v>
      </c>
      <c r="J5" t="s">
        <v>20</v>
      </c>
      <c r="K5" t="s">
        <v>13</v>
      </c>
      <c r="L5" t="s">
        <v>17</v>
      </c>
      <c r="M5" t="s">
        <v>20</v>
      </c>
    </row>
    <row r="6" spans="1:16" x14ac:dyDescent="0.2">
      <c r="A6" s="2">
        <v>2000</v>
      </c>
      <c r="B6" s="4">
        <v>0.24916943521594684</v>
      </c>
      <c r="C6" s="3">
        <v>136</v>
      </c>
      <c r="D6" s="3">
        <v>1200</v>
      </c>
      <c r="E6" s="4">
        <v>0.21926910299003322</v>
      </c>
      <c r="F6" s="3">
        <v>127</v>
      </c>
      <c r="G6" s="3">
        <v>1250</v>
      </c>
      <c r="H6" s="4">
        <v>0.26079734219269102</v>
      </c>
      <c r="I6" s="3">
        <v>153</v>
      </c>
      <c r="J6" s="3">
        <v>1176</v>
      </c>
      <c r="K6" s="4">
        <v>0.2707641196013289</v>
      </c>
      <c r="L6" s="3">
        <v>162</v>
      </c>
      <c r="M6" s="3">
        <v>1299</v>
      </c>
      <c r="N6" s="4">
        <v>1</v>
      </c>
      <c r="O6" s="3">
        <v>578</v>
      </c>
      <c r="P6" s="3">
        <v>4925</v>
      </c>
    </row>
    <row r="7" spans="1:16" x14ac:dyDescent="0.2">
      <c r="A7" s="2">
        <v>2001</v>
      </c>
      <c r="B7" s="4">
        <v>0.23466833541927409</v>
      </c>
      <c r="C7" s="3">
        <v>1800</v>
      </c>
      <c r="D7" s="3">
        <v>18000</v>
      </c>
      <c r="E7" s="4">
        <v>0.26595744680851063</v>
      </c>
      <c r="F7" s="3">
        <v>1600</v>
      </c>
      <c r="G7" s="3">
        <v>18500</v>
      </c>
      <c r="H7" s="4">
        <v>0.24561952440550688</v>
      </c>
      <c r="I7" s="3">
        <v>1700</v>
      </c>
      <c r="J7" s="3">
        <v>17600</v>
      </c>
      <c r="K7" s="4">
        <v>0.25375469336670836</v>
      </c>
      <c r="L7" s="3">
        <v>1400</v>
      </c>
      <c r="M7" s="3">
        <v>17900</v>
      </c>
      <c r="N7" s="4">
        <v>1</v>
      </c>
      <c r="O7" s="3">
        <v>6500</v>
      </c>
      <c r="P7" s="3">
        <v>72000</v>
      </c>
    </row>
    <row r="8" spans="1:16" x14ac:dyDescent="0.2">
      <c r="A8" s="2" t="s">
        <v>8</v>
      </c>
      <c r="B8" s="4">
        <v>0.23591649985702029</v>
      </c>
      <c r="C8" s="3">
        <v>1936</v>
      </c>
      <c r="D8" s="3">
        <v>19200</v>
      </c>
      <c r="E8" s="4">
        <v>0.26193880468973407</v>
      </c>
      <c r="F8" s="3">
        <v>1727</v>
      </c>
      <c r="G8" s="3">
        <v>19750</v>
      </c>
      <c r="H8" s="4">
        <v>0.24692593651701458</v>
      </c>
      <c r="I8" s="3">
        <v>1853</v>
      </c>
      <c r="J8" s="3">
        <v>18776</v>
      </c>
      <c r="K8" s="4">
        <v>0.25521875893623108</v>
      </c>
      <c r="L8" s="3">
        <v>1562</v>
      </c>
      <c r="M8" s="3">
        <v>19199</v>
      </c>
      <c r="N8" s="4">
        <v>1</v>
      </c>
      <c r="O8" s="3">
        <v>7078</v>
      </c>
      <c r="P8" s="3">
        <v>76925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02A4-751B-8549-8C15-1AC271FF5F4E}">
  <dimension ref="A1:U52"/>
  <sheetViews>
    <sheetView topLeftCell="B1" workbookViewId="0">
      <selection activeCell="B1" sqref="B1:G13"/>
    </sheetView>
  </sheetViews>
  <sheetFormatPr baseColWidth="10" defaultRowHeight="16" x14ac:dyDescent="0.2"/>
  <cols>
    <col min="2" max="2" width="15.1640625" bestFit="1" customWidth="1"/>
    <col min="3" max="3" width="20.33203125" customWidth="1"/>
    <col min="5" max="5" width="15.1640625" bestFit="1" customWidth="1"/>
    <col min="8" max="8" width="16.6640625" customWidth="1"/>
    <col min="9" max="9" width="15.1640625" bestFit="1" customWidth="1"/>
  </cols>
  <sheetData>
    <row r="1" spans="1:21" x14ac:dyDescent="0.2">
      <c r="A1" t="s">
        <v>10</v>
      </c>
      <c r="B1" t="s">
        <v>11</v>
      </c>
      <c r="C1" t="s">
        <v>19</v>
      </c>
      <c r="D1" t="s">
        <v>4</v>
      </c>
      <c r="E1" t="s">
        <v>5</v>
      </c>
      <c r="F1" t="s">
        <v>9</v>
      </c>
      <c r="G1" t="s">
        <v>6</v>
      </c>
      <c r="I1" t="s">
        <v>10</v>
      </c>
      <c r="J1" s="5">
        <v>2016</v>
      </c>
      <c r="K1" s="5"/>
      <c r="L1" s="5"/>
      <c r="M1" s="5"/>
      <c r="N1" s="5">
        <v>2017</v>
      </c>
      <c r="O1" s="5"/>
      <c r="P1" s="5"/>
      <c r="Q1" s="5"/>
      <c r="R1" s="5">
        <v>2018</v>
      </c>
      <c r="S1" s="5"/>
      <c r="T1" s="5"/>
      <c r="U1" s="5"/>
    </row>
    <row r="2" spans="1:21" x14ac:dyDescent="0.2">
      <c r="A2">
        <v>2016</v>
      </c>
      <c r="B2" t="s">
        <v>0</v>
      </c>
      <c r="C2">
        <v>2000</v>
      </c>
      <c r="D2">
        <v>1200</v>
      </c>
      <c r="E2">
        <v>150</v>
      </c>
      <c r="F2">
        <f>D2-E2</f>
        <v>1050</v>
      </c>
      <c r="G2">
        <v>136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">
      <c r="A3">
        <v>2016</v>
      </c>
      <c r="B3" t="s">
        <v>1</v>
      </c>
      <c r="C3">
        <v>2000</v>
      </c>
      <c r="D3">
        <v>1250</v>
      </c>
      <c r="E3">
        <v>132</v>
      </c>
      <c r="F3">
        <f t="shared" ref="F3:F13" si="0">D3-E3</f>
        <v>1118</v>
      </c>
      <c r="G3">
        <v>127</v>
      </c>
      <c r="I3" t="s">
        <v>4</v>
      </c>
      <c r="J3">
        <v>1200</v>
      </c>
      <c r="K3">
        <v>1250</v>
      </c>
      <c r="L3">
        <v>1176</v>
      </c>
      <c r="M3">
        <v>1299</v>
      </c>
      <c r="N3">
        <v>18000</v>
      </c>
      <c r="O3">
        <v>18500</v>
      </c>
      <c r="P3">
        <v>17600</v>
      </c>
      <c r="Q3">
        <v>17900</v>
      </c>
      <c r="R3">
        <v>5200</v>
      </c>
      <c r="S3">
        <v>5100</v>
      </c>
      <c r="T3">
        <v>5700</v>
      </c>
      <c r="U3">
        <v>5400</v>
      </c>
    </row>
    <row r="4" spans="1:21" x14ac:dyDescent="0.2">
      <c r="A4">
        <v>2016</v>
      </c>
      <c r="B4" t="s">
        <v>2</v>
      </c>
      <c r="C4">
        <v>2000</v>
      </c>
      <c r="D4">
        <v>1176</v>
      </c>
      <c r="E4">
        <v>157</v>
      </c>
      <c r="F4">
        <f t="shared" si="0"/>
        <v>1019</v>
      </c>
      <c r="G4">
        <v>153</v>
      </c>
      <c r="I4" t="s">
        <v>5</v>
      </c>
      <c r="J4">
        <v>150</v>
      </c>
      <c r="K4">
        <v>132</v>
      </c>
      <c r="L4">
        <v>157</v>
      </c>
      <c r="M4">
        <v>163</v>
      </c>
      <c r="N4">
        <v>1500</v>
      </c>
      <c r="O4">
        <v>1700</v>
      </c>
      <c r="P4">
        <v>1570</v>
      </c>
      <c r="Q4">
        <v>1622</v>
      </c>
      <c r="R4">
        <v>350</v>
      </c>
      <c r="S4">
        <v>325</v>
      </c>
      <c r="T4">
        <v>416</v>
      </c>
      <c r="U4">
        <v>392</v>
      </c>
    </row>
    <row r="5" spans="1:21" x14ac:dyDescent="0.2">
      <c r="A5">
        <v>2016</v>
      </c>
      <c r="B5" t="s">
        <v>3</v>
      </c>
      <c r="C5">
        <v>2000</v>
      </c>
      <c r="D5">
        <v>1299</v>
      </c>
      <c r="E5">
        <v>163</v>
      </c>
      <c r="F5">
        <f t="shared" si="0"/>
        <v>1136</v>
      </c>
      <c r="G5">
        <v>162</v>
      </c>
      <c r="I5" t="s">
        <v>9</v>
      </c>
      <c r="J5">
        <f t="shared" ref="J5:U5" si="1">J3-J4</f>
        <v>1050</v>
      </c>
      <c r="K5">
        <f t="shared" si="1"/>
        <v>1118</v>
      </c>
      <c r="L5">
        <f t="shared" si="1"/>
        <v>1019</v>
      </c>
      <c r="M5">
        <f t="shared" si="1"/>
        <v>1136</v>
      </c>
      <c r="N5">
        <f t="shared" si="1"/>
        <v>16500</v>
      </c>
      <c r="O5">
        <f t="shared" si="1"/>
        <v>16800</v>
      </c>
      <c r="P5">
        <f t="shared" si="1"/>
        <v>16030</v>
      </c>
      <c r="Q5">
        <f t="shared" si="1"/>
        <v>16278</v>
      </c>
      <c r="R5">
        <f t="shared" si="1"/>
        <v>4850</v>
      </c>
      <c r="S5">
        <f t="shared" si="1"/>
        <v>4775</v>
      </c>
      <c r="T5">
        <f t="shared" si="1"/>
        <v>5284</v>
      </c>
      <c r="U5">
        <f t="shared" si="1"/>
        <v>5008</v>
      </c>
    </row>
    <row r="6" spans="1:21" x14ac:dyDescent="0.2">
      <c r="A6">
        <v>2017</v>
      </c>
      <c r="B6" t="s">
        <v>0</v>
      </c>
      <c r="C6">
        <v>2001</v>
      </c>
      <c r="D6">
        <v>18000</v>
      </c>
      <c r="E6">
        <v>1500</v>
      </c>
      <c r="F6">
        <f t="shared" si="0"/>
        <v>16500</v>
      </c>
      <c r="G6">
        <v>1800</v>
      </c>
      <c r="I6" t="s">
        <v>6</v>
      </c>
      <c r="J6">
        <v>136</v>
      </c>
      <c r="K6">
        <v>127</v>
      </c>
      <c r="L6">
        <v>153</v>
      </c>
      <c r="M6">
        <v>162</v>
      </c>
      <c r="N6">
        <v>1800</v>
      </c>
      <c r="O6">
        <v>1600</v>
      </c>
      <c r="P6">
        <v>1700</v>
      </c>
      <c r="Q6">
        <v>1400</v>
      </c>
      <c r="R6">
        <v>300</v>
      </c>
      <c r="S6">
        <v>400</v>
      </c>
      <c r="T6">
        <v>350</v>
      </c>
      <c r="U6">
        <v>375</v>
      </c>
    </row>
    <row r="7" spans="1:21" x14ac:dyDescent="0.2">
      <c r="A7">
        <v>2017</v>
      </c>
      <c r="B7" t="s">
        <v>1</v>
      </c>
      <c r="C7">
        <v>2001</v>
      </c>
      <c r="D7">
        <v>18500</v>
      </c>
      <c r="E7">
        <v>1700</v>
      </c>
      <c r="F7">
        <f t="shared" si="0"/>
        <v>16800</v>
      </c>
      <c r="G7">
        <v>1600</v>
      </c>
    </row>
    <row r="8" spans="1:21" x14ac:dyDescent="0.2">
      <c r="A8">
        <v>2017</v>
      </c>
      <c r="B8" t="s">
        <v>2</v>
      </c>
      <c r="C8">
        <v>2001</v>
      </c>
      <c r="D8">
        <v>17600</v>
      </c>
      <c r="E8">
        <v>1570</v>
      </c>
      <c r="F8">
        <f t="shared" si="0"/>
        <v>16030</v>
      </c>
      <c r="G8">
        <v>1700</v>
      </c>
    </row>
    <row r="9" spans="1:21" x14ac:dyDescent="0.2">
      <c r="A9">
        <v>2017</v>
      </c>
      <c r="B9" t="s">
        <v>3</v>
      </c>
      <c r="C9">
        <v>2001</v>
      </c>
      <c r="D9">
        <v>17900</v>
      </c>
      <c r="E9">
        <v>1622</v>
      </c>
      <c r="F9">
        <f t="shared" si="0"/>
        <v>16278</v>
      </c>
      <c r="G9">
        <v>1400</v>
      </c>
    </row>
    <row r="10" spans="1:21" x14ac:dyDescent="0.2">
      <c r="A10">
        <v>2018</v>
      </c>
      <c r="B10" t="s">
        <v>0</v>
      </c>
      <c r="C10">
        <v>2002</v>
      </c>
      <c r="D10">
        <v>5200</v>
      </c>
      <c r="E10">
        <v>350</v>
      </c>
      <c r="F10">
        <f t="shared" si="0"/>
        <v>4850</v>
      </c>
      <c r="G10">
        <v>300</v>
      </c>
      <c r="I10" t="s">
        <v>10</v>
      </c>
      <c r="J10" s="5">
        <v>2016</v>
      </c>
      <c r="K10" s="5"/>
      <c r="L10" s="5"/>
      <c r="M10" s="5"/>
    </row>
    <row r="11" spans="1:21" x14ac:dyDescent="0.2">
      <c r="A11">
        <v>2018</v>
      </c>
      <c r="B11" t="s">
        <v>1</v>
      </c>
      <c r="C11">
        <v>2002</v>
      </c>
      <c r="D11">
        <v>5100</v>
      </c>
      <c r="E11">
        <v>325</v>
      </c>
      <c r="F11">
        <f t="shared" si="0"/>
        <v>4775</v>
      </c>
      <c r="G11">
        <v>400</v>
      </c>
      <c r="I11" t="s">
        <v>11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16</v>
      </c>
    </row>
    <row r="12" spans="1:21" x14ac:dyDescent="0.2">
      <c r="A12">
        <v>2018</v>
      </c>
      <c r="B12" t="s">
        <v>2</v>
      </c>
      <c r="C12">
        <v>2002</v>
      </c>
      <c r="D12">
        <v>5700</v>
      </c>
      <c r="E12">
        <v>416</v>
      </c>
      <c r="F12">
        <f t="shared" si="0"/>
        <v>5284</v>
      </c>
      <c r="G12">
        <v>350</v>
      </c>
      <c r="I12" t="s">
        <v>15</v>
      </c>
      <c r="J12">
        <v>1200</v>
      </c>
      <c r="K12">
        <v>1250</v>
      </c>
      <c r="L12">
        <v>1176</v>
      </c>
      <c r="M12">
        <v>1299</v>
      </c>
      <c r="N12">
        <f>J12+K12+L12+M12</f>
        <v>4925</v>
      </c>
      <c r="O12" s="4">
        <v>1</v>
      </c>
    </row>
    <row r="13" spans="1:21" x14ac:dyDescent="0.2">
      <c r="A13">
        <v>2018</v>
      </c>
      <c r="B13" t="s">
        <v>3</v>
      </c>
      <c r="C13">
        <v>2002</v>
      </c>
      <c r="D13">
        <v>5400</v>
      </c>
      <c r="E13">
        <v>392</v>
      </c>
      <c r="F13">
        <f t="shared" si="0"/>
        <v>5008</v>
      </c>
      <c r="G13">
        <v>375</v>
      </c>
      <c r="I13" t="s">
        <v>14</v>
      </c>
      <c r="J13">
        <v>150</v>
      </c>
      <c r="K13">
        <v>132</v>
      </c>
      <c r="L13">
        <v>157</v>
      </c>
      <c r="M13">
        <v>163</v>
      </c>
      <c r="N13">
        <f t="shared" ref="N13:N14" si="2">J13+K13+L13+M13</f>
        <v>602</v>
      </c>
      <c r="O13" s="4">
        <f>N13/$N$12</f>
        <v>0.12223350253807107</v>
      </c>
    </row>
    <row r="14" spans="1:21" x14ac:dyDescent="0.2">
      <c r="I14" t="s">
        <v>6</v>
      </c>
      <c r="J14">
        <v>136</v>
      </c>
      <c r="K14">
        <v>127</v>
      </c>
      <c r="L14">
        <v>153</v>
      </c>
      <c r="M14">
        <v>162</v>
      </c>
      <c r="N14">
        <f t="shared" si="2"/>
        <v>578</v>
      </c>
      <c r="O14" s="4">
        <f t="shared" ref="O14" si="3">N14/$N$12</f>
        <v>0.11736040609137056</v>
      </c>
    </row>
    <row r="16" spans="1:21" x14ac:dyDescent="0.2">
      <c r="B16" t="s">
        <v>11</v>
      </c>
      <c r="D16" t="s">
        <v>0</v>
      </c>
      <c r="E16" t="s">
        <v>1</v>
      </c>
      <c r="F16" t="s">
        <v>2</v>
      </c>
      <c r="G16" t="s">
        <v>3</v>
      </c>
      <c r="H16" t="s">
        <v>0</v>
      </c>
      <c r="I16" t="s">
        <v>1</v>
      </c>
      <c r="J16" t="s">
        <v>2</v>
      </c>
      <c r="K16" t="s">
        <v>3</v>
      </c>
      <c r="L16" t="s">
        <v>0</v>
      </c>
      <c r="M16" t="s">
        <v>1</v>
      </c>
      <c r="N16" t="s">
        <v>2</v>
      </c>
      <c r="O16" t="s">
        <v>3</v>
      </c>
    </row>
    <row r="17" spans="2:16" x14ac:dyDescent="0.2">
      <c r="B17" t="s">
        <v>4</v>
      </c>
      <c r="D17">
        <v>1200</v>
      </c>
      <c r="E17">
        <v>1250</v>
      </c>
      <c r="F17">
        <v>1176</v>
      </c>
      <c r="G17">
        <v>1299</v>
      </c>
      <c r="H17">
        <v>18000</v>
      </c>
      <c r="I17">
        <v>18500</v>
      </c>
      <c r="J17">
        <v>17600</v>
      </c>
      <c r="K17">
        <v>17900</v>
      </c>
      <c r="L17">
        <v>5200</v>
      </c>
      <c r="M17">
        <v>5100</v>
      </c>
      <c r="N17">
        <v>5700</v>
      </c>
      <c r="O17">
        <v>5400</v>
      </c>
    </row>
    <row r="18" spans="2:16" x14ac:dyDescent="0.2">
      <c r="B18" t="s">
        <v>5</v>
      </c>
      <c r="D18">
        <v>150</v>
      </c>
      <c r="E18">
        <v>132</v>
      </c>
      <c r="F18">
        <v>157</v>
      </c>
      <c r="G18">
        <v>163</v>
      </c>
      <c r="H18">
        <v>1500</v>
      </c>
      <c r="I18">
        <v>1700</v>
      </c>
      <c r="J18">
        <v>1570</v>
      </c>
      <c r="K18">
        <v>1622</v>
      </c>
      <c r="L18">
        <v>350</v>
      </c>
      <c r="M18">
        <v>325</v>
      </c>
      <c r="N18">
        <v>416</v>
      </c>
      <c r="O18">
        <v>392</v>
      </c>
    </row>
    <row r="19" spans="2:16" x14ac:dyDescent="0.2">
      <c r="B19" t="s">
        <v>9</v>
      </c>
      <c r="D19">
        <f t="shared" ref="D19:O19" si="4">D17-D18</f>
        <v>1050</v>
      </c>
      <c r="E19">
        <f t="shared" si="4"/>
        <v>1118</v>
      </c>
      <c r="F19">
        <f t="shared" si="4"/>
        <v>1019</v>
      </c>
      <c r="G19">
        <f t="shared" si="4"/>
        <v>1136</v>
      </c>
      <c r="H19">
        <f t="shared" si="4"/>
        <v>16500</v>
      </c>
      <c r="I19">
        <f t="shared" si="4"/>
        <v>16800</v>
      </c>
      <c r="J19">
        <f t="shared" si="4"/>
        <v>16030</v>
      </c>
      <c r="K19">
        <f t="shared" si="4"/>
        <v>16278</v>
      </c>
      <c r="L19">
        <f t="shared" si="4"/>
        <v>4850</v>
      </c>
      <c r="M19">
        <f t="shared" si="4"/>
        <v>4775</v>
      </c>
      <c r="N19">
        <f t="shared" si="4"/>
        <v>5284</v>
      </c>
      <c r="O19">
        <f t="shared" si="4"/>
        <v>5008</v>
      </c>
    </row>
    <row r="20" spans="2:16" x14ac:dyDescent="0.2">
      <c r="B20" t="s">
        <v>6</v>
      </c>
      <c r="D20">
        <v>136</v>
      </c>
      <c r="E20">
        <v>127</v>
      </c>
      <c r="F20">
        <v>153</v>
      </c>
      <c r="G20">
        <v>162</v>
      </c>
      <c r="H20">
        <v>1800</v>
      </c>
      <c r="I20">
        <v>1600</v>
      </c>
      <c r="J20">
        <v>1700</v>
      </c>
      <c r="K20">
        <v>1400</v>
      </c>
      <c r="L20">
        <v>300</v>
      </c>
      <c r="M20">
        <v>400</v>
      </c>
      <c r="N20">
        <v>350</v>
      </c>
      <c r="O20">
        <v>375</v>
      </c>
    </row>
    <row r="22" spans="2:16" x14ac:dyDescent="0.2">
      <c r="B22" t="s">
        <v>11</v>
      </c>
      <c r="C22" t="s">
        <v>0</v>
      </c>
      <c r="D22" t="s">
        <v>1</v>
      </c>
      <c r="E22" t="s">
        <v>2</v>
      </c>
      <c r="F22" t="s">
        <v>3</v>
      </c>
      <c r="G22" t="s">
        <v>0</v>
      </c>
      <c r="H22" t="s">
        <v>1</v>
      </c>
      <c r="I22" t="s">
        <v>2</v>
      </c>
      <c r="J22" t="s">
        <v>3</v>
      </c>
      <c r="K22" t="s">
        <v>0</v>
      </c>
      <c r="L22" t="s">
        <v>1</v>
      </c>
      <c r="M22" t="s">
        <v>2</v>
      </c>
      <c r="N22" t="s">
        <v>3</v>
      </c>
    </row>
    <row r="23" spans="2:16" x14ac:dyDescent="0.2">
      <c r="B23" t="s">
        <v>19</v>
      </c>
      <c r="C23">
        <v>2000</v>
      </c>
      <c r="D23">
        <v>2000</v>
      </c>
      <c r="E23">
        <v>2000</v>
      </c>
      <c r="F23">
        <v>2000</v>
      </c>
      <c r="G23">
        <v>2001</v>
      </c>
      <c r="H23">
        <v>2001</v>
      </c>
      <c r="I23">
        <v>2001</v>
      </c>
      <c r="J23">
        <v>2001</v>
      </c>
      <c r="K23">
        <v>2002</v>
      </c>
      <c r="L23">
        <v>2002</v>
      </c>
      <c r="M23">
        <v>2002</v>
      </c>
      <c r="N23">
        <v>2002</v>
      </c>
    </row>
    <row r="24" spans="2:16" x14ac:dyDescent="0.2">
      <c r="B24" t="s">
        <v>4</v>
      </c>
      <c r="C24">
        <v>1200</v>
      </c>
      <c r="D24">
        <v>1250</v>
      </c>
      <c r="E24">
        <v>1176</v>
      </c>
      <c r="F24">
        <v>1299</v>
      </c>
      <c r="G24">
        <v>18000</v>
      </c>
      <c r="H24">
        <v>18500</v>
      </c>
      <c r="I24">
        <v>17600</v>
      </c>
      <c r="J24">
        <v>17900</v>
      </c>
      <c r="K24">
        <v>5200</v>
      </c>
      <c r="L24">
        <v>5100</v>
      </c>
      <c r="M24">
        <v>5700</v>
      </c>
      <c r="N24">
        <v>5400</v>
      </c>
    </row>
    <row r="25" spans="2:16" x14ac:dyDescent="0.2">
      <c r="B25" t="s">
        <v>5</v>
      </c>
      <c r="C25">
        <v>150</v>
      </c>
      <c r="D25">
        <v>132</v>
      </c>
      <c r="E25">
        <v>157</v>
      </c>
      <c r="F25">
        <v>163</v>
      </c>
      <c r="G25">
        <v>1500</v>
      </c>
      <c r="H25">
        <v>1700</v>
      </c>
      <c r="I25">
        <v>1570</v>
      </c>
      <c r="J25">
        <v>1622</v>
      </c>
      <c r="K25">
        <v>350</v>
      </c>
      <c r="L25">
        <v>325</v>
      </c>
      <c r="M25">
        <v>416</v>
      </c>
      <c r="N25">
        <v>392</v>
      </c>
    </row>
    <row r="26" spans="2:16" x14ac:dyDescent="0.2">
      <c r="B26" t="s">
        <v>9</v>
      </c>
      <c r="C26">
        <f t="shared" ref="C26:N26" si="5">C24-C25</f>
        <v>1050</v>
      </c>
      <c r="D26">
        <f t="shared" si="5"/>
        <v>1118</v>
      </c>
      <c r="E26">
        <f t="shared" si="5"/>
        <v>1019</v>
      </c>
      <c r="F26">
        <f t="shared" si="5"/>
        <v>1136</v>
      </c>
      <c r="G26">
        <f t="shared" si="5"/>
        <v>16500</v>
      </c>
      <c r="H26">
        <f t="shared" si="5"/>
        <v>16800</v>
      </c>
      <c r="I26">
        <f t="shared" si="5"/>
        <v>16030</v>
      </c>
      <c r="J26">
        <f t="shared" si="5"/>
        <v>16278</v>
      </c>
      <c r="K26">
        <f t="shared" si="5"/>
        <v>4850</v>
      </c>
      <c r="L26">
        <f t="shared" si="5"/>
        <v>4775</v>
      </c>
      <c r="M26">
        <f t="shared" si="5"/>
        <v>5284</v>
      </c>
      <c r="N26">
        <f t="shared" si="5"/>
        <v>5008</v>
      </c>
    </row>
    <row r="27" spans="2:16" x14ac:dyDescent="0.2">
      <c r="B27" t="s">
        <v>6</v>
      </c>
      <c r="C27">
        <v>136</v>
      </c>
      <c r="D27">
        <v>127</v>
      </c>
      <c r="E27">
        <v>153</v>
      </c>
      <c r="F27">
        <v>162</v>
      </c>
      <c r="G27">
        <v>1800</v>
      </c>
      <c r="H27">
        <v>1600</v>
      </c>
      <c r="I27">
        <v>1700</v>
      </c>
      <c r="J27">
        <v>1400</v>
      </c>
      <c r="K27">
        <v>300</v>
      </c>
      <c r="L27">
        <v>400</v>
      </c>
      <c r="M27">
        <v>350</v>
      </c>
      <c r="N27">
        <v>375</v>
      </c>
    </row>
    <row r="30" spans="2:16" x14ac:dyDescent="0.2">
      <c r="B30" t="s">
        <v>11</v>
      </c>
      <c r="C30" t="s">
        <v>19</v>
      </c>
      <c r="D30" t="s">
        <v>4</v>
      </c>
      <c r="E30" t="s">
        <v>5</v>
      </c>
      <c r="F30" t="s">
        <v>9</v>
      </c>
      <c r="G30" t="s">
        <v>6</v>
      </c>
      <c r="H30" t="s">
        <v>11</v>
      </c>
      <c r="I30" t="s">
        <v>0</v>
      </c>
      <c r="K30" t="s">
        <v>1</v>
      </c>
      <c r="M30" t="s">
        <v>2</v>
      </c>
      <c r="O30" t="s">
        <v>3</v>
      </c>
    </row>
    <row r="31" spans="2:16" x14ac:dyDescent="0.2">
      <c r="B31" t="s">
        <v>0</v>
      </c>
      <c r="C31">
        <v>2000</v>
      </c>
      <c r="D31">
        <v>1200</v>
      </c>
      <c r="E31">
        <v>150</v>
      </c>
      <c r="F31">
        <f>D31-E31</f>
        <v>1050</v>
      </c>
      <c r="G31">
        <v>136</v>
      </c>
      <c r="H31" t="s">
        <v>19</v>
      </c>
      <c r="I31">
        <v>2000</v>
      </c>
      <c r="J31">
        <v>2001</v>
      </c>
      <c r="K31">
        <v>2000</v>
      </c>
      <c r="L31">
        <v>2001</v>
      </c>
      <c r="M31">
        <v>2000</v>
      </c>
      <c r="N31">
        <v>2001</v>
      </c>
      <c r="O31">
        <v>2000</v>
      </c>
      <c r="P31">
        <v>2001</v>
      </c>
    </row>
    <row r="32" spans="2:16" x14ac:dyDescent="0.2">
      <c r="B32" t="s">
        <v>1</v>
      </c>
      <c r="C32">
        <v>2000</v>
      </c>
      <c r="D32">
        <v>1250</v>
      </c>
      <c r="E32">
        <v>132</v>
      </c>
      <c r="F32">
        <f t="shared" ref="F32:F42" si="6">D32-E32</f>
        <v>1118</v>
      </c>
      <c r="G32">
        <v>127</v>
      </c>
      <c r="H32" t="s">
        <v>4</v>
      </c>
      <c r="I32">
        <v>1200</v>
      </c>
      <c r="J32">
        <v>18000</v>
      </c>
      <c r="K32">
        <v>1250</v>
      </c>
      <c r="L32">
        <v>18500</v>
      </c>
      <c r="M32">
        <v>1176</v>
      </c>
      <c r="N32">
        <v>17600</v>
      </c>
      <c r="O32">
        <v>1299</v>
      </c>
      <c r="P32">
        <v>17900</v>
      </c>
    </row>
    <row r="33" spans="2:16" x14ac:dyDescent="0.2">
      <c r="B33" t="s">
        <v>2</v>
      </c>
      <c r="C33">
        <v>2000</v>
      </c>
      <c r="D33">
        <v>1176</v>
      </c>
      <c r="E33">
        <v>157</v>
      </c>
      <c r="F33">
        <f t="shared" si="6"/>
        <v>1019</v>
      </c>
      <c r="G33">
        <v>153</v>
      </c>
      <c r="H33" t="s">
        <v>5</v>
      </c>
      <c r="I33">
        <v>150</v>
      </c>
      <c r="J33">
        <v>1500</v>
      </c>
      <c r="K33">
        <v>132</v>
      </c>
      <c r="L33">
        <v>1700</v>
      </c>
      <c r="M33">
        <v>157</v>
      </c>
      <c r="N33">
        <v>1570</v>
      </c>
      <c r="O33">
        <v>163</v>
      </c>
      <c r="P33">
        <v>1622</v>
      </c>
    </row>
    <row r="34" spans="2:16" x14ac:dyDescent="0.2">
      <c r="B34" t="s">
        <v>3</v>
      </c>
      <c r="C34">
        <v>2000</v>
      </c>
      <c r="D34">
        <v>1299</v>
      </c>
      <c r="E34">
        <v>163</v>
      </c>
      <c r="F34">
        <f t="shared" si="6"/>
        <v>1136</v>
      </c>
      <c r="G34">
        <v>162</v>
      </c>
      <c r="H34" t="s">
        <v>9</v>
      </c>
      <c r="I34">
        <f t="shared" ref="I34:P34" si="7">I32-I33</f>
        <v>1050</v>
      </c>
      <c r="J34">
        <f t="shared" si="7"/>
        <v>16500</v>
      </c>
      <c r="K34">
        <f t="shared" si="7"/>
        <v>1118</v>
      </c>
      <c r="L34">
        <f t="shared" si="7"/>
        <v>16800</v>
      </c>
      <c r="M34">
        <f t="shared" si="7"/>
        <v>1019</v>
      </c>
      <c r="N34">
        <f t="shared" si="7"/>
        <v>16030</v>
      </c>
      <c r="O34">
        <f t="shared" si="7"/>
        <v>1136</v>
      </c>
      <c r="P34">
        <f t="shared" si="7"/>
        <v>16278</v>
      </c>
    </row>
    <row r="35" spans="2:16" x14ac:dyDescent="0.2">
      <c r="B35" t="s">
        <v>0</v>
      </c>
      <c r="C35">
        <v>2001</v>
      </c>
      <c r="D35">
        <v>18000</v>
      </c>
      <c r="E35">
        <v>1500</v>
      </c>
      <c r="F35">
        <f t="shared" si="6"/>
        <v>16500</v>
      </c>
      <c r="G35">
        <v>1800</v>
      </c>
      <c r="H35" t="s">
        <v>6</v>
      </c>
      <c r="I35">
        <v>136</v>
      </c>
      <c r="J35">
        <v>1800</v>
      </c>
      <c r="K35">
        <v>127</v>
      </c>
      <c r="L35">
        <v>1600</v>
      </c>
      <c r="M35">
        <v>153</v>
      </c>
      <c r="N35">
        <v>1700</v>
      </c>
      <c r="O35">
        <v>162</v>
      </c>
      <c r="P35">
        <v>1400</v>
      </c>
    </row>
    <row r="36" spans="2:16" x14ac:dyDescent="0.2">
      <c r="B36" t="s">
        <v>1</v>
      </c>
      <c r="C36">
        <v>2001</v>
      </c>
      <c r="D36">
        <v>18500</v>
      </c>
      <c r="E36">
        <v>1700</v>
      </c>
      <c r="F36">
        <f t="shared" si="6"/>
        <v>16800</v>
      </c>
      <c r="G36">
        <v>1600</v>
      </c>
    </row>
    <row r="37" spans="2:16" x14ac:dyDescent="0.2">
      <c r="B37" t="s">
        <v>2</v>
      </c>
      <c r="C37">
        <v>2001</v>
      </c>
      <c r="D37">
        <v>17600</v>
      </c>
      <c r="E37">
        <v>1570</v>
      </c>
      <c r="F37">
        <f t="shared" si="6"/>
        <v>16030</v>
      </c>
      <c r="G37">
        <v>1700</v>
      </c>
    </row>
    <row r="38" spans="2:16" x14ac:dyDescent="0.2">
      <c r="B38" t="s">
        <v>3</v>
      </c>
      <c r="C38">
        <v>2001</v>
      </c>
      <c r="D38">
        <v>17900</v>
      </c>
      <c r="E38">
        <v>1622</v>
      </c>
      <c r="F38">
        <f t="shared" si="6"/>
        <v>16278</v>
      </c>
      <c r="G38">
        <v>1400</v>
      </c>
    </row>
    <row r="39" spans="2:16" x14ac:dyDescent="0.2">
      <c r="B39" t="s">
        <v>0</v>
      </c>
      <c r="C39">
        <v>2002</v>
      </c>
      <c r="D39">
        <v>5200</v>
      </c>
      <c r="E39">
        <v>350</v>
      </c>
      <c r="F39">
        <f t="shared" si="6"/>
        <v>4850</v>
      </c>
      <c r="G39">
        <v>300</v>
      </c>
    </row>
    <row r="40" spans="2:16" x14ac:dyDescent="0.2">
      <c r="B40" t="s">
        <v>1</v>
      </c>
      <c r="C40">
        <v>2002</v>
      </c>
      <c r="D40">
        <v>5100</v>
      </c>
      <c r="E40">
        <v>325</v>
      </c>
      <c r="F40">
        <f t="shared" si="6"/>
        <v>4775</v>
      </c>
      <c r="G40">
        <v>400</v>
      </c>
    </row>
    <row r="41" spans="2:16" x14ac:dyDescent="0.2">
      <c r="B41" t="s">
        <v>2</v>
      </c>
      <c r="C41">
        <v>2002</v>
      </c>
      <c r="D41">
        <v>5700</v>
      </c>
      <c r="E41">
        <v>416</v>
      </c>
      <c r="F41">
        <f t="shared" si="6"/>
        <v>5284</v>
      </c>
      <c r="G41">
        <v>350</v>
      </c>
    </row>
    <row r="42" spans="2:16" x14ac:dyDescent="0.2">
      <c r="B42" t="s">
        <v>3</v>
      </c>
      <c r="C42">
        <v>2002</v>
      </c>
      <c r="D42">
        <v>5400</v>
      </c>
      <c r="E42">
        <v>392</v>
      </c>
      <c r="F42">
        <f t="shared" si="6"/>
        <v>5008</v>
      </c>
      <c r="G42">
        <v>375</v>
      </c>
    </row>
    <row r="44" spans="2:16" x14ac:dyDescent="0.2">
      <c r="B44" t="s">
        <v>11</v>
      </c>
      <c r="C44" t="s">
        <v>19</v>
      </c>
      <c r="D44" t="s">
        <v>4</v>
      </c>
      <c r="E44" t="s">
        <v>5</v>
      </c>
      <c r="F44" t="s">
        <v>9</v>
      </c>
      <c r="G44" t="s">
        <v>6</v>
      </c>
    </row>
    <row r="45" spans="2:16" x14ac:dyDescent="0.2">
      <c r="B45" t="s">
        <v>0</v>
      </c>
      <c r="C45">
        <v>2000</v>
      </c>
      <c r="D45">
        <v>1200</v>
      </c>
      <c r="E45">
        <v>150</v>
      </c>
      <c r="F45">
        <f t="shared" ref="F45:F52" si="8">D45-E45</f>
        <v>1050</v>
      </c>
      <c r="G45">
        <v>136</v>
      </c>
    </row>
    <row r="46" spans="2:16" x14ac:dyDescent="0.2">
      <c r="B46" t="s">
        <v>0</v>
      </c>
      <c r="C46">
        <v>2001</v>
      </c>
      <c r="D46">
        <v>18000</v>
      </c>
      <c r="E46">
        <v>1500</v>
      </c>
      <c r="F46">
        <f t="shared" si="8"/>
        <v>16500</v>
      </c>
      <c r="G46">
        <v>1800</v>
      </c>
    </row>
    <row r="47" spans="2:16" x14ac:dyDescent="0.2">
      <c r="B47" t="s">
        <v>1</v>
      </c>
      <c r="C47">
        <v>2000</v>
      </c>
      <c r="D47">
        <v>1250</v>
      </c>
      <c r="E47">
        <v>132</v>
      </c>
      <c r="F47">
        <f t="shared" si="8"/>
        <v>1118</v>
      </c>
      <c r="G47">
        <v>127</v>
      </c>
    </row>
    <row r="48" spans="2:16" x14ac:dyDescent="0.2">
      <c r="B48" t="s">
        <v>1</v>
      </c>
      <c r="C48">
        <v>2001</v>
      </c>
      <c r="D48">
        <v>18500</v>
      </c>
      <c r="E48">
        <v>1700</v>
      </c>
      <c r="F48">
        <f t="shared" si="8"/>
        <v>16800</v>
      </c>
      <c r="G48">
        <v>1600</v>
      </c>
    </row>
    <row r="49" spans="2:7" x14ac:dyDescent="0.2">
      <c r="B49" t="s">
        <v>2</v>
      </c>
      <c r="C49">
        <v>2000</v>
      </c>
      <c r="D49">
        <v>1176</v>
      </c>
      <c r="E49">
        <v>157</v>
      </c>
      <c r="F49">
        <f t="shared" si="8"/>
        <v>1019</v>
      </c>
      <c r="G49">
        <v>153</v>
      </c>
    </row>
    <row r="50" spans="2:7" x14ac:dyDescent="0.2">
      <c r="B50" t="s">
        <v>2</v>
      </c>
      <c r="C50">
        <v>2001</v>
      </c>
      <c r="D50">
        <v>17600</v>
      </c>
      <c r="E50">
        <v>1570</v>
      </c>
      <c r="F50">
        <f t="shared" si="8"/>
        <v>16030</v>
      </c>
      <c r="G50">
        <v>1700</v>
      </c>
    </row>
    <row r="51" spans="2:7" x14ac:dyDescent="0.2">
      <c r="B51" t="s">
        <v>3</v>
      </c>
      <c r="C51">
        <v>2000</v>
      </c>
      <c r="D51">
        <v>1299</v>
      </c>
      <c r="E51">
        <v>163</v>
      </c>
      <c r="F51">
        <f t="shared" si="8"/>
        <v>1136</v>
      </c>
      <c r="G51">
        <v>162</v>
      </c>
    </row>
    <row r="52" spans="2:7" x14ac:dyDescent="0.2">
      <c r="B52" t="s">
        <v>3</v>
      </c>
      <c r="C52">
        <v>2001</v>
      </c>
      <c r="D52">
        <v>17900</v>
      </c>
      <c r="E52">
        <v>1622</v>
      </c>
      <c r="F52">
        <f t="shared" si="8"/>
        <v>16278</v>
      </c>
      <c r="G52">
        <v>1400</v>
      </c>
    </row>
  </sheetData>
  <mergeCells count="4">
    <mergeCell ref="J1:M1"/>
    <mergeCell ref="N1:Q1"/>
    <mergeCell ref="R1:U1"/>
    <mergeCell ref="J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3C91-D53F-BD47-BD4A-26B27431727F}">
  <dimension ref="A2:N21"/>
  <sheetViews>
    <sheetView workbookViewId="0">
      <selection activeCell="K23" sqref="K23"/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6.1640625" bestFit="1" customWidth="1"/>
    <col min="4" max="4" width="7.6640625" bestFit="1" customWidth="1"/>
    <col min="5" max="5" width="10.83203125" bestFit="1" customWidth="1"/>
    <col min="6" max="9" width="4.1640625" bestFit="1" customWidth="1"/>
    <col min="10" max="13" width="5.1640625" bestFit="1" customWidth="1"/>
    <col min="14" max="14" width="9.83203125" bestFit="1" customWidth="1"/>
    <col min="15" max="15" width="7.33203125" bestFit="1" customWidth="1"/>
    <col min="16" max="21" width="5.1640625" bestFit="1" customWidth="1"/>
    <col min="22" max="25" width="6.1640625" bestFit="1" customWidth="1"/>
    <col min="26" max="26" width="9.83203125" bestFit="1" customWidth="1"/>
    <col min="27" max="27" width="7.33203125" bestFit="1" customWidth="1"/>
    <col min="28" max="33" width="4.1640625" bestFit="1" customWidth="1"/>
    <col min="34" max="37" width="5.1640625" bestFit="1" customWidth="1"/>
    <col min="38" max="38" width="9.83203125" bestFit="1" customWidth="1"/>
  </cols>
  <sheetData>
    <row r="2" spans="1:14" x14ac:dyDescent="0.2">
      <c r="J2" s="7"/>
      <c r="K2" s="8"/>
      <c r="L2" s="8"/>
      <c r="M2" s="8"/>
      <c r="N2" s="8"/>
    </row>
    <row r="3" spans="1:14" x14ac:dyDescent="0.2">
      <c r="A3" s="1" t="s">
        <v>25</v>
      </c>
      <c r="B3" s="1" t="s">
        <v>12</v>
      </c>
      <c r="J3" s="6"/>
      <c r="K3" s="3"/>
      <c r="L3" s="3"/>
      <c r="M3" s="3"/>
      <c r="N3" s="3"/>
    </row>
    <row r="4" spans="1:14" x14ac:dyDescent="0.2">
      <c r="A4" s="1" t="s">
        <v>7</v>
      </c>
      <c r="B4" t="s">
        <v>5</v>
      </c>
      <c r="C4" t="s">
        <v>4</v>
      </c>
      <c r="D4" t="s">
        <v>6</v>
      </c>
      <c r="E4" t="s">
        <v>8</v>
      </c>
      <c r="J4" s="6"/>
      <c r="K4" s="3"/>
      <c r="L4" s="3"/>
      <c r="M4" s="3"/>
      <c r="N4" s="3"/>
    </row>
    <row r="5" spans="1:14" x14ac:dyDescent="0.2">
      <c r="A5" s="2" t="s">
        <v>0</v>
      </c>
      <c r="B5" s="3">
        <v>2000</v>
      </c>
      <c r="C5" s="3">
        <v>24400</v>
      </c>
      <c r="D5" s="3">
        <v>2236</v>
      </c>
      <c r="E5" s="3">
        <v>28636</v>
      </c>
      <c r="J5" s="6"/>
      <c r="K5" s="3"/>
      <c r="L5" s="3"/>
      <c r="M5" s="3"/>
      <c r="N5" s="3"/>
    </row>
    <row r="6" spans="1:14" x14ac:dyDescent="0.2">
      <c r="A6" s="6">
        <v>2000</v>
      </c>
      <c r="B6" s="3">
        <v>150</v>
      </c>
      <c r="C6" s="3">
        <v>1200</v>
      </c>
      <c r="D6" s="3">
        <v>136</v>
      </c>
      <c r="E6" s="3">
        <v>1486</v>
      </c>
      <c r="J6" s="7"/>
      <c r="K6" s="8"/>
      <c r="L6" s="8"/>
      <c r="M6" s="8"/>
      <c r="N6" s="8"/>
    </row>
    <row r="7" spans="1:14" x14ac:dyDescent="0.2">
      <c r="A7" s="6">
        <v>2001</v>
      </c>
      <c r="B7" s="3">
        <v>1500</v>
      </c>
      <c r="C7" s="3">
        <v>18000</v>
      </c>
      <c r="D7" s="3">
        <v>1800</v>
      </c>
      <c r="E7" s="3">
        <v>21300</v>
      </c>
      <c r="J7" s="6"/>
      <c r="K7" s="3"/>
      <c r="L7" s="3"/>
      <c r="M7" s="3"/>
      <c r="N7" s="3"/>
    </row>
    <row r="8" spans="1:14" x14ac:dyDescent="0.2">
      <c r="A8" s="6">
        <v>2002</v>
      </c>
      <c r="B8" s="3">
        <v>350</v>
      </c>
      <c r="C8" s="3">
        <v>5200</v>
      </c>
      <c r="D8" s="3">
        <v>300</v>
      </c>
      <c r="E8" s="3">
        <v>5850</v>
      </c>
      <c r="J8" s="6"/>
      <c r="K8" s="3"/>
      <c r="L8" s="3"/>
      <c r="M8" s="3"/>
      <c r="N8" s="3"/>
    </row>
    <row r="9" spans="1:14" x14ac:dyDescent="0.2">
      <c r="A9" s="2" t="s">
        <v>1</v>
      </c>
      <c r="B9" s="3">
        <v>2157</v>
      </c>
      <c r="C9" s="3">
        <v>24850</v>
      </c>
      <c r="D9" s="3">
        <v>2127</v>
      </c>
      <c r="E9" s="3">
        <v>29134</v>
      </c>
      <c r="J9" s="6"/>
      <c r="K9" s="3"/>
      <c r="L9" s="3"/>
      <c r="M9" s="3"/>
      <c r="N9" s="3"/>
    </row>
    <row r="10" spans="1:14" x14ac:dyDescent="0.2">
      <c r="A10" s="6">
        <v>2000</v>
      </c>
      <c r="B10" s="3">
        <v>132</v>
      </c>
      <c r="C10" s="3">
        <v>1250</v>
      </c>
      <c r="D10" s="3">
        <v>127</v>
      </c>
      <c r="E10" s="3">
        <v>1509</v>
      </c>
      <c r="J10" s="7"/>
      <c r="K10" s="8"/>
      <c r="L10" s="8"/>
      <c r="M10" s="8"/>
      <c r="N10" s="8"/>
    </row>
    <row r="11" spans="1:14" x14ac:dyDescent="0.2">
      <c r="A11" s="6">
        <v>2001</v>
      </c>
      <c r="B11" s="3">
        <v>1700</v>
      </c>
      <c r="C11" s="3">
        <v>18500</v>
      </c>
      <c r="D11" s="3">
        <v>1600</v>
      </c>
      <c r="E11" s="3">
        <v>21800</v>
      </c>
      <c r="J11" s="6"/>
      <c r="K11" s="3"/>
      <c r="L11" s="3"/>
      <c r="M11" s="3"/>
      <c r="N11" s="3"/>
    </row>
    <row r="12" spans="1:14" x14ac:dyDescent="0.2">
      <c r="A12" s="6">
        <v>2002</v>
      </c>
      <c r="B12" s="3">
        <v>325</v>
      </c>
      <c r="C12" s="3">
        <v>5100</v>
      </c>
      <c r="D12" s="3">
        <v>400</v>
      </c>
      <c r="E12" s="3">
        <v>5825</v>
      </c>
      <c r="J12" s="6"/>
      <c r="K12" s="3"/>
      <c r="L12" s="3"/>
      <c r="M12" s="3"/>
      <c r="N12" s="3"/>
    </row>
    <row r="13" spans="1:14" x14ac:dyDescent="0.2">
      <c r="A13" s="2" t="s">
        <v>2</v>
      </c>
      <c r="B13" s="3">
        <v>2143</v>
      </c>
      <c r="C13" s="3">
        <v>24476</v>
      </c>
      <c r="D13" s="3">
        <v>2203</v>
      </c>
      <c r="E13" s="3">
        <v>28822</v>
      </c>
      <c r="J13" s="6"/>
      <c r="K13" s="3"/>
      <c r="L13" s="3"/>
      <c r="M13" s="3"/>
      <c r="N13" s="3"/>
    </row>
    <row r="14" spans="1:14" x14ac:dyDescent="0.2">
      <c r="A14" s="6">
        <v>2000</v>
      </c>
      <c r="B14" s="3">
        <v>157</v>
      </c>
      <c r="C14" s="3">
        <v>1176</v>
      </c>
      <c r="D14" s="3">
        <v>153</v>
      </c>
      <c r="E14" s="3">
        <v>1486</v>
      </c>
      <c r="J14" s="7"/>
      <c r="K14" s="8"/>
      <c r="L14" s="8"/>
      <c r="M14" s="8"/>
      <c r="N14" s="8"/>
    </row>
    <row r="15" spans="1:14" x14ac:dyDescent="0.2">
      <c r="A15" s="6">
        <v>2001</v>
      </c>
      <c r="B15" s="3">
        <v>1570</v>
      </c>
      <c r="C15" s="3">
        <v>17600</v>
      </c>
      <c r="D15" s="3">
        <v>1700</v>
      </c>
      <c r="E15" s="3">
        <v>20870</v>
      </c>
      <c r="J15" s="6"/>
      <c r="K15" s="3"/>
      <c r="L15" s="3"/>
      <c r="M15" s="3"/>
      <c r="N15" s="3"/>
    </row>
    <row r="16" spans="1:14" x14ac:dyDescent="0.2">
      <c r="A16" s="6">
        <v>2002</v>
      </c>
      <c r="B16" s="3">
        <v>416</v>
      </c>
      <c r="C16" s="3">
        <v>5700</v>
      </c>
      <c r="D16" s="3">
        <v>350</v>
      </c>
      <c r="E16" s="3">
        <v>6466</v>
      </c>
      <c r="J16" s="6"/>
      <c r="K16" s="3"/>
      <c r="L16" s="3"/>
      <c r="M16" s="3"/>
      <c r="N16" s="3"/>
    </row>
    <row r="17" spans="1:14" x14ac:dyDescent="0.2">
      <c r="A17" s="2" t="s">
        <v>3</v>
      </c>
      <c r="B17" s="3">
        <v>2177</v>
      </c>
      <c r="C17" s="3">
        <v>24599</v>
      </c>
      <c r="D17" s="3">
        <v>1937</v>
      </c>
      <c r="E17" s="3">
        <v>28713</v>
      </c>
      <c r="J17" s="6"/>
      <c r="K17" s="3"/>
      <c r="L17" s="3"/>
      <c r="M17" s="3"/>
      <c r="N17" s="3"/>
    </row>
    <row r="18" spans="1:14" x14ac:dyDescent="0.2">
      <c r="A18" s="6">
        <v>2000</v>
      </c>
      <c r="B18" s="3">
        <v>163</v>
      </c>
      <c r="C18" s="3">
        <v>1299</v>
      </c>
      <c r="D18" s="3">
        <v>162</v>
      </c>
      <c r="E18" s="3">
        <v>1624</v>
      </c>
    </row>
    <row r="19" spans="1:14" x14ac:dyDescent="0.2">
      <c r="A19" s="6">
        <v>2001</v>
      </c>
      <c r="B19" s="3">
        <v>1622</v>
      </c>
      <c r="C19" s="3">
        <v>17900</v>
      </c>
      <c r="D19" s="3">
        <v>1400</v>
      </c>
      <c r="E19" s="3">
        <v>20922</v>
      </c>
    </row>
    <row r="20" spans="1:14" x14ac:dyDescent="0.2">
      <c r="A20" s="6">
        <v>2002</v>
      </c>
      <c r="B20" s="3">
        <v>392</v>
      </c>
      <c r="C20" s="3">
        <v>5400</v>
      </c>
      <c r="D20" s="3">
        <v>375</v>
      </c>
      <c r="E20" s="3">
        <v>6167</v>
      </c>
    </row>
    <row r="21" spans="1:14" x14ac:dyDescent="0.2">
      <c r="A21" s="2" t="s">
        <v>8</v>
      </c>
      <c r="B21" s="3">
        <v>8477</v>
      </c>
      <c r="C21" s="3">
        <v>98325</v>
      </c>
      <c r="D21" s="3">
        <v>8503</v>
      </c>
      <c r="E21" s="3">
        <v>115305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C25C-78D8-274B-B893-D0547AB0DCBB}">
  <dimension ref="A1:D37"/>
  <sheetViews>
    <sheetView tabSelected="1" workbookViewId="0">
      <selection sqref="A1:D37"/>
    </sheetView>
  </sheetViews>
  <sheetFormatPr baseColWidth="10" defaultRowHeight="16" x14ac:dyDescent="0.2"/>
  <cols>
    <col min="3" max="3" width="15.1640625" bestFit="1" customWidth="1"/>
    <col min="5" max="5" width="15.1640625" bestFit="1" customWidth="1"/>
    <col min="6" max="6" width="25.6640625" customWidth="1"/>
    <col min="9" max="9" width="10.83203125" customWidth="1"/>
  </cols>
  <sheetData>
    <row r="1" spans="1:4" x14ac:dyDescent="0.2">
      <c r="A1" t="s">
        <v>11</v>
      </c>
      <c r="B1" t="s">
        <v>19</v>
      </c>
      <c r="C1" t="s">
        <v>23</v>
      </c>
      <c r="D1" t="s">
        <v>24</v>
      </c>
    </row>
    <row r="2" spans="1:4" x14ac:dyDescent="0.2">
      <c r="A2" t="s">
        <v>0</v>
      </c>
      <c r="B2">
        <v>2000</v>
      </c>
      <c r="C2" t="s">
        <v>4</v>
      </c>
      <c r="D2">
        <v>1200</v>
      </c>
    </row>
    <row r="3" spans="1:4" x14ac:dyDescent="0.2">
      <c r="A3" t="s">
        <v>0</v>
      </c>
      <c r="B3">
        <v>2000</v>
      </c>
      <c r="C3" t="s">
        <v>5</v>
      </c>
      <c r="D3">
        <v>150</v>
      </c>
    </row>
    <row r="4" spans="1:4" x14ac:dyDescent="0.2">
      <c r="A4" t="s">
        <v>0</v>
      </c>
      <c r="B4">
        <v>2000</v>
      </c>
      <c r="C4" t="s">
        <v>6</v>
      </c>
      <c r="D4">
        <v>136</v>
      </c>
    </row>
    <row r="5" spans="1:4" x14ac:dyDescent="0.2">
      <c r="A5" t="s">
        <v>1</v>
      </c>
      <c r="B5">
        <v>2000</v>
      </c>
      <c r="C5" t="s">
        <v>4</v>
      </c>
      <c r="D5">
        <v>1250</v>
      </c>
    </row>
    <row r="6" spans="1:4" x14ac:dyDescent="0.2">
      <c r="A6" t="s">
        <v>1</v>
      </c>
      <c r="B6">
        <v>2000</v>
      </c>
      <c r="C6" t="s">
        <v>5</v>
      </c>
      <c r="D6">
        <v>132</v>
      </c>
    </row>
    <row r="7" spans="1:4" x14ac:dyDescent="0.2">
      <c r="A7" t="s">
        <v>1</v>
      </c>
      <c r="B7">
        <v>2000</v>
      </c>
      <c r="C7" t="s">
        <v>6</v>
      </c>
      <c r="D7">
        <v>127</v>
      </c>
    </row>
    <row r="8" spans="1:4" x14ac:dyDescent="0.2">
      <c r="A8" t="s">
        <v>2</v>
      </c>
      <c r="B8">
        <v>2000</v>
      </c>
      <c r="C8" t="s">
        <v>4</v>
      </c>
      <c r="D8">
        <v>1176</v>
      </c>
    </row>
    <row r="9" spans="1:4" x14ac:dyDescent="0.2">
      <c r="A9" t="s">
        <v>2</v>
      </c>
      <c r="B9">
        <v>2000</v>
      </c>
      <c r="C9" t="s">
        <v>5</v>
      </c>
      <c r="D9">
        <v>157</v>
      </c>
    </row>
    <row r="10" spans="1:4" x14ac:dyDescent="0.2">
      <c r="A10" t="s">
        <v>2</v>
      </c>
      <c r="B10">
        <v>2000</v>
      </c>
      <c r="C10" t="s">
        <v>6</v>
      </c>
      <c r="D10">
        <v>153</v>
      </c>
    </row>
    <row r="11" spans="1:4" x14ac:dyDescent="0.2">
      <c r="A11" t="s">
        <v>3</v>
      </c>
      <c r="B11">
        <v>2000</v>
      </c>
      <c r="C11" t="s">
        <v>4</v>
      </c>
      <c r="D11">
        <v>1299</v>
      </c>
    </row>
    <row r="12" spans="1:4" x14ac:dyDescent="0.2">
      <c r="A12" t="s">
        <v>3</v>
      </c>
      <c r="B12">
        <v>2000</v>
      </c>
      <c r="C12" t="s">
        <v>5</v>
      </c>
      <c r="D12">
        <v>163</v>
      </c>
    </row>
    <row r="13" spans="1:4" x14ac:dyDescent="0.2">
      <c r="A13" t="s">
        <v>3</v>
      </c>
      <c r="B13">
        <v>2000</v>
      </c>
      <c r="C13" t="s">
        <v>6</v>
      </c>
      <c r="D13">
        <v>162</v>
      </c>
    </row>
    <row r="14" spans="1:4" x14ac:dyDescent="0.2">
      <c r="A14" t="s">
        <v>0</v>
      </c>
      <c r="B14">
        <v>2001</v>
      </c>
      <c r="C14" t="s">
        <v>4</v>
      </c>
      <c r="D14">
        <v>18000</v>
      </c>
    </row>
    <row r="15" spans="1:4" x14ac:dyDescent="0.2">
      <c r="A15" t="s">
        <v>0</v>
      </c>
      <c r="B15">
        <v>2001</v>
      </c>
      <c r="C15" t="s">
        <v>5</v>
      </c>
      <c r="D15">
        <v>1500</v>
      </c>
    </row>
    <row r="16" spans="1:4" x14ac:dyDescent="0.2">
      <c r="A16" t="s">
        <v>0</v>
      </c>
      <c r="B16">
        <v>2001</v>
      </c>
      <c r="C16" t="s">
        <v>6</v>
      </c>
      <c r="D16">
        <v>1800</v>
      </c>
    </row>
    <row r="17" spans="1:4" x14ac:dyDescent="0.2">
      <c r="A17" t="s">
        <v>1</v>
      </c>
      <c r="B17">
        <v>2001</v>
      </c>
      <c r="C17" t="s">
        <v>4</v>
      </c>
      <c r="D17">
        <v>18500</v>
      </c>
    </row>
    <row r="18" spans="1:4" x14ac:dyDescent="0.2">
      <c r="A18" t="s">
        <v>1</v>
      </c>
      <c r="B18">
        <v>2001</v>
      </c>
      <c r="C18" t="s">
        <v>5</v>
      </c>
      <c r="D18">
        <v>1700</v>
      </c>
    </row>
    <row r="19" spans="1:4" x14ac:dyDescent="0.2">
      <c r="A19" t="s">
        <v>1</v>
      </c>
      <c r="B19">
        <v>2001</v>
      </c>
      <c r="C19" t="s">
        <v>6</v>
      </c>
      <c r="D19">
        <v>1600</v>
      </c>
    </row>
    <row r="20" spans="1:4" x14ac:dyDescent="0.2">
      <c r="A20" t="s">
        <v>2</v>
      </c>
      <c r="B20">
        <v>2001</v>
      </c>
      <c r="C20" t="s">
        <v>4</v>
      </c>
      <c r="D20">
        <v>17600</v>
      </c>
    </row>
    <row r="21" spans="1:4" x14ac:dyDescent="0.2">
      <c r="A21" t="s">
        <v>2</v>
      </c>
      <c r="B21">
        <v>2001</v>
      </c>
      <c r="C21" t="s">
        <v>5</v>
      </c>
      <c r="D21">
        <v>1570</v>
      </c>
    </row>
    <row r="22" spans="1:4" x14ac:dyDescent="0.2">
      <c r="A22" t="s">
        <v>2</v>
      </c>
      <c r="B22">
        <v>2001</v>
      </c>
      <c r="C22" t="s">
        <v>6</v>
      </c>
      <c r="D22">
        <v>1700</v>
      </c>
    </row>
    <row r="23" spans="1:4" x14ac:dyDescent="0.2">
      <c r="A23" t="s">
        <v>3</v>
      </c>
      <c r="B23">
        <v>2001</v>
      </c>
      <c r="C23" t="s">
        <v>4</v>
      </c>
      <c r="D23">
        <v>17900</v>
      </c>
    </row>
    <row r="24" spans="1:4" x14ac:dyDescent="0.2">
      <c r="A24" t="s">
        <v>3</v>
      </c>
      <c r="B24">
        <v>2001</v>
      </c>
      <c r="C24" t="s">
        <v>5</v>
      </c>
      <c r="D24">
        <v>1622</v>
      </c>
    </row>
    <row r="25" spans="1:4" x14ac:dyDescent="0.2">
      <c r="A25" t="s">
        <v>3</v>
      </c>
      <c r="B25">
        <v>2001</v>
      </c>
      <c r="C25" t="s">
        <v>6</v>
      </c>
      <c r="D25">
        <v>1400</v>
      </c>
    </row>
    <row r="26" spans="1:4" x14ac:dyDescent="0.2">
      <c r="A26" t="s">
        <v>0</v>
      </c>
      <c r="B26">
        <v>2002</v>
      </c>
      <c r="C26" t="s">
        <v>4</v>
      </c>
      <c r="D26">
        <v>5200</v>
      </c>
    </row>
    <row r="27" spans="1:4" x14ac:dyDescent="0.2">
      <c r="A27" t="s">
        <v>0</v>
      </c>
      <c r="B27">
        <v>2002</v>
      </c>
      <c r="C27" t="s">
        <v>5</v>
      </c>
      <c r="D27">
        <v>350</v>
      </c>
    </row>
    <row r="28" spans="1:4" x14ac:dyDescent="0.2">
      <c r="A28" t="s">
        <v>0</v>
      </c>
      <c r="B28">
        <v>2002</v>
      </c>
      <c r="C28" t="s">
        <v>6</v>
      </c>
      <c r="D28">
        <v>300</v>
      </c>
    </row>
    <row r="29" spans="1:4" x14ac:dyDescent="0.2">
      <c r="A29" t="s">
        <v>1</v>
      </c>
      <c r="B29">
        <v>2002</v>
      </c>
      <c r="C29" t="s">
        <v>4</v>
      </c>
      <c r="D29">
        <v>5100</v>
      </c>
    </row>
    <row r="30" spans="1:4" x14ac:dyDescent="0.2">
      <c r="A30" t="s">
        <v>1</v>
      </c>
      <c r="B30">
        <v>2002</v>
      </c>
      <c r="C30" t="s">
        <v>5</v>
      </c>
      <c r="D30">
        <v>325</v>
      </c>
    </row>
    <row r="31" spans="1:4" x14ac:dyDescent="0.2">
      <c r="A31" t="s">
        <v>1</v>
      </c>
      <c r="B31">
        <v>2002</v>
      </c>
      <c r="C31" t="s">
        <v>6</v>
      </c>
      <c r="D31">
        <v>400</v>
      </c>
    </row>
    <row r="32" spans="1:4" x14ac:dyDescent="0.2">
      <c r="A32" t="s">
        <v>2</v>
      </c>
      <c r="B32">
        <v>2002</v>
      </c>
      <c r="C32" t="s">
        <v>4</v>
      </c>
      <c r="D32">
        <v>5700</v>
      </c>
    </row>
    <row r="33" spans="1:4" x14ac:dyDescent="0.2">
      <c r="A33" t="s">
        <v>2</v>
      </c>
      <c r="B33">
        <v>2002</v>
      </c>
      <c r="C33" t="s">
        <v>5</v>
      </c>
      <c r="D33">
        <v>416</v>
      </c>
    </row>
    <row r="34" spans="1:4" x14ac:dyDescent="0.2">
      <c r="A34" t="s">
        <v>2</v>
      </c>
      <c r="B34">
        <v>2002</v>
      </c>
      <c r="C34" t="s">
        <v>6</v>
      </c>
      <c r="D34">
        <v>350</v>
      </c>
    </row>
    <row r="35" spans="1:4" x14ac:dyDescent="0.2">
      <c r="A35" t="s">
        <v>3</v>
      </c>
      <c r="B35">
        <v>2002</v>
      </c>
      <c r="C35" t="s">
        <v>4</v>
      </c>
      <c r="D35">
        <v>5400</v>
      </c>
    </row>
    <row r="36" spans="1:4" x14ac:dyDescent="0.2">
      <c r="A36" t="s">
        <v>3</v>
      </c>
      <c r="B36">
        <v>2002</v>
      </c>
      <c r="C36" t="s">
        <v>5</v>
      </c>
      <c r="D36">
        <v>392</v>
      </c>
    </row>
    <row r="37" spans="1:4" x14ac:dyDescent="0.2">
      <c r="A37" t="s">
        <v>3</v>
      </c>
      <c r="B37">
        <v>2002</v>
      </c>
      <c r="C37" t="s">
        <v>6</v>
      </c>
      <c r="D37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Lissie Bates-Haus</dc:creator>
  <cp:lastModifiedBy>Lissie Bates-Haus</cp:lastModifiedBy>
  <dcterms:created xsi:type="dcterms:W3CDTF">2022-05-17T19:23:02Z</dcterms:created>
  <dcterms:modified xsi:type="dcterms:W3CDTF">2022-05-30T16:46:45Z</dcterms:modified>
</cp:coreProperties>
</file>