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sc\Documents\GitHub\Programmieren-fuer-Naturwissenschaften\Serien\Excel_Uebungsserien\"/>
    </mc:Choice>
  </mc:AlternateContent>
  <xr:revisionPtr revIDLastSave="0" documentId="13_ncr:1_{87A7B3AB-7C2B-4783-B78B-E6C24E485DC6}" xr6:coauthVersionLast="47" xr6:coauthVersionMax="47" xr10:uidLastSave="{00000000-0000-0000-0000-000000000000}"/>
  <bookViews>
    <workbookView xWindow="38280" yWindow="-120" windowWidth="38640" windowHeight="21120" activeTab="2" xr2:uid="{FF20E6E3-F86F-45C6-BC9C-0779EDB79C99}"/>
  </bookViews>
  <sheets>
    <sheet name="Aufgabe 1" sheetId="1" r:id="rId1"/>
    <sheet name="Aufgabe 2" sheetId="3" r:id="rId2"/>
    <sheet name="Aufgabe 3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F5" i="2"/>
  <c r="F6" i="2"/>
  <c r="F7" i="2"/>
  <c r="F8" i="2"/>
  <c r="F9" i="2"/>
  <c r="F4" i="2"/>
  <c r="E5" i="2"/>
  <c r="E6" i="2"/>
  <c r="E7" i="2"/>
  <c r="E8" i="2"/>
  <c r="E9" i="2"/>
  <c r="E4" i="2"/>
  <c r="B1" i="2"/>
  <c r="G8" i="3"/>
  <c r="G6" i="3"/>
  <c r="G5" i="3"/>
  <c r="D8" i="3"/>
  <c r="D5" i="3"/>
  <c r="D11" i="3"/>
  <c r="D12" i="3" s="1"/>
  <c r="D13" i="3" s="1"/>
  <c r="D4" i="3"/>
  <c r="D3" i="1"/>
  <c r="D4" i="1"/>
  <c r="D5" i="1"/>
  <c r="D6" i="1"/>
  <c r="D7" i="1"/>
  <c r="D8" i="1"/>
  <c r="D9" i="1"/>
  <c r="D10" i="1"/>
  <c r="D6" i="3" l="1"/>
</calcChain>
</file>

<file path=xl/sharedStrings.xml><?xml version="1.0" encoding="utf-8"?>
<sst xmlns="http://schemas.openxmlformats.org/spreadsheetml/2006/main" count="31" uniqueCount="26">
  <si>
    <t>A</t>
  </si>
  <si>
    <t>B</t>
  </si>
  <si>
    <t>C</t>
  </si>
  <si>
    <t>A und nicht (B oder C)</t>
  </si>
  <si>
    <t>Datum</t>
  </si>
  <si>
    <t>Datum #1</t>
  </si>
  <si>
    <t>Datum in 30 Tagen</t>
  </si>
  <si>
    <t>Datum #2</t>
  </si>
  <si>
    <t>Ist Sonntag?</t>
  </si>
  <si>
    <t>Differenz in Tagen</t>
  </si>
  <si>
    <t>Zahlungsdatum</t>
  </si>
  <si>
    <t>Differenz in Minuten</t>
  </si>
  <si>
    <t>Komplette Lösung</t>
  </si>
  <si>
    <t>Anzahl Mahnungen per</t>
  </si>
  <si>
    <t>Ausleiher/in</t>
  </si>
  <si>
    <t>Buch Nr.</t>
  </si>
  <si>
    <t>Ausleihdatum</t>
  </si>
  <si>
    <t>Rückgabedatum</t>
  </si>
  <si>
    <t>Ausleihdauer
(Tage)</t>
  </si>
  <si>
    <t>Mahnung?
(JA/NEIN)</t>
  </si>
  <si>
    <t>James</t>
  </si>
  <si>
    <t>Caro</t>
  </si>
  <si>
    <t>Frank</t>
  </si>
  <si>
    <t>Olivia</t>
  </si>
  <si>
    <t>Arthur</t>
  </si>
  <si>
    <t>Alice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</si>
</sst>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4" borderId="1" xfId="0" applyFont="1" applyFill="1" applyBorder="1"/>
    <xf numFmtId="14" fontId="0" fillId="0" borderId="1" xfId="0" applyNumberFormat="1" applyBorder="1"/>
    <xf numFmtId="22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3" fontId="0" fillId="0" borderId="1" xfId="0" applyNumberFormat="1" applyBorder="1"/>
  </cellXfs>
  <cellStyles count="1">
    <cellStyle name="Standard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A20549-7DE4-4D61-B0CF-184FD84D5CED}" name="Tabelle3" displayName="Tabelle3" ref="A2:D10" totalsRowShown="0" headerRowDxfId="1">
  <autoFilter ref="A2:D10" xr:uid="{A2A20549-7DE4-4D61-B0CF-184FD84D5CED}"/>
  <tableColumns count="4">
    <tableColumn id="1" xr3:uid="{C3CF6A35-DEA4-40D8-9583-837F0092F34C}" name="A"/>
    <tableColumn id="2" xr3:uid="{E59B833B-78BB-4ED6-BC75-7449EB670F66}" name="B"/>
    <tableColumn id="3" xr3:uid="{17B6AEB1-DFE0-42A3-8D2C-90BEB44D149D}" name="C"/>
    <tableColumn id="4" xr3:uid="{E058048E-30FE-41C0-A355-E1878B0FD765}" name="A und nicht (B oder C)" dataDxfId="0">
      <calculatedColumnFormula>AND(A3,NOT(OR(B3,C3)))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27BA-9BB9-4538-B157-D7402F154D49}">
  <dimension ref="A2:D13"/>
  <sheetViews>
    <sheetView workbookViewId="0">
      <selection activeCell="D4" sqref="D4"/>
    </sheetView>
  </sheetViews>
  <sheetFormatPr baseColWidth="10" defaultColWidth="11.42578125" defaultRowHeight="15" x14ac:dyDescent="0.25"/>
  <cols>
    <col min="4" max="4" width="28.7109375" customWidth="1"/>
  </cols>
  <sheetData>
    <row r="2" spans="1:4" x14ac:dyDescent="0.25">
      <c r="A2" s="9" t="s">
        <v>0</v>
      </c>
      <c r="B2" s="9" t="s">
        <v>1</v>
      </c>
      <c r="C2" s="9" t="s">
        <v>2</v>
      </c>
      <c r="D2" s="9" t="s">
        <v>3</v>
      </c>
    </row>
    <row r="3" spans="1:4" x14ac:dyDescent="0.25">
      <c r="A3" t="b">
        <v>1</v>
      </c>
      <c r="B3" t="b">
        <v>1</v>
      </c>
      <c r="C3" t="b">
        <v>1</v>
      </c>
      <c r="D3" t="b">
        <f t="shared" ref="D3:D10" si="0">AND(A3,NOT(OR(B3,C3)))</f>
        <v>0</v>
      </c>
    </row>
    <row r="4" spans="1:4" x14ac:dyDescent="0.25">
      <c r="A4" t="b">
        <v>1</v>
      </c>
      <c r="B4" t="b">
        <v>1</v>
      </c>
      <c r="C4" t="b">
        <v>0</v>
      </c>
      <c r="D4" t="b">
        <f t="shared" si="0"/>
        <v>0</v>
      </c>
    </row>
    <row r="5" spans="1:4" x14ac:dyDescent="0.25">
      <c r="A5" t="b">
        <v>1</v>
      </c>
      <c r="B5" t="b">
        <v>0</v>
      </c>
      <c r="C5" t="b">
        <v>1</v>
      </c>
      <c r="D5" t="b">
        <f t="shared" si="0"/>
        <v>0</v>
      </c>
    </row>
    <row r="6" spans="1:4" x14ac:dyDescent="0.25">
      <c r="A6" t="b">
        <v>1</v>
      </c>
      <c r="B6" t="b">
        <v>0</v>
      </c>
      <c r="C6" t="b">
        <v>0</v>
      </c>
      <c r="D6" t="b">
        <f t="shared" si="0"/>
        <v>1</v>
      </c>
    </row>
    <row r="7" spans="1:4" x14ac:dyDescent="0.25">
      <c r="A7" t="b">
        <v>0</v>
      </c>
      <c r="B7" t="b">
        <v>1</v>
      </c>
      <c r="C7" t="b">
        <v>1</v>
      </c>
      <c r="D7" t="b">
        <f t="shared" si="0"/>
        <v>0</v>
      </c>
    </row>
    <row r="8" spans="1:4" x14ac:dyDescent="0.25">
      <c r="A8" t="b">
        <v>0</v>
      </c>
      <c r="B8" t="b">
        <v>1</v>
      </c>
      <c r="C8" t="b">
        <v>0</v>
      </c>
      <c r="D8" t="b">
        <f t="shared" si="0"/>
        <v>0</v>
      </c>
    </row>
    <row r="9" spans="1:4" x14ac:dyDescent="0.25">
      <c r="A9" t="b">
        <v>0</v>
      </c>
      <c r="B9" t="b">
        <v>0</v>
      </c>
      <c r="C9" t="b">
        <v>1</v>
      </c>
      <c r="D9" t="b">
        <f t="shared" si="0"/>
        <v>0</v>
      </c>
    </row>
    <row r="10" spans="1:4" x14ac:dyDescent="0.25">
      <c r="A10" t="b">
        <v>0</v>
      </c>
      <c r="B10" t="b">
        <v>0</v>
      </c>
      <c r="C10" t="b">
        <v>0</v>
      </c>
      <c r="D10" t="b">
        <f t="shared" si="0"/>
        <v>0</v>
      </c>
    </row>
    <row r="13" spans="1:4" x14ac:dyDescent="0.25">
      <c r="A13" s="9"/>
      <c r="B13" s="9"/>
      <c r="C13" s="9"/>
      <c r="D13" s="9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BB60-8E66-4E02-A4F8-DAFE041E5C46}">
  <dimension ref="C3:G13"/>
  <sheetViews>
    <sheetView workbookViewId="0">
      <selection activeCell="G8" sqref="G8"/>
    </sheetView>
  </sheetViews>
  <sheetFormatPr baseColWidth="10" defaultColWidth="8.7109375" defaultRowHeight="15" x14ac:dyDescent="0.25"/>
  <cols>
    <col min="2" max="2" width="13.28515625" customWidth="1"/>
    <col min="3" max="3" width="18.7109375" customWidth="1"/>
    <col min="4" max="4" width="18.140625" customWidth="1"/>
    <col min="5" max="5" width="17" customWidth="1"/>
    <col min="6" max="6" width="18.28515625" customWidth="1"/>
    <col min="7" max="7" width="22.28515625" customWidth="1"/>
    <col min="9" max="9" width="21.5703125" customWidth="1"/>
  </cols>
  <sheetData>
    <row r="3" spans="3:7" x14ac:dyDescent="0.25">
      <c r="C3" s="10" t="s">
        <v>4</v>
      </c>
      <c r="D3" s="11">
        <v>3459</v>
      </c>
      <c r="F3" s="10" t="s">
        <v>5</v>
      </c>
      <c r="G3" s="12">
        <v>42665.34375</v>
      </c>
    </row>
    <row r="4" spans="3:7" x14ac:dyDescent="0.25">
      <c r="C4" s="10" t="s">
        <v>6</v>
      </c>
      <c r="D4" s="11">
        <f>D3+30</f>
        <v>3489</v>
      </c>
      <c r="F4" s="10" t="s">
        <v>7</v>
      </c>
      <c r="G4" s="12">
        <v>42658.6875</v>
      </c>
    </row>
    <row r="5" spans="3:7" x14ac:dyDescent="0.25">
      <c r="C5" s="10" t="s">
        <v>8</v>
      </c>
      <c r="D5" s="13" t="str">
        <f>IF(WEEKDAY(D4)=1,"JA","NEIN")</f>
        <v>NEIN</v>
      </c>
      <c r="F5" s="10" t="s">
        <v>9</v>
      </c>
      <c r="G5" s="14">
        <f>G3-G4</f>
        <v>6.65625</v>
      </c>
    </row>
    <row r="6" spans="3:7" x14ac:dyDescent="0.25">
      <c r="C6" s="10" t="s">
        <v>10</v>
      </c>
      <c r="D6" s="11">
        <f>IF(D5="NEIN",D4,D4+1)</f>
        <v>3489</v>
      </c>
      <c r="F6" s="10" t="s">
        <v>11</v>
      </c>
      <c r="G6" s="15">
        <f>G5*24*60</f>
        <v>9585</v>
      </c>
    </row>
    <row r="8" spans="3:7" x14ac:dyDescent="0.25">
      <c r="C8" s="10" t="s">
        <v>12</v>
      </c>
      <c r="D8" s="11">
        <f>IF(WEEKDAY(D3+30)=1,D3+31,D3+30)</f>
        <v>3489</v>
      </c>
      <c r="F8" s="10" t="s">
        <v>12</v>
      </c>
      <c r="G8" s="15">
        <f>(G3-G4)*24*60</f>
        <v>9585</v>
      </c>
    </row>
    <row r="10" spans="3:7" x14ac:dyDescent="0.25">
      <c r="C10" s="10" t="s">
        <v>4</v>
      </c>
      <c r="D10" s="11">
        <v>44988</v>
      </c>
    </row>
    <row r="11" spans="3:7" x14ac:dyDescent="0.25">
      <c r="C11" s="10" t="s">
        <v>6</v>
      </c>
      <c r="D11" s="11">
        <f>D10+30</f>
        <v>45018</v>
      </c>
    </row>
    <row r="12" spans="3:7" x14ac:dyDescent="0.25">
      <c r="C12" s="10" t="s">
        <v>8</v>
      </c>
      <c r="D12" s="13" t="str">
        <f>IF(WEEKDAY(D11)=1,"JA","NEIN")</f>
        <v>JA</v>
      </c>
    </row>
    <row r="13" spans="3:7" x14ac:dyDescent="0.25">
      <c r="C13" s="10" t="s">
        <v>10</v>
      </c>
      <c r="D13" s="11">
        <f>IF(D12="NEIN",D11,D11+1)</f>
        <v>45019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00FB-4CD2-4937-8376-AE93056D0504}">
  <dimension ref="A1:G9"/>
  <sheetViews>
    <sheetView tabSelected="1" workbookViewId="0">
      <selection activeCell="F9" sqref="F9"/>
    </sheetView>
  </sheetViews>
  <sheetFormatPr baseColWidth="10" defaultColWidth="11.42578125" defaultRowHeight="15" x14ac:dyDescent="0.25"/>
  <cols>
    <col min="1" max="1" width="20.85546875" customWidth="1"/>
    <col min="2" max="2" width="10.7109375" customWidth="1"/>
    <col min="3" max="3" width="13.140625" bestFit="1" customWidth="1"/>
    <col min="4" max="4" width="18.5703125" customWidth="1"/>
    <col min="5" max="5" width="18.42578125" customWidth="1"/>
    <col min="6" max="6" width="18.7109375" customWidth="1"/>
  </cols>
  <sheetData>
    <row r="1" spans="1:7" x14ac:dyDescent="0.25">
      <c r="A1" s="1" t="s">
        <v>13</v>
      </c>
      <c r="B1" s="2">
        <f ca="1">TODAY()</f>
        <v>45213</v>
      </c>
      <c r="C1" s="1">
        <f ca="1">COUNTIF(F4:F9,"JA")</f>
        <v>3</v>
      </c>
      <c r="D1" s="3"/>
    </row>
    <row r="3" spans="1:7" ht="30" x14ac:dyDescent="0.25">
      <c r="A3" s="4" t="s">
        <v>14</v>
      </c>
      <c r="B3" s="4" t="s">
        <v>15</v>
      </c>
      <c r="C3" s="4" t="s">
        <v>16</v>
      </c>
      <c r="D3" s="4" t="s">
        <v>17</v>
      </c>
      <c r="E3" s="5" t="s">
        <v>18</v>
      </c>
      <c r="F3" s="5" t="s">
        <v>19</v>
      </c>
      <c r="G3" s="6"/>
    </row>
    <row r="4" spans="1:7" x14ac:dyDescent="0.25">
      <c r="A4" t="s">
        <v>20</v>
      </c>
      <c r="B4">
        <v>123</v>
      </c>
      <c r="C4" s="7">
        <v>43839</v>
      </c>
      <c r="D4" s="7">
        <v>43886</v>
      </c>
      <c r="E4">
        <f ca="1">IF(D4=0,TODAY()-C4,D4-C4)</f>
        <v>47</v>
      </c>
      <c r="F4" s="8" t="str">
        <f ca="1">IF(AND(D4=0,TODAY()-D4&gt;60),"JA","NEIN")</f>
        <v>NEIN</v>
      </c>
    </row>
    <row r="5" spans="1:7" x14ac:dyDescent="0.25">
      <c r="A5" t="s">
        <v>21</v>
      </c>
      <c r="B5">
        <v>4096</v>
      </c>
      <c r="C5" s="7">
        <v>44057</v>
      </c>
      <c r="D5" s="7"/>
      <c r="E5">
        <f t="shared" ref="E5:E9" ca="1" si="0">IF(D5=0,TODAY()-C5,D5-C5)</f>
        <v>1156</v>
      </c>
      <c r="F5" s="8" t="str">
        <f t="shared" ref="F5:F9" ca="1" si="1">IF(AND(D5=0,TODAY()-D5&gt;60),"JA","NEIN")</f>
        <v>JA</v>
      </c>
    </row>
    <row r="6" spans="1:7" x14ac:dyDescent="0.25">
      <c r="A6" t="s">
        <v>22</v>
      </c>
      <c r="B6">
        <v>102</v>
      </c>
      <c r="C6" s="7">
        <v>43862</v>
      </c>
      <c r="D6" s="7">
        <v>43892</v>
      </c>
      <c r="E6">
        <f t="shared" ca="1" si="0"/>
        <v>30</v>
      </c>
      <c r="F6" s="8" t="str">
        <f t="shared" ca="1" si="1"/>
        <v>NEIN</v>
      </c>
    </row>
    <row r="7" spans="1:7" x14ac:dyDescent="0.25">
      <c r="A7" t="s">
        <v>23</v>
      </c>
      <c r="B7">
        <v>2281</v>
      </c>
      <c r="C7" s="7">
        <v>43853</v>
      </c>
      <c r="D7" s="7">
        <v>43889</v>
      </c>
      <c r="E7">
        <f t="shared" ca="1" si="0"/>
        <v>36</v>
      </c>
      <c r="F7" s="8" t="str">
        <f t="shared" ca="1" si="1"/>
        <v>NEIN</v>
      </c>
    </row>
    <row r="8" spans="1:7" x14ac:dyDescent="0.25">
      <c r="A8" t="s">
        <v>24</v>
      </c>
      <c r="B8">
        <v>1420</v>
      </c>
      <c r="C8" s="7">
        <v>44015</v>
      </c>
      <c r="D8" s="7"/>
      <c r="E8">
        <f t="shared" ca="1" si="0"/>
        <v>1198</v>
      </c>
      <c r="F8" s="8" t="str">
        <f t="shared" ca="1" si="1"/>
        <v>JA</v>
      </c>
    </row>
    <row r="9" spans="1:7" x14ac:dyDescent="0.25">
      <c r="A9" t="s">
        <v>25</v>
      </c>
      <c r="B9">
        <v>3180</v>
      </c>
      <c r="C9" s="7">
        <v>44078</v>
      </c>
      <c r="D9" s="7"/>
      <c r="E9">
        <f t="shared" ca="1" si="0"/>
        <v>1135</v>
      </c>
      <c r="F9" s="8" t="str">
        <f t="shared" ca="1" si="1"/>
        <v>JA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Aufgabe 1</vt:lpstr>
      <vt:lpstr>Aufgabe 2</vt:lpstr>
      <vt:lpstr>Aufgabe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Corina Masanti</dc:creator>
  <cp:keywords/>
  <dc:description/>
  <cp:lastModifiedBy>Batschelet, Lukas (GIUB)</cp:lastModifiedBy>
  <cp:revision/>
  <dcterms:created xsi:type="dcterms:W3CDTF">2021-02-24T12:00:17Z</dcterms:created>
  <dcterms:modified xsi:type="dcterms:W3CDTF">2023-10-14T07:22:06Z</dcterms:modified>
  <cp:category/>
  <cp:contentStatus/>
</cp:coreProperties>
</file>