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9630" windowHeight="1725" tabRatio="583"/>
  </bookViews>
  <sheets>
    <sheet name="plan" sheetId="2" r:id="rId1"/>
    <sheet name="rapport_annuel" sheetId="1" r:id="rId2"/>
    <sheet name="Macro1" sheetId="3" state="hidden" r:id="rId3"/>
  </sheets>
  <externalReferences>
    <externalReference r:id="rId4"/>
  </externalReferences>
  <definedNames>
    <definedName name="Bénéfice_brut">#REF!</definedName>
    <definedName name="Comptabilité">#REF!</definedName>
    <definedName name="Consultants_Design">#REF!</definedName>
    <definedName name="Coût_de_revient">#REF!</definedName>
    <definedName name="Dépenses">#REF!</definedName>
    <definedName name="_xlnm.Recorder" localSheetId="0">[1]Macro1!$A$1:$A$65536</definedName>
    <definedName name="_xlnm.Recorder" localSheetId="1">[1]Macro1!$A$1:$A$65536</definedName>
    <definedName name="Frais_administratifs">#REF!</definedName>
    <definedName name="Impression">#REF!</definedName>
    <definedName name="Loyer">#REF!</definedName>
    <definedName name="Photos">#REF!</definedName>
    <definedName name="Revenu_brut">#REF!</definedName>
    <definedName name="Revenu_d_exploitation">#REF!</definedName>
    <definedName name="Secrétaires">#REF!</definedName>
    <definedName name="Services_graphiques">#REF!</definedName>
    <definedName name="Services_vidéos">#REF!</definedName>
    <definedName name="Télécommunications">#REF!</definedName>
  </definedNames>
  <calcPr calcId="145621" fullCalcOnLoad="1"/>
</workbook>
</file>

<file path=xl/calcChain.xml><?xml version="1.0" encoding="utf-8"?>
<calcChain xmlns="http://schemas.openxmlformats.org/spreadsheetml/2006/main">
  <c r="F5" i="2" l="1"/>
  <c r="J5" i="2"/>
  <c r="N5" i="2"/>
  <c r="R5" i="2"/>
  <c r="S5" i="2"/>
  <c r="F6" i="2"/>
  <c r="J6" i="2"/>
  <c r="N6" i="2"/>
  <c r="R6" i="2"/>
  <c r="S6" i="2" s="1"/>
  <c r="F7" i="2"/>
  <c r="J7" i="2"/>
  <c r="N7" i="2"/>
  <c r="R7" i="2"/>
  <c r="S7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 s="1"/>
  <c r="F9" i="2"/>
  <c r="J9" i="2"/>
  <c r="N9" i="2"/>
  <c r="R9" i="2"/>
  <c r="S9" i="2"/>
  <c r="F10" i="2"/>
  <c r="J10" i="2"/>
  <c r="N10" i="2"/>
  <c r="R10" i="2"/>
  <c r="S10" i="2" s="1"/>
  <c r="F11" i="2"/>
  <c r="J11" i="2"/>
  <c r="N11" i="2"/>
  <c r="R11" i="2"/>
  <c r="S11" i="2" s="1"/>
  <c r="C12" i="2"/>
  <c r="D12" i="2"/>
  <c r="E12" i="2"/>
  <c r="F12" i="2"/>
  <c r="F13" i="2" s="1"/>
  <c r="G12" i="2"/>
  <c r="H12" i="2"/>
  <c r="I12" i="2"/>
  <c r="J12" i="2"/>
  <c r="J13" i="2" s="1"/>
  <c r="K12" i="2"/>
  <c r="L12" i="2"/>
  <c r="M12" i="2"/>
  <c r="N12" i="2"/>
  <c r="N13" i="2" s="1"/>
  <c r="O12" i="2"/>
  <c r="P12" i="2"/>
  <c r="Q12" i="2"/>
  <c r="R12" i="2"/>
  <c r="S12" i="2" s="1"/>
  <c r="S13" i="2" s="1"/>
  <c r="C13" i="2"/>
  <c r="D13" i="2"/>
  <c r="E13" i="2"/>
  <c r="G13" i="2"/>
  <c r="H13" i="2"/>
  <c r="I13" i="2"/>
  <c r="K13" i="2"/>
  <c r="L13" i="2"/>
  <c r="M13" i="2"/>
  <c r="O13" i="2"/>
  <c r="P13" i="2"/>
  <c r="Q13" i="2"/>
  <c r="F5" i="1"/>
  <c r="F8" i="1" s="1"/>
  <c r="J5" i="1"/>
  <c r="N5" i="1"/>
  <c r="R5" i="1"/>
  <c r="S5" i="1"/>
  <c r="F6" i="1"/>
  <c r="J6" i="1"/>
  <c r="N6" i="1"/>
  <c r="R6" i="1"/>
  <c r="S6" i="1" s="1"/>
  <c r="F7" i="1"/>
  <c r="J7" i="1"/>
  <c r="J8" i="1" s="1"/>
  <c r="N7" i="1"/>
  <c r="N8" i="1" s="1"/>
  <c r="N13" i="1" s="1"/>
  <c r="R7" i="1"/>
  <c r="S7" i="1" s="1"/>
  <c r="C8" i="1"/>
  <c r="D8" i="1"/>
  <c r="E8" i="1"/>
  <c r="G8" i="1"/>
  <c r="H8" i="1"/>
  <c r="I8" i="1"/>
  <c r="K8" i="1"/>
  <c r="L8" i="1"/>
  <c r="M8" i="1"/>
  <c r="O8" i="1"/>
  <c r="P8" i="1"/>
  <c r="Q8" i="1"/>
  <c r="F9" i="1"/>
  <c r="F12" i="1" s="1"/>
  <c r="J9" i="1"/>
  <c r="J12" i="1" s="1"/>
  <c r="N9" i="1"/>
  <c r="R9" i="1"/>
  <c r="S9" i="1"/>
  <c r="F10" i="1"/>
  <c r="J10" i="1"/>
  <c r="N10" i="1"/>
  <c r="N12" i="1" s="1"/>
  <c r="R10" i="1"/>
  <c r="S10" i="1" s="1"/>
  <c r="F11" i="1"/>
  <c r="J11" i="1"/>
  <c r="N11" i="1"/>
  <c r="R11" i="1"/>
  <c r="S11" i="1" s="1"/>
  <c r="C12" i="1"/>
  <c r="D12" i="1"/>
  <c r="E12" i="1"/>
  <c r="E13" i="1" s="1"/>
  <c r="G12" i="1"/>
  <c r="H12" i="1"/>
  <c r="I12" i="1"/>
  <c r="I13" i="1" s="1"/>
  <c r="K12" i="1"/>
  <c r="L12" i="1"/>
  <c r="M12" i="1"/>
  <c r="O12" i="1"/>
  <c r="P12" i="1"/>
  <c r="Q12" i="1"/>
  <c r="C13" i="1"/>
  <c r="D13" i="1"/>
  <c r="G13" i="1"/>
  <c r="H13" i="1"/>
  <c r="K13" i="1"/>
  <c r="L13" i="1"/>
  <c r="M13" i="1"/>
  <c r="O13" i="1"/>
  <c r="P13" i="1"/>
  <c r="Q13" i="1"/>
  <c r="F13" i="1" l="1"/>
  <c r="J13" i="1"/>
  <c r="R12" i="1"/>
  <c r="S12" i="1" s="1"/>
  <c r="R8" i="1"/>
  <c r="R13" i="2"/>
  <c r="S8" i="1" l="1"/>
  <c r="S13" i="1" s="1"/>
  <c r="R13" i="1"/>
</calcChain>
</file>

<file path=xl/sharedStrings.xml><?xml version="1.0" encoding="utf-8"?>
<sst xmlns="http://schemas.openxmlformats.org/spreadsheetml/2006/main" count="68" uniqueCount="41">
  <si>
    <t>Rapport des ventes annuelles</t>
  </si>
  <si>
    <t>Jan</t>
  </si>
  <si>
    <t>Fév</t>
  </si>
  <si>
    <t>Mar</t>
  </si>
  <si>
    <t>Trim 1</t>
  </si>
  <si>
    <t>Avr</t>
  </si>
  <si>
    <t>Mai</t>
  </si>
  <si>
    <t>Jun</t>
  </si>
  <si>
    <t>Trim 2</t>
  </si>
  <si>
    <t>Jul</t>
  </si>
  <si>
    <t>Aoû</t>
  </si>
  <si>
    <t>Sep</t>
  </si>
  <si>
    <t>Trim 3</t>
  </si>
  <si>
    <t>Oct</t>
  </si>
  <si>
    <t>Nov</t>
  </si>
  <si>
    <t>Déc</t>
  </si>
  <si>
    <t>Trim 4</t>
  </si>
  <si>
    <t>Totaux annuels</t>
  </si>
  <si>
    <t>voitures</t>
  </si>
  <si>
    <t>Compactes</t>
  </si>
  <si>
    <t>Moyennes</t>
  </si>
  <si>
    <t>Luxe</t>
  </si>
  <si>
    <t>Total voitures</t>
  </si>
  <si>
    <t>camions</t>
  </si>
  <si>
    <t>Minibus</t>
  </si>
  <si>
    <t>Fourgonnettes</t>
  </si>
  <si>
    <t>Poids lourd</t>
  </si>
  <si>
    <t>Total camions</t>
  </si>
  <si>
    <t>Total des ventes</t>
  </si>
  <si>
    <t>Total (voitures)</t>
  </si>
  <si>
    <t>Total (camions)</t>
  </si>
  <si>
    <t>Afficher1</t>
  </si>
  <si>
    <t>Masquer1/Afficher2</t>
  </si>
  <si>
    <t>Masquer2</t>
  </si>
  <si>
    <t>définir_pire (d)</t>
  </si>
  <si>
    <t>afficher_barre_outils (e)</t>
  </si>
  <si>
    <t>définir_meilleur (g)</t>
  </si>
  <si>
    <t>onglet_modl2810 (A)</t>
  </si>
  <si>
    <t>onglet_ventes93_dépenses (B)</t>
  </si>
  <si>
    <t>scénario.xls</t>
  </si>
  <si>
    <t>entr910a.xls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</si>
</sst>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" fillId="0" borderId="0"/>
  </cellStyleXfs>
  <cellXfs count="26">
    <xf numFmtId="0" fontId="0" fillId="0" borderId="0" xfId="0"/>
    <xf numFmtId="0" fontId="2" fillId="0" borderId="0" xfId="3"/>
    <xf numFmtId="0" fontId="2" fillId="0" borderId="0" xfId="3" applyFont="1"/>
    <xf numFmtId="0" fontId="4" fillId="0" borderId="0" xfId="4" applyFont="1" applyAlignment="1">
      <alignment horizontal="center"/>
    </xf>
    <xf numFmtId="0" fontId="4" fillId="0" borderId="0" xfId="4" applyFont="1"/>
    <xf numFmtId="0" fontId="4" fillId="0" borderId="1" xfId="4" applyFont="1" applyBorder="1" applyAlignment="1">
      <alignment horizontal="center"/>
    </xf>
    <xf numFmtId="0" fontId="0" fillId="0" borderId="1" xfId="0" applyBorder="1"/>
    <xf numFmtId="0" fontId="1" fillId="0" borderId="1" xfId="4" applyFont="1" applyBorder="1" applyAlignment="1">
      <alignment horizontal="center"/>
    </xf>
    <xf numFmtId="0" fontId="1" fillId="0" borderId="1" xfId="4" applyFont="1" applyBorder="1" applyAlignment="1">
      <alignment horizontal="center" wrapText="1"/>
    </xf>
    <xf numFmtId="0" fontId="1" fillId="0" borderId="1" xfId="4" applyFont="1" applyBorder="1"/>
    <xf numFmtId="0" fontId="1" fillId="0" borderId="1" xfId="4" applyFont="1" applyBorder="1" applyAlignment="1">
      <alignment horizontal="right"/>
    </xf>
    <xf numFmtId="3" fontId="4" fillId="0" borderId="1" xfId="4" applyNumberFormat="1" applyFont="1" applyBorder="1"/>
    <xf numFmtId="0" fontId="4" fillId="0" borderId="1" xfId="4" applyFont="1" applyBorder="1"/>
    <xf numFmtId="0" fontId="5" fillId="0" borderId="0" xfId="4" applyFont="1" applyAlignment="1">
      <alignment horizontal="centerContinuous"/>
    </xf>
    <xf numFmtId="0" fontId="2" fillId="0" borderId="1" xfId="4" applyFont="1" applyBorder="1" applyAlignment="1">
      <alignment horizontal="right"/>
    </xf>
    <xf numFmtId="0" fontId="4" fillId="0" borderId="0" xfId="4" applyFont="1" applyAlignment="1"/>
    <xf numFmtId="0" fontId="4" fillId="0" borderId="1" xfId="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1" fillId="0" borderId="1" xfId="4" applyFont="1" applyBorder="1" applyAlignment="1">
      <alignment vertical="center"/>
    </xf>
    <xf numFmtId="0" fontId="2" fillId="0" borderId="1" xfId="4" applyFont="1" applyBorder="1" applyAlignment="1">
      <alignment horizontal="left" vertical="center"/>
    </xf>
    <xf numFmtId="3" fontId="4" fillId="0" borderId="1" xfId="4" applyNumberFormat="1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1" xfId="4" applyFont="1" applyBorder="1" applyAlignment="1">
      <alignment vertical="center"/>
    </xf>
    <xf numFmtId="0" fontId="1" fillId="0" borderId="1" xfId="4" applyFont="1" applyBorder="1" applyAlignment="1">
      <alignment horizontal="left" vertical="center"/>
    </xf>
  </cellXfs>
  <cellStyles count="5">
    <cellStyle name="Comma [0]" xfId="1"/>
    <cellStyle name="Currency [0]" xfId="2"/>
    <cellStyle name="Normal" xfId="0" builtinId="0"/>
    <cellStyle name="Normal_Macro2" xfId="3"/>
    <cellStyle name="Normal_SALES93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5/EXCELCBT/REG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>
        <row r="1">
          <cell r="A1" t="str">
            <v>CenterAcross</v>
          </cell>
        </row>
        <row r="2">
          <cell r="A2" t="b">
            <v>0</v>
          </cell>
        </row>
        <row r="3">
          <cell r="A3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S16"/>
  <sheetViews>
    <sheetView tabSelected="1" topLeftCell="B1" zoomScale="75" workbookViewId="0">
      <selection activeCell="Z12" sqref="Z12"/>
    </sheetView>
  </sheetViews>
  <sheetFormatPr baseColWidth="10" defaultColWidth="9.140625" defaultRowHeight="12.75" outlineLevelRow="2" outlineLevelCol="2" x14ac:dyDescent="0.2"/>
  <cols>
    <col min="1" max="1" width="10.5703125" style="4" customWidth="1"/>
    <col min="2" max="2" width="19.7109375" style="4" customWidth="1"/>
    <col min="3" max="5" width="8.85546875" style="4" hidden="1" customWidth="1" outlineLevel="2"/>
    <col min="6" max="6" width="8.85546875" style="4" customWidth="1" outlineLevel="1" collapsed="1"/>
    <col min="7" max="9" width="8.85546875" style="4" hidden="1" customWidth="1" outlineLevel="2"/>
    <col min="10" max="10" width="8.85546875" style="4" customWidth="1" outlineLevel="1" collapsed="1"/>
    <col min="11" max="13" width="8.85546875" style="4" hidden="1" customWidth="1" outlineLevel="2"/>
    <col min="14" max="14" width="8.85546875" style="4" customWidth="1" outlineLevel="1" collapsed="1"/>
    <col min="15" max="17" width="8.85546875" style="4" hidden="1" customWidth="1" outlineLevel="2"/>
    <col min="18" max="18" width="8.85546875" style="4" customWidth="1" outlineLevel="1" collapsed="1"/>
    <col min="19" max="19" width="9.85546875" style="4" customWidth="1"/>
    <col min="20" max="16384" width="9.140625" style="4"/>
  </cols>
  <sheetData>
    <row r="1" spans="1:19" s="3" customFormat="1" ht="15.7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3" customFormat="1" ht="15.7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3" customFormat="1" ht="15.7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s="3" customFormat="1" ht="25.5" x14ac:dyDescent="0.2">
      <c r="A4" s="5"/>
      <c r="B4" s="6"/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8" t="s">
        <v>17</v>
      </c>
    </row>
    <row r="5" spans="1:19" ht="18" hidden="1" customHeight="1" outlineLevel="2" x14ac:dyDescent="0.2">
      <c r="A5" s="9" t="s">
        <v>18</v>
      </c>
      <c r="B5" s="14" t="s">
        <v>19</v>
      </c>
      <c r="C5" s="11">
        <v>31000</v>
      </c>
      <c r="D5" s="11">
        <v>28000</v>
      </c>
      <c r="E5" s="11">
        <v>32000</v>
      </c>
      <c r="F5" s="11">
        <f>SUM(C5:E5)</f>
        <v>91000</v>
      </c>
      <c r="G5" s="11">
        <v>28000</v>
      </c>
      <c r="H5" s="11">
        <v>32000</v>
      </c>
      <c r="I5" s="11">
        <v>31000</v>
      </c>
      <c r="J5" s="11">
        <f>SUM(G5:I5)</f>
        <v>91000</v>
      </c>
      <c r="K5" s="11">
        <v>32000</v>
      </c>
      <c r="L5" s="11">
        <v>28000</v>
      </c>
      <c r="M5" s="11">
        <v>27000</v>
      </c>
      <c r="N5" s="11">
        <f>SUM(K5:M5)</f>
        <v>87000</v>
      </c>
      <c r="O5" s="11">
        <v>28000</v>
      </c>
      <c r="P5" s="11">
        <v>32000</v>
      </c>
      <c r="Q5" s="11">
        <v>29000</v>
      </c>
      <c r="R5" s="11">
        <f>SUM(O5:Q5)</f>
        <v>89000</v>
      </c>
      <c r="S5" s="11">
        <f t="shared" ref="S5:S12" si="0">SUM(R5,N5,J5,F5)</f>
        <v>358000</v>
      </c>
    </row>
    <row r="6" spans="1:19" ht="18" hidden="1" customHeight="1" outlineLevel="2" x14ac:dyDescent="0.2">
      <c r="A6" s="12"/>
      <c r="B6" s="14" t="s">
        <v>20</v>
      </c>
      <c r="C6" s="11">
        <v>63000</v>
      </c>
      <c r="D6" s="11">
        <v>20000</v>
      </c>
      <c r="E6" s="11">
        <v>12000</v>
      </c>
      <c r="F6" s="11">
        <f>SUM(C6:E6)</f>
        <v>95000</v>
      </c>
      <c r="G6" s="11">
        <v>83000</v>
      </c>
      <c r="H6" s="11">
        <v>16000</v>
      </c>
      <c r="I6" s="11">
        <v>52000</v>
      </c>
      <c r="J6" s="11">
        <f>SUM(G6:I6)</f>
        <v>151000</v>
      </c>
      <c r="K6" s="11">
        <v>29000</v>
      </c>
      <c r="L6" s="11">
        <v>33000</v>
      </c>
      <c r="M6" s="11">
        <v>72000</v>
      </c>
      <c r="N6" s="11">
        <f>SUM(K6:M6)</f>
        <v>134000</v>
      </c>
      <c r="O6" s="11">
        <v>55000</v>
      </c>
      <c r="P6" s="11">
        <v>49000</v>
      </c>
      <c r="Q6" s="11">
        <v>58000</v>
      </c>
      <c r="R6" s="11">
        <f>SUM(O6:Q6)</f>
        <v>162000</v>
      </c>
      <c r="S6" s="11">
        <f t="shared" si="0"/>
        <v>542000</v>
      </c>
    </row>
    <row r="7" spans="1:19" ht="18" hidden="1" customHeight="1" outlineLevel="2" x14ac:dyDescent="0.2">
      <c r="A7" s="12"/>
      <c r="B7" s="14" t="s">
        <v>21</v>
      </c>
      <c r="C7" s="11">
        <v>45000</v>
      </c>
      <c r="D7" s="11">
        <v>77000</v>
      </c>
      <c r="E7" s="11">
        <v>76000</v>
      </c>
      <c r="F7" s="11">
        <f>SUM(C7:E7)</f>
        <v>198000</v>
      </c>
      <c r="G7" s="11">
        <v>22000</v>
      </c>
      <c r="H7" s="11">
        <v>67000</v>
      </c>
      <c r="I7" s="11">
        <v>88000</v>
      </c>
      <c r="J7" s="11">
        <f>SUM(G7:I7)</f>
        <v>177000</v>
      </c>
      <c r="K7" s="11">
        <v>12000</v>
      </c>
      <c r="L7" s="11">
        <v>33000</v>
      </c>
      <c r="M7" s="11">
        <v>43000</v>
      </c>
      <c r="N7" s="11">
        <f>SUM(K7:M7)</f>
        <v>88000</v>
      </c>
      <c r="O7" s="11">
        <v>53000</v>
      </c>
      <c r="P7" s="11">
        <v>62000</v>
      </c>
      <c r="Q7" s="11">
        <v>53000</v>
      </c>
      <c r="R7" s="11">
        <f>SUM(O7:Q7)</f>
        <v>168000</v>
      </c>
      <c r="S7" s="11">
        <f t="shared" si="0"/>
        <v>631000</v>
      </c>
    </row>
    <row r="8" spans="1:19" ht="18" customHeight="1" outlineLevel="1" collapsed="1" x14ac:dyDescent="0.2">
      <c r="A8" s="12"/>
      <c r="B8" s="10" t="s">
        <v>29</v>
      </c>
      <c r="C8" s="11">
        <f t="shared" ref="C8:R8" si="1">SUM(C5:C7)</f>
        <v>139000</v>
      </c>
      <c r="D8" s="11">
        <f t="shared" si="1"/>
        <v>125000</v>
      </c>
      <c r="E8" s="11">
        <f t="shared" si="1"/>
        <v>120000</v>
      </c>
      <c r="F8" s="11">
        <f t="shared" si="1"/>
        <v>384000</v>
      </c>
      <c r="G8" s="11">
        <f t="shared" si="1"/>
        <v>133000</v>
      </c>
      <c r="H8" s="11">
        <f t="shared" si="1"/>
        <v>115000</v>
      </c>
      <c r="I8" s="11">
        <f t="shared" si="1"/>
        <v>171000</v>
      </c>
      <c r="J8" s="11">
        <f t="shared" si="1"/>
        <v>419000</v>
      </c>
      <c r="K8" s="11">
        <f t="shared" si="1"/>
        <v>73000</v>
      </c>
      <c r="L8" s="11">
        <f t="shared" si="1"/>
        <v>94000</v>
      </c>
      <c r="M8" s="11">
        <f t="shared" si="1"/>
        <v>142000</v>
      </c>
      <c r="N8" s="11">
        <f t="shared" si="1"/>
        <v>309000</v>
      </c>
      <c r="O8" s="11">
        <f t="shared" si="1"/>
        <v>136000</v>
      </c>
      <c r="P8" s="11">
        <f t="shared" si="1"/>
        <v>143000</v>
      </c>
      <c r="Q8" s="11">
        <f t="shared" si="1"/>
        <v>140000</v>
      </c>
      <c r="R8" s="11">
        <f t="shared" si="1"/>
        <v>419000</v>
      </c>
      <c r="S8" s="11">
        <f t="shared" si="0"/>
        <v>1531000</v>
      </c>
    </row>
    <row r="9" spans="1:19" ht="18" hidden="1" customHeight="1" outlineLevel="2" x14ac:dyDescent="0.2">
      <c r="A9" s="9" t="s">
        <v>23</v>
      </c>
      <c r="B9" s="14" t="s">
        <v>24</v>
      </c>
      <c r="C9" s="11">
        <v>30000</v>
      </c>
      <c r="D9" s="11">
        <v>85000</v>
      </c>
      <c r="E9" s="11">
        <v>24000</v>
      </c>
      <c r="F9" s="11">
        <f>SUM(C9:E9)</f>
        <v>139000</v>
      </c>
      <c r="G9" s="11">
        <v>27000</v>
      </c>
      <c r="H9" s="11">
        <v>70000</v>
      </c>
      <c r="I9" s="11">
        <v>29000</v>
      </c>
      <c r="J9" s="11">
        <f>SUM(G9:I9)</f>
        <v>126000</v>
      </c>
      <c r="K9" s="11">
        <v>60000</v>
      </c>
      <c r="L9" s="11">
        <v>41000</v>
      </c>
      <c r="M9" s="11">
        <v>97000</v>
      </c>
      <c r="N9" s="11">
        <f>SUM(K9:M9)</f>
        <v>198000</v>
      </c>
      <c r="O9" s="11">
        <v>47000</v>
      </c>
      <c r="P9" s="11">
        <v>78000</v>
      </c>
      <c r="Q9" s="11">
        <v>55000</v>
      </c>
      <c r="R9" s="11">
        <f>SUM(O9:Q9)</f>
        <v>180000</v>
      </c>
      <c r="S9" s="11">
        <f t="shared" si="0"/>
        <v>643000</v>
      </c>
    </row>
    <row r="10" spans="1:19" ht="18" hidden="1" customHeight="1" outlineLevel="2" x14ac:dyDescent="0.2">
      <c r="A10" s="12"/>
      <c r="B10" s="14" t="s">
        <v>25</v>
      </c>
      <c r="C10" s="11">
        <v>80000</v>
      </c>
      <c r="D10" s="11">
        <v>18000</v>
      </c>
      <c r="E10" s="11">
        <v>66000</v>
      </c>
      <c r="F10" s="11">
        <f>SUM(C10:E10)</f>
        <v>164000</v>
      </c>
      <c r="G10" s="11">
        <v>62000</v>
      </c>
      <c r="H10" s="11">
        <v>46000</v>
      </c>
      <c r="I10" s="11">
        <v>16000</v>
      </c>
      <c r="J10" s="11">
        <f>SUM(G10:I10)</f>
        <v>124000</v>
      </c>
      <c r="K10" s="11">
        <v>56000</v>
      </c>
      <c r="L10" s="11">
        <v>71000</v>
      </c>
      <c r="M10" s="11">
        <v>21000</v>
      </c>
      <c r="N10" s="11">
        <f>SUM(K10:M10)</f>
        <v>148000</v>
      </c>
      <c r="O10" s="11">
        <v>55000</v>
      </c>
      <c r="P10" s="11">
        <v>71000</v>
      </c>
      <c r="Q10" s="11">
        <v>59000</v>
      </c>
      <c r="R10" s="11">
        <f>SUM(O10:Q10)</f>
        <v>185000</v>
      </c>
      <c r="S10" s="11">
        <f t="shared" si="0"/>
        <v>621000</v>
      </c>
    </row>
    <row r="11" spans="1:19" ht="18" hidden="1" customHeight="1" outlineLevel="2" x14ac:dyDescent="0.2">
      <c r="A11" s="12"/>
      <c r="B11" s="14" t="s">
        <v>26</v>
      </c>
      <c r="C11" s="11">
        <v>63000</v>
      </c>
      <c r="D11" s="11">
        <v>82000</v>
      </c>
      <c r="E11" s="11">
        <v>51000</v>
      </c>
      <c r="F11" s="11">
        <f>SUM(C11:E11)</f>
        <v>196000</v>
      </c>
      <c r="G11" s="11">
        <v>77000</v>
      </c>
      <c r="H11" s="11">
        <v>60000</v>
      </c>
      <c r="I11" s="11">
        <v>29000</v>
      </c>
      <c r="J11" s="11">
        <f>SUM(G11:I11)</f>
        <v>166000</v>
      </c>
      <c r="K11" s="11">
        <v>77000</v>
      </c>
      <c r="L11" s="11">
        <v>43000</v>
      </c>
      <c r="M11" s="11">
        <v>86000</v>
      </c>
      <c r="N11" s="11">
        <f>SUM(K11:M11)</f>
        <v>206000</v>
      </c>
      <c r="O11" s="11">
        <v>19000</v>
      </c>
      <c r="P11" s="11">
        <v>47000</v>
      </c>
      <c r="Q11" s="11">
        <v>89000</v>
      </c>
      <c r="R11" s="11">
        <f>SUM(O11:Q11)</f>
        <v>155000</v>
      </c>
      <c r="S11" s="11">
        <f t="shared" si="0"/>
        <v>723000</v>
      </c>
    </row>
    <row r="12" spans="1:19" ht="18" customHeight="1" outlineLevel="1" collapsed="1" x14ac:dyDescent="0.2">
      <c r="A12" s="12"/>
      <c r="B12" s="10" t="s">
        <v>30</v>
      </c>
      <c r="C12" s="11">
        <f t="shared" ref="C12:R12" si="2">SUM(C9:C11)</f>
        <v>173000</v>
      </c>
      <c r="D12" s="11">
        <f t="shared" si="2"/>
        <v>185000</v>
      </c>
      <c r="E12" s="11">
        <f t="shared" si="2"/>
        <v>141000</v>
      </c>
      <c r="F12" s="11">
        <f t="shared" si="2"/>
        <v>499000</v>
      </c>
      <c r="G12" s="11">
        <f t="shared" si="2"/>
        <v>166000</v>
      </c>
      <c r="H12" s="11">
        <f t="shared" si="2"/>
        <v>176000</v>
      </c>
      <c r="I12" s="11">
        <f t="shared" si="2"/>
        <v>74000</v>
      </c>
      <c r="J12" s="11">
        <f t="shared" si="2"/>
        <v>416000</v>
      </c>
      <c r="K12" s="11">
        <f t="shared" si="2"/>
        <v>193000</v>
      </c>
      <c r="L12" s="11">
        <f t="shared" si="2"/>
        <v>155000</v>
      </c>
      <c r="M12" s="11">
        <f t="shared" si="2"/>
        <v>204000</v>
      </c>
      <c r="N12" s="11">
        <f t="shared" si="2"/>
        <v>552000</v>
      </c>
      <c r="O12" s="11">
        <f t="shared" si="2"/>
        <v>121000</v>
      </c>
      <c r="P12" s="11">
        <f t="shared" si="2"/>
        <v>196000</v>
      </c>
      <c r="Q12" s="11">
        <f t="shared" si="2"/>
        <v>203000</v>
      </c>
      <c r="R12" s="11">
        <f t="shared" si="2"/>
        <v>520000</v>
      </c>
      <c r="S12" s="11">
        <f t="shared" si="0"/>
        <v>1987000</v>
      </c>
    </row>
    <row r="13" spans="1:19" ht="18" customHeight="1" x14ac:dyDescent="0.2">
      <c r="A13" s="12"/>
      <c r="B13" s="10" t="s">
        <v>28</v>
      </c>
      <c r="C13" s="11">
        <f t="shared" ref="C13:R13" si="3">SUM(C8,C12)</f>
        <v>312000</v>
      </c>
      <c r="D13" s="11">
        <f t="shared" si="3"/>
        <v>310000</v>
      </c>
      <c r="E13" s="11">
        <f t="shared" si="3"/>
        <v>261000</v>
      </c>
      <c r="F13" s="11">
        <f t="shared" si="3"/>
        <v>883000</v>
      </c>
      <c r="G13" s="11">
        <f t="shared" si="3"/>
        <v>299000</v>
      </c>
      <c r="H13" s="11">
        <f t="shared" si="3"/>
        <v>291000</v>
      </c>
      <c r="I13" s="11">
        <f t="shared" si="3"/>
        <v>245000</v>
      </c>
      <c r="J13" s="11">
        <f t="shared" si="3"/>
        <v>835000</v>
      </c>
      <c r="K13" s="11">
        <f t="shared" si="3"/>
        <v>266000</v>
      </c>
      <c r="L13" s="11">
        <f t="shared" si="3"/>
        <v>249000</v>
      </c>
      <c r="M13" s="11">
        <f t="shared" si="3"/>
        <v>346000</v>
      </c>
      <c r="N13" s="11">
        <f t="shared" si="3"/>
        <v>861000</v>
      </c>
      <c r="O13" s="11">
        <f t="shared" si="3"/>
        <v>257000</v>
      </c>
      <c r="P13" s="11">
        <f t="shared" si="3"/>
        <v>339000</v>
      </c>
      <c r="Q13" s="11">
        <f t="shared" si="3"/>
        <v>343000</v>
      </c>
      <c r="R13" s="11">
        <f t="shared" si="3"/>
        <v>939000</v>
      </c>
      <c r="S13" s="11">
        <f>SUM(S12,S8)</f>
        <v>3518000</v>
      </c>
    </row>
    <row r="14" spans="1:19" ht="18" customHeight="1" x14ac:dyDescent="0.2"/>
    <row r="15" spans="1:19" ht="18" customHeight="1" x14ac:dyDescent="0.2"/>
    <row r="16" spans="1:19" ht="18" customHeight="1" x14ac:dyDescent="0.2"/>
  </sheetData>
  <phoneticPr fontId="6" type="noConversion"/>
  <printOptions horizontalCentered="1"/>
  <pageMargins left="0.27" right="0.23622047244094491" top="0.98425196850393704" bottom="0.98425196850393704" header="0.51181102362204722" footer="0.51181102362204722"/>
  <pageSetup paperSize="9" orientation="landscape" horizontalDpi="300" verticalDpi="300" r:id="rId1"/>
  <headerFooter alignWithMargins="0">
    <oddHeader>&amp;C&amp;A</oddHeader>
    <oddFooter>&amp;L&amp;F&amp;CPage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S27"/>
  <sheetViews>
    <sheetView zoomScale="75" workbookViewId="0">
      <selection activeCell="R8" sqref="R8"/>
    </sheetView>
  </sheetViews>
  <sheetFormatPr baseColWidth="10" defaultColWidth="9.140625" defaultRowHeight="12.75" x14ac:dyDescent="0.2"/>
  <cols>
    <col min="1" max="1" width="9.85546875" style="15" bestFit="1" customWidth="1"/>
    <col min="2" max="2" width="18" style="15" bestFit="1" customWidth="1"/>
    <col min="3" max="18" width="8.85546875" style="15" customWidth="1"/>
    <col min="19" max="19" width="16.5703125" style="15" bestFit="1" customWidth="1"/>
    <col min="20" max="16384" width="9.140625" style="15"/>
  </cols>
  <sheetData>
    <row r="1" spans="1:19" s="3" customFormat="1" ht="15.7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3" customFormat="1" ht="15.7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3" customFormat="1" ht="15.7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s="19" customFormat="1" ht="18.75" customHeight="1" x14ac:dyDescent="0.2">
      <c r="A4" s="16"/>
      <c r="B4" s="17"/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12</v>
      </c>
      <c r="O4" s="18" t="s">
        <v>13</v>
      </c>
      <c r="P4" s="18" t="s">
        <v>14</v>
      </c>
      <c r="Q4" s="18" t="s">
        <v>15</v>
      </c>
      <c r="R4" s="18" t="s">
        <v>16</v>
      </c>
      <c r="S4" s="18" t="s">
        <v>17</v>
      </c>
    </row>
    <row r="5" spans="1:19" s="23" customFormat="1" ht="18.75" customHeight="1" x14ac:dyDescent="0.2">
      <c r="A5" s="20" t="s">
        <v>18</v>
      </c>
      <c r="B5" s="21" t="s">
        <v>19</v>
      </c>
      <c r="C5" s="22">
        <v>31000</v>
      </c>
      <c r="D5" s="22">
        <v>28000</v>
      </c>
      <c r="E5" s="22">
        <v>32000</v>
      </c>
      <c r="F5" s="22">
        <f>SUM(C5:E5)</f>
        <v>91000</v>
      </c>
      <c r="G5" s="22">
        <v>28000</v>
      </c>
      <c r="H5" s="22">
        <v>32000</v>
      </c>
      <c r="I5" s="22">
        <v>31000</v>
      </c>
      <c r="J5" s="22">
        <f>SUM(G5:I5)</f>
        <v>91000</v>
      </c>
      <c r="K5" s="22">
        <v>32000</v>
      </c>
      <c r="L5" s="22">
        <v>28000</v>
      </c>
      <c r="M5" s="22">
        <v>27000</v>
      </c>
      <c r="N5" s="22">
        <f>SUM(K5:M5)</f>
        <v>87000</v>
      </c>
      <c r="O5" s="22">
        <v>28000</v>
      </c>
      <c r="P5" s="22">
        <v>32000</v>
      </c>
      <c r="Q5" s="22">
        <v>29000</v>
      </c>
      <c r="R5" s="22">
        <f>SUM(O5:Q5)</f>
        <v>89000</v>
      </c>
      <c r="S5" s="22">
        <f t="shared" ref="S5:S12" si="0">SUM(R5,N5,J5,F5)</f>
        <v>358000</v>
      </c>
    </row>
    <row r="6" spans="1:19" s="23" customFormat="1" ht="18.75" customHeight="1" x14ac:dyDescent="0.2">
      <c r="A6" s="24"/>
      <c r="B6" s="21" t="s">
        <v>20</v>
      </c>
      <c r="C6" s="22">
        <v>63000</v>
      </c>
      <c r="D6" s="22">
        <v>20000</v>
      </c>
      <c r="E6" s="22">
        <v>12000</v>
      </c>
      <c r="F6" s="22">
        <f>SUM(C6:E6)</f>
        <v>95000</v>
      </c>
      <c r="G6" s="22">
        <v>83000</v>
      </c>
      <c r="H6" s="22">
        <v>16000</v>
      </c>
      <c r="I6" s="22">
        <v>52000</v>
      </c>
      <c r="J6" s="22">
        <f>SUM(G6:I6)</f>
        <v>151000</v>
      </c>
      <c r="K6" s="22">
        <v>29000</v>
      </c>
      <c r="L6" s="22">
        <v>33000</v>
      </c>
      <c r="M6" s="22">
        <v>72000</v>
      </c>
      <c r="N6" s="22">
        <f>SUM(K6:M6)</f>
        <v>134000</v>
      </c>
      <c r="O6" s="22">
        <v>55000</v>
      </c>
      <c r="P6" s="22">
        <v>49000</v>
      </c>
      <c r="Q6" s="22">
        <v>58000</v>
      </c>
      <c r="R6" s="22">
        <f>SUM(O6:Q6)</f>
        <v>162000</v>
      </c>
      <c r="S6" s="22">
        <f t="shared" si="0"/>
        <v>542000</v>
      </c>
    </row>
    <row r="7" spans="1:19" s="23" customFormat="1" ht="18.75" customHeight="1" x14ac:dyDescent="0.2">
      <c r="A7" s="24"/>
      <c r="B7" s="21" t="s">
        <v>21</v>
      </c>
      <c r="C7" s="22">
        <v>45000</v>
      </c>
      <c r="D7" s="22">
        <v>77000</v>
      </c>
      <c r="E7" s="22">
        <v>76000</v>
      </c>
      <c r="F7" s="22">
        <f>SUM(C7:E7)</f>
        <v>198000</v>
      </c>
      <c r="G7" s="22">
        <v>22000</v>
      </c>
      <c r="H7" s="22">
        <v>67000</v>
      </c>
      <c r="I7" s="22">
        <v>88000</v>
      </c>
      <c r="J7" s="22">
        <f>SUM(G7:I7)</f>
        <v>177000</v>
      </c>
      <c r="K7" s="22">
        <v>12000</v>
      </c>
      <c r="L7" s="22">
        <v>33000</v>
      </c>
      <c r="M7" s="22">
        <v>43000</v>
      </c>
      <c r="N7" s="22">
        <f>SUM(K7:M7)</f>
        <v>88000</v>
      </c>
      <c r="O7" s="22">
        <v>53000</v>
      </c>
      <c r="P7" s="22">
        <v>62000</v>
      </c>
      <c r="Q7" s="22">
        <v>53000</v>
      </c>
      <c r="R7" s="22">
        <f>SUM(O7:Q7)</f>
        <v>168000</v>
      </c>
      <c r="S7" s="22">
        <f t="shared" si="0"/>
        <v>631000</v>
      </c>
    </row>
    <row r="8" spans="1:19" s="23" customFormat="1" ht="18.75" customHeight="1" x14ac:dyDescent="0.2">
      <c r="A8" s="24"/>
      <c r="B8" s="25" t="s">
        <v>22</v>
      </c>
      <c r="C8" s="22">
        <f t="shared" ref="C8:R8" si="1">SUM(C5:C7)</f>
        <v>139000</v>
      </c>
      <c r="D8" s="22">
        <f t="shared" si="1"/>
        <v>125000</v>
      </c>
      <c r="E8" s="22">
        <f t="shared" si="1"/>
        <v>120000</v>
      </c>
      <c r="F8" s="22">
        <f t="shared" si="1"/>
        <v>384000</v>
      </c>
      <c r="G8" s="22">
        <f t="shared" si="1"/>
        <v>133000</v>
      </c>
      <c r="H8" s="22">
        <f t="shared" si="1"/>
        <v>115000</v>
      </c>
      <c r="I8" s="22">
        <f t="shared" si="1"/>
        <v>171000</v>
      </c>
      <c r="J8" s="22">
        <f t="shared" si="1"/>
        <v>419000</v>
      </c>
      <c r="K8" s="22">
        <f t="shared" si="1"/>
        <v>73000</v>
      </c>
      <c r="L8" s="22">
        <f t="shared" si="1"/>
        <v>94000</v>
      </c>
      <c r="M8" s="22">
        <f t="shared" si="1"/>
        <v>142000</v>
      </c>
      <c r="N8" s="22">
        <f t="shared" si="1"/>
        <v>309000</v>
      </c>
      <c r="O8" s="22">
        <f t="shared" si="1"/>
        <v>136000</v>
      </c>
      <c r="P8" s="22">
        <f t="shared" si="1"/>
        <v>143000</v>
      </c>
      <c r="Q8" s="22">
        <f t="shared" si="1"/>
        <v>140000</v>
      </c>
      <c r="R8" s="22">
        <f t="shared" si="1"/>
        <v>419000</v>
      </c>
      <c r="S8" s="22">
        <f t="shared" si="0"/>
        <v>1531000</v>
      </c>
    </row>
    <row r="9" spans="1:19" s="23" customFormat="1" ht="18.75" customHeight="1" x14ac:dyDescent="0.2">
      <c r="A9" s="20" t="s">
        <v>23</v>
      </c>
      <c r="B9" s="21" t="s">
        <v>24</v>
      </c>
      <c r="C9" s="22">
        <v>30000</v>
      </c>
      <c r="D9" s="22">
        <v>85000</v>
      </c>
      <c r="E9" s="22">
        <v>24000</v>
      </c>
      <c r="F9" s="22">
        <f>SUM(C9:E9)</f>
        <v>139000</v>
      </c>
      <c r="G9" s="22">
        <v>27000</v>
      </c>
      <c r="H9" s="22">
        <v>70000</v>
      </c>
      <c r="I9" s="22">
        <v>29000</v>
      </c>
      <c r="J9" s="22">
        <f>SUM(G9:I9)</f>
        <v>126000</v>
      </c>
      <c r="K9" s="22">
        <v>60000</v>
      </c>
      <c r="L9" s="22">
        <v>41000</v>
      </c>
      <c r="M9" s="22">
        <v>97000</v>
      </c>
      <c r="N9" s="22">
        <f>SUM(K9:M9)</f>
        <v>198000</v>
      </c>
      <c r="O9" s="22">
        <v>47000</v>
      </c>
      <c r="P9" s="22">
        <v>78000</v>
      </c>
      <c r="Q9" s="22">
        <v>55000</v>
      </c>
      <c r="R9" s="22">
        <f>SUM(O9:Q9)</f>
        <v>180000</v>
      </c>
      <c r="S9" s="22">
        <f t="shared" si="0"/>
        <v>643000</v>
      </c>
    </row>
    <row r="10" spans="1:19" s="23" customFormat="1" ht="18.75" customHeight="1" x14ac:dyDescent="0.2">
      <c r="A10" s="24"/>
      <c r="B10" s="21" t="s">
        <v>25</v>
      </c>
      <c r="C10" s="22">
        <v>80000</v>
      </c>
      <c r="D10" s="22">
        <v>18000</v>
      </c>
      <c r="E10" s="22">
        <v>66000</v>
      </c>
      <c r="F10" s="22">
        <f>SUM(C10:E10)</f>
        <v>164000</v>
      </c>
      <c r="G10" s="22">
        <v>62000</v>
      </c>
      <c r="H10" s="22">
        <v>46000</v>
      </c>
      <c r="I10" s="22">
        <v>16000</v>
      </c>
      <c r="J10" s="22">
        <f>SUM(G10:I10)</f>
        <v>124000</v>
      </c>
      <c r="K10" s="22">
        <v>56000</v>
      </c>
      <c r="L10" s="22">
        <v>71000</v>
      </c>
      <c r="M10" s="22">
        <v>21000</v>
      </c>
      <c r="N10" s="22">
        <f>SUM(K10:M10)</f>
        <v>148000</v>
      </c>
      <c r="O10" s="22">
        <v>55000</v>
      </c>
      <c r="P10" s="22">
        <v>71000</v>
      </c>
      <c r="Q10" s="22">
        <v>59000</v>
      </c>
      <c r="R10" s="22">
        <f>SUM(O10:Q10)</f>
        <v>185000</v>
      </c>
      <c r="S10" s="22">
        <f t="shared" si="0"/>
        <v>621000</v>
      </c>
    </row>
    <row r="11" spans="1:19" s="23" customFormat="1" ht="18.75" customHeight="1" x14ac:dyDescent="0.2">
      <c r="A11" s="24"/>
      <c r="B11" s="21" t="s">
        <v>26</v>
      </c>
      <c r="C11" s="22">
        <v>63000</v>
      </c>
      <c r="D11" s="22">
        <v>82000</v>
      </c>
      <c r="E11" s="22">
        <v>51000</v>
      </c>
      <c r="F11" s="22">
        <f>SUM(C11:E11)</f>
        <v>196000</v>
      </c>
      <c r="G11" s="22">
        <v>77000</v>
      </c>
      <c r="H11" s="22">
        <v>60000</v>
      </c>
      <c r="I11" s="22">
        <v>29000</v>
      </c>
      <c r="J11" s="22">
        <f>SUM(G11:I11)</f>
        <v>166000</v>
      </c>
      <c r="K11" s="22">
        <v>77000</v>
      </c>
      <c r="L11" s="22">
        <v>43000</v>
      </c>
      <c r="M11" s="22">
        <v>86000</v>
      </c>
      <c r="N11" s="22">
        <f>SUM(K11:M11)</f>
        <v>206000</v>
      </c>
      <c r="O11" s="22">
        <v>19000</v>
      </c>
      <c r="P11" s="22">
        <v>47000</v>
      </c>
      <c r="Q11" s="22">
        <v>89000</v>
      </c>
      <c r="R11" s="22">
        <f>SUM(O11:Q11)</f>
        <v>155000</v>
      </c>
      <c r="S11" s="22">
        <f t="shared" si="0"/>
        <v>723000</v>
      </c>
    </row>
    <row r="12" spans="1:19" s="23" customFormat="1" ht="18.75" customHeight="1" x14ac:dyDescent="0.2">
      <c r="A12" s="24"/>
      <c r="B12" s="25" t="s">
        <v>27</v>
      </c>
      <c r="C12" s="22">
        <f t="shared" ref="C12:R12" si="2">SUM(C9:C11)</f>
        <v>173000</v>
      </c>
      <c r="D12" s="22">
        <f t="shared" si="2"/>
        <v>185000</v>
      </c>
      <c r="E12" s="22">
        <f t="shared" si="2"/>
        <v>141000</v>
      </c>
      <c r="F12" s="22">
        <f t="shared" si="2"/>
        <v>499000</v>
      </c>
      <c r="G12" s="22">
        <f t="shared" si="2"/>
        <v>166000</v>
      </c>
      <c r="H12" s="22">
        <f t="shared" si="2"/>
        <v>176000</v>
      </c>
      <c r="I12" s="22">
        <f t="shared" si="2"/>
        <v>74000</v>
      </c>
      <c r="J12" s="22">
        <f t="shared" si="2"/>
        <v>416000</v>
      </c>
      <c r="K12" s="22">
        <f t="shared" si="2"/>
        <v>193000</v>
      </c>
      <c r="L12" s="22">
        <f t="shared" si="2"/>
        <v>155000</v>
      </c>
      <c r="M12" s="22">
        <f t="shared" si="2"/>
        <v>204000</v>
      </c>
      <c r="N12" s="22">
        <f t="shared" si="2"/>
        <v>552000</v>
      </c>
      <c r="O12" s="22">
        <f t="shared" si="2"/>
        <v>121000</v>
      </c>
      <c r="P12" s="22">
        <f t="shared" si="2"/>
        <v>196000</v>
      </c>
      <c r="Q12" s="22">
        <f t="shared" si="2"/>
        <v>203000</v>
      </c>
      <c r="R12" s="22">
        <f t="shared" si="2"/>
        <v>520000</v>
      </c>
      <c r="S12" s="22">
        <f t="shared" si="0"/>
        <v>1987000</v>
      </c>
    </row>
    <row r="13" spans="1:19" s="23" customFormat="1" ht="18.75" customHeight="1" x14ac:dyDescent="0.2">
      <c r="A13" s="24"/>
      <c r="B13" s="25" t="s">
        <v>28</v>
      </c>
      <c r="C13" s="22">
        <f t="shared" ref="C13:R13" si="3">SUM(C8,C12)</f>
        <v>312000</v>
      </c>
      <c r="D13" s="22">
        <f t="shared" si="3"/>
        <v>310000</v>
      </c>
      <c r="E13" s="22">
        <f t="shared" si="3"/>
        <v>261000</v>
      </c>
      <c r="F13" s="22">
        <f t="shared" si="3"/>
        <v>883000</v>
      </c>
      <c r="G13" s="22">
        <f t="shared" si="3"/>
        <v>299000</v>
      </c>
      <c r="H13" s="22">
        <f t="shared" si="3"/>
        <v>291000</v>
      </c>
      <c r="I13" s="22">
        <f t="shared" si="3"/>
        <v>245000</v>
      </c>
      <c r="J13" s="22">
        <f t="shared" si="3"/>
        <v>835000</v>
      </c>
      <c r="K13" s="22">
        <f t="shared" si="3"/>
        <v>266000</v>
      </c>
      <c r="L13" s="22">
        <f t="shared" si="3"/>
        <v>249000</v>
      </c>
      <c r="M13" s="22">
        <f t="shared" si="3"/>
        <v>346000</v>
      </c>
      <c r="N13" s="22">
        <f t="shared" si="3"/>
        <v>861000</v>
      </c>
      <c r="O13" s="22">
        <f t="shared" si="3"/>
        <v>257000</v>
      </c>
      <c r="P13" s="22">
        <f t="shared" si="3"/>
        <v>339000</v>
      </c>
      <c r="Q13" s="22">
        <f t="shared" si="3"/>
        <v>343000</v>
      </c>
      <c r="R13" s="22">
        <f t="shared" si="3"/>
        <v>939000</v>
      </c>
      <c r="S13" s="22">
        <f>SUM(S12,S8)</f>
        <v>3518000</v>
      </c>
    </row>
    <row r="14" spans="1:19" ht="18" customHeight="1" x14ac:dyDescent="0.2"/>
    <row r="15" spans="1:19" ht="18" customHeight="1" x14ac:dyDescent="0.2"/>
    <row r="16" spans="1:19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</sheetData>
  <phoneticPr fontId="6" type="noConversion"/>
  <printOptions horizontalCentered="1"/>
  <pageMargins left="0.27" right="0.23622047244094491" top="0.98425196850393704" bottom="0.98425196850393704" header="0.51181102362204722" footer="0.51181102362204722"/>
  <pageSetup paperSize="9" scale="82" orientation="landscape" horizontalDpi="300" verticalDpi="300" r:id="rId1"/>
  <headerFooter alignWithMargins="0">
    <oddHeader>&amp;C&amp;A</oddHeader>
    <oddFooter>&amp;L&amp;F</oddFooter>
  </headerFooter>
  <ignoredErrors>
    <ignoredError sqref="F8 J8 N8 R8" formula="1"/>
  </ignoredErrors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5" sqref="D5"/>
    </sheetView>
  </sheetViews>
  <sheetFormatPr baseColWidth="10" defaultColWidth="9.140625" defaultRowHeight="12.75" x14ac:dyDescent="0.2"/>
  <cols>
    <col min="1" max="5" width="9.140625" customWidth="1"/>
    <col min="6" max="6" width="1.7109375" customWidth="1"/>
  </cols>
  <sheetData>
    <row r="1" spans="1:9" x14ac:dyDescent="0.2">
      <c r="A1" t="s">
        <v>31</v>
      </c>
      <c r="B1" t="s">
        <v>32</v>
      </c>
      <c r="C1" t="s">
        <v>33</v>
      </c>
      <c r="D1" s="2" t="s">
        <v>34</v>
      </c>
      <c r="E1" s="2" t="s">
        <v>35</v>
      </c>
      <c r="G1" s="2" t="s">
        <v>36</v>
      </c>
      <c r="H1" t="s">
        <v>37</v>
      </c>
      <c r="I1" t="s">
        <v>38</v>
      </c>
    </row>
    <row r="2" spans="1:9" x14ac:dyDescent="0.2"/>
    <row r="3" spans="1:9" x14ac:dyDescent="0.2"/>
    <row r="4" spans="1:9" x14ac:dyDescent="0.2">
      <c r="E4" s="1"/>
    </row>
    <row r="5" spans="1:9" x14ac:dyDescent="0.2">
      <c r="E5" s="1"/>
    </row>
    <row r="6" spans="1:9" x14ac:dyDescent="0.2">
      <c r="E6" s="1"/>
      <c r="F6" s="1"/>
      <c r="G6" s="1"/>
    </row>
    <row r="7" spans="1:9" x14ac:dyDescent="0.2">
      <c r="E7" s="1"/>
      <c r="F7" s="1"/>
      <c r="G7" s="1"/>
    </row>
    <row r="8" spans="1:9" x14ac:dyDescent="0.2">
      <c r="D8" s="2" t="s">
        <v>39</v>
      </c>
      <c r="F8" s="1"/>
      <c r="G8" s="1"/>
    </row>
    <row r="9" spans="1:9" x14ac:dyDescent="0.2"/>
    <row r="10" spans="1:9" x14ac:dyDescent="0.2"/>
    <row r="11" spans="1:9" x14ac:dyDescent="0.2"/>
    <row r="12" spans="1:9" x14ac:dyDescent="0.2"/>
    <row r="13" spans="1:9" x14ac:dyDescent="0.2"/>
    <row r="14" spans="1:9" x14ac:dyDescent="0.2"/>
    <row r="15" spans="1:9" x14ac:dyDescent="0.2"/>
    <row r="16" spans="1:9" x14ac:dyDescent="0.2"/>
    <row r="17" spans="1:2" x14ac:dyDescent="0.2"/>
    <row r="18" spans="1:2" x14ac:dyDescent="0.2">
      <c r="A18" t="s">
        <v>40</v>
      </c>
    </row>
    <row r="19" spans="1:2" x14ac:dyDescent="0.2"/>
    <row r="20" spans="1:2" x14ac:dyDescent="0.2"/>
    <row r="21" spans="1:2" x14ac:dyDescent="0.2"/>
    <row r="22" spans="1:2" x14ac:dyDescent="0.2"/>
    <row r="23" spans="1:2" x14ac:dyDescent="0.2"/>
    <row r="24" spans="1:2" x14ac:dyDescent="0.2"/>
    <row r="25" spans="1:2" x14ac:dyDescent="0.2"/>
    <row r="26" spans="1:2" x14ac:dyDescent="0.2"/>
  </sheetData>
  <phoneticPr fontId="6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Macros Excel 4.0</vt:lpstr>
      </vt:variant>
      <vt:variant>
        <vt:i4>1</vt:i4>
      </vt:variant>
    </vt:vector>
  </HeadingPairs>
  <TitlesOfParts>
    <vt:vector size="3" baseType="lpstr">
      <vt:lpstr>plan</vt:lpstr>
      <vt:lpstr>rapport_annuel</vt:lpstr>
      <vt:lpstr>Macro1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Fichier d'exemple. Ne pas modifier, s'il vous plaît.</dc:title>
  <dc:creator>Microsoft Corp.</dc:creator>
  <cp:lastModifiedBy>Avolys</cp:lastModifiedBy>
  <cp:lastPrinted>2000-06-27T14:37:50Z</cp:lastPrinted>
  <dcterms:created xsi:type="dcterms:W3CDTF">1998-06-28T16:38:24Z</dcterms:created>
  <dcterms:modified xsi:type="dcterms:W3CDTF">2013-05-17T14:39:37Z</dcterms:modified>
</cp:coreProperties>
</file>