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195" windowHeight="8700"/>
  </bookViews>
  <sheets>
    <sheet name="protection" sheetId="1" r:id="rId1"/>
  </sheets>
  <externalReferences>
    <externalReference r:id="rId2"/>
  </externalReferences>
  <definedNames>
    <definedName name="CA">'[1]Analyse_ simul  = Valeur Cible'!#REF!</definedName>
    <definedName name="Droit_des_obligations">#REF!</definedName>
    <definedName name="Droit_fiscal">#REF!</definedName>
    <definedName name="durée">'[1]hypothèse d''emprunt'!$B$5</definedName>
    <definedName name="frais">'[1]Analyse_ simul  = Valeur Cible'!$F$6</definedName>
    <definedName name="Gestion_financière">#REF!</definedName>
    <definedName name="Marketing">#REF!</definedName>
    <definedName name="montant">'[1]hypothèse d''emprunt'!$B$3</definedName>
    <definedName name="Sous_Total1">#REF!</definedName>
    <definedName name="Suivi_des_ventes">#REF!</definedName>
    <definedName name="taux_annuel">'[1]hypothèse d''emprunt'!$B$4</definedName>
    <definedName name="Total">#REF!</definedName>
  </definedName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B9"/>
  <c r="C9"/>
  <c r="D9"/>
  <c r="E9"/>
  <c r="F9"/>
  <c r="G9"/>
  <c r="H9"/>
  <c r="B10"/>
  <c r="C10"/>
  <c r="D10"/>
  <c r="E10"/>
  <c r="F10"/>
  <c r="G10"/>
  <c r="H10"/>
  <c r="B11"/>
  <c r="C11"/>
  <c r="D11"/>
  <c r="E11"/>
  <c r="F11"/>
  <c r="G11"/>
  <c r="H11"/>
  <c r="B12"/>
  <c r="C12"/>
  <c r="D12"/>
  <c r="E12"/>
  <c r="F12"/>
  <c r="G12"/>
  <c r="H12"/>
  <c r="B13"/>
  <c r="C13"/>
  <c r="D13"/>
  <c r="E13"/>
  <c r="F13"/>
  <c r="G13"/>
  <c r="H13"/>
</calcChain>
</file>

<file path=xl/sharedStrings.xml><?xml version="1.0" encoding="utf-8"?>
<sst xmlns="http://schemas.openxmlformats.org/spreadsheetml/2006/main" count="19" uniqueCount="19">
  <si>
    <t>BricoDéco</t>
  </si>
  <si>
    <t>Articles</t>
  </si>
  <si>
    <t>Janvier</t>
  </si>
  <si>
    <t>Février</t>
  </si>
  <si>
    <t>Mars</t>
  </si>
  <si>
    <t>Avril</t>
  </si>
  <si>
    <t>Mai</t>
  </si>
  <si>
    <t>Juin</t>
  </si>
  <si>
    <t>Semestre</t>
  </si>
  <si>
    <t>Scie</t>
  </si>
  <si>
    <t>Ponceuse</t>
  </si>
  <si>
    <t>Perceuse</t>
  </si>
  <si>
    <t>Rabot</t>
  </si>
  <si>
    <t>Marteau</t>
  </si>
  <si>
    <t>Total</t>
  </si>
  <si>
    <t>%/Total</t>
  </si>
  <si>
    <t>Moyenne</t>
  </si>
  <si>
    <t>Minimum</t>
  </si>
  <si>
    <t>Maximum</t>
  </si>
</sst>
</file>

<file path=xl/styles.xml><?xml version="1.0" encoding="utf-8"?>
<styleSheet xmlns="http://schemas.openxmlformats.org/spreadsheetml/2006/main">
  <numFmts count="4">
    <numFmt numFmtId="173" formatCode="_-* #,##0.00[$€]_-;_-* #,##0.00[$€]\-;_-* &quot;-&quot;??[$€]_-;_-@_-"/>
    <numFmt numFmtId="175" formatCode="_-* #,##0[$€]_-;_-* #,##0[$€]\-;_-* &quot;-&quot;??[$€]_-;_-@_-"/>
    <numFmt numFmtId="176" formatCode="#,##0.00\ &quot;€&quot;"/>
    <numFmt numFmtId="178" formatCode="#,##0\ &quot;€&quot;"/>
  </numFmts>
  <fonts count="8">
    <font>
      <sz val="10"/>
      <name val="Arial"/>
    </font>
    <font>
      <sz val="10"/>
      <color indexed="22"/>
      <name val="MS Sans Serif"/>
    </font>
    <font>
      <sz val="10"/>
      <name val="Arial"/>
    </font>
    <font>
      <b/>
      <i/>
      <u/>
      <sz val="16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4" applyFont="1" applyFill="1" applyBorder="1" applyAlignment="1">
      <alignment horizontal="center"/>
    </xf>
    <xf numFmtId="0" fontId="2" fillId="0" borderId="0" xfId="4" applyFill="1"/>
    <xf numFmtId="0" fontId="4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2" fillId="0" borderId="0" xfId="4"/>
    <xf numFmtId="0" fontId="6" fillId="0" borderId="1" xfId="4" applyFont="1" applyFill="1" applyBorder="1" applyAlignment="1">
      <alignment horizontal="left" vertical="center"/>
    </xf>
    <xf numFmtId="178" fontId="7" fillId="2" borderId="1" xfId="3" applyNumberFormat="1" applyFont="1" applyFill="1" applyBorder="1" applyAlignment="1">
      <alignment vertical="center"/>
    </xf>
    <xf numFmtId="178" fontId="7" fillId="0" borderId="1" xfId="3" applyNumberFormat="1" applyFont="1" applyFill="1" applyBorder="1" applyAlignment="1">
      <alignment vertical="center"/>
    </xf>
    <xf numFmtId="175" fontId="6" fillId="0" borderId="1" xfId="3" applyNumberFormat="1" applyFont="1" applyFill="1" applyBorder="1" applyAlignment="1">
      <alignment vertical="center"/>
    </xf>
    <xf numFmtId="0" fontId="2" fillId="0" borderId="0" xfId="4" applyAlignment="1">
      <alignment vertical="center"/>
    </xf>
    <xf numFmtId="10" fontId="7" fillId="0" borderId="1" xfId="5" applyNumberFormat="1" applyFont="1" applyFill="1" applyBorder="1" applyAlignment="1">
      <alignment horizontal="center" vertical="center"/>
    </xf>
    <xf numFmtId="176" fontId="7" fillId="0" borderId="1" xfId="3" applyNumberFormat="1" applyFont="1" applyFill="1" applyBorder="1" applyAlignment="1">
      <alignment vertical="center"/>
    </xf>
    <xf numFmtId="0" fontId="3" fillId="0" borderId="0" xfId="4" applyFont="1" applyFill="1" applyBorder="1" applyAlignment="1">
      <alignment horizontal="center"/>
    </xf>
  </cellXfs>
  <cellStyles count="6">
    <cellStyle name="Comma [0]" xfId="1"/>
    <cellStyle name="Currency [0]" xfId="2"/>
    <cellStyle name="Euro" xfId="3"/>
    <cellStyle name="Normal" xfId="0" builtinId="0"/>
    <cellStyle name="Normal_Adhara Excel 97 Base" xfId="4"/>
    <cellStyle name="Pourcentage" xfId="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REPARTITION DU CA</a:t>
            </a:r>
          </a:p>
        </c:rich>
      </c:tx>
      <c:layout>
        <c:manualLayout>
          <c:xMode val="edge"/>
          <c:yMode val="edge"/>
          <c:x val="0.38286713286713286"/>
          <c:y val="3.8626609442060089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22552447552447552"/>
          <c:y val="0.35193133047210301"/>
          <c:w val="0.44930069930069932"/>
          <c:h val="0.4377682403433476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Percent val="1"/>
            <c:showLeaderLines val="1"/>
          </c:dLbls>
          <c:cat>
            <c:strRef>
              <c:f>protection!$B$3:$G$3</c:f>
              <c:strCache>
                <c:ptCount val="6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</c:strCache>
            </c:strRef>
          </c:cat>
          <c:val>
            <c:numRef>
              <c:f>protection!$B$9:$G$9</c:f>
              <c:numCache>
                <c:formatCode>_-* #,##0[$€]_-;_-* #,##0[$€]\-;_-* "-"??[$€]_-;_-@_-</c:formatCode>
                <c:ptCount val="6"/>
                <c:pt idx="0">
                  <c:v>7488</c:v>
                </c:pt>
                <c:pt idx="1">
                  <c:v>18424</c:v>
                </c:pt>
                <c:pt idx="2">
                  <c:v>10777</c:v>
                </c:pt>
                <c:pt idx="3">
                  <c:v>5519</c:v>
                </c:pt>
                <c:pt idx="4">
                  <c:v>9067</c:v>
                </c:pt>
                <c:pt idx="5">
                  <c:v>24163</c:v>
                </c:pt>
              </c:numCache>
            </c:numRef>
          </c:val>
        </c:ser>
        <c:dLbls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335664335664333"/>
          <c:y val="0.32188841201716739"/>
          <c:w val="9.2657342657342656E-2"/>
          <c:h val="0.493562231759656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114300</xdr:rowOff>
    </xdr:from>
    <xdr:to>
      <xdr:col>7</xdr:col>
      <xdr:colOff>247650</xdr:colOff>
      <xdr:row>27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fiadmin\prive.$\nicogaut\NGEXO\PRESENTAFORM\CETE%20OF%202000\Exos%20Excel%202000\SERVI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isie et Corrections 1"/>
      <sheetName val="Création Tableau simple 1"/>
      <sheetName val="Mise en Forme  1"/>
      <sheetName val="Mise en Page 1"/>
      <sheetName val="MODULE 2"/>
      <sheetName val="fonctions stats  2"/>
      <sheetName val="Fonction dates 2"/>
      <sheetName val="Dates complexes 2"/>
      <sheetName val="Protection Validation 2"/>
      <sheetName val="Protection et Modèle 2"/>
      <sheetName val="MODULE 3"/>
      <sheetName val="Graphique F11 3"/>
      <sheetName val="Graph Secteur_ Sous secteur 3"/>
      <sheetName val="Graphique dates 3"/>
      <sheetName val="MODULE 4"/>
      <sheetName val="vin trim1"/>
      <sheetName val="vin trim2"/>
      <sheetName val="vin semestre"/>
      <sheetName val="vin NICE"/>
      <sheetName val="vin lYON"/>
      <sheetName val="CONSO LIER"/>
      <sheetName val="Fonctions 3d SUD"/>
      <sheetName val="Fonctions 3d Nord"/>
      <sheetName val="Fonctions 3d Est"/>
      <sheetName val="Fonctions 3d Ouest"/>
      <sheetName val="Fonctions 3d France Résulltat"/>
      <sheetName val="MODULE 5"/>
      <sheetName val="creation d'une liste"/>
      <sheetName val="Filtres"/>
      <sheetName val="produit(tab.Crsés)"/>
      <sheetName val="Liste Ages (tab crsés)"/>
      <sheetName val="Feuil1"/>
      <sheetName val="Table BD crée"/>
      <sheetName val="MODULE 6"/>
      <sheetName val="Analyse_ simul  = Valeur Cible"/>
      <sheetName val="Itinéraire"/>
      <sheetName val="hypothèse d'emprunt"/>
      <sheetName val="INTER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6">
          <cell r="F6">
            <v>210000</v>
          </cell>
        </row>
      </sheetData>
      <sheetData sheetId="35" refreshError="1"/>
      <sheetData sheetId="36">
        <row r="3">
          <cell r="B3">
            <v>500000</v>
          </cell>
        </row>
        <row r="4">
          <cell r="B4">
            <v>0.1</v>
          </cell>
        </row>
        <row r="5">
          <cell r="B5">
            <v>10</v>
          </cell>
        </row>
      </sheetData>
      <sheetData sheetId="3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5"/>
  <dimension ref="A1:H34"/>
  <sheetViews>
    <sheetView tabSelected="1" workbookViewId="0">
      <selection activeCell="I20" sqref="I20"/>
    </sheetView>
  </sheetViews>
  <sheetFormatPr baseColWidth="10" defaultRowHeight="12.75"/>
  <cols>
    <col min="1" max="1" width="10" style="5" customWidth="1"/>
    <col min="2" max="2" width="11" style="5" customWidth="1"/>
    <col min="3" max="4" width="12" style="5" customWidth="1"/>
    <col min="5" max="6" width="11" style="5" customWidth="1"/>
    <col min="7" max="7" width="12" style="5" bestFit="1" customWidth="1"/>
    <col min="8" max="8" width="12" style="5" customWidth="1"/>
    <col min="9" max="16384" width="11.42578125" style="5"/>
  </cols>
  <sheetData>
    <row r="1" spans="1:8" s="2" customFormat="1" ht="20.25">
      <c r="A1" s="13" t="s">
        <v>0</v>
      </c>
      <c r="B1" s="13"/>
      <c r="C1" s="13"/>
      <c r="D1" s="13"/>
      <c r="E1" s="13"/>
      <c r="F1" s="13"/>
      <c r="G1" s="13"/>
      <c r="H1" s="13"/>
    </row>
    <row r="2" spans="1:8" s="2" customFormat="1" ht="12" customHeight="1">
      <c r="A2" s="1"/>
      <c r="B2" s="1"/>
      <c r="C2" s="1"/>
      <c r="D2" s="1"/>
      <c r="E2" s="1"/>
      <c r="F2" s="1"/>
      <c r="G2" s="1"/>
      <c r="H2" s="1"/>
    </row>
    <row r="3" spans="1:8" ht="16.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6.5" customHeight="1">
      <c r="A4" s="6" t="s">
        <v>9</v>
      </c>
      <c r="B4" s="7">
        <v>1200</v>
      </c>
      <c r="C4" s="7">
        <v>2450</v>
      </c>
      <c r="D4" s="7">
        <v>5130</v>
      </c>
      <c r="E4" s="7">
        <v>1897</v>
      </c>
      <c r="F4" s="7">
        <v>1485</v>
      </c>
      <c r="G4" s="7">
        <v>2465</v>
      </c>
      <c r="H4" s="8">
        <f t="shared" ref="H4:H10" si="0">SUM(B4:G4)</f>
        <v>14627</v>
      </c>
    </row>
    <row r="5" spans="1:8" ht="16.5" customHeight="1">
      <c r="A5" s="6" t="s">
        <v>10</v>
      </c>
      <c r="B5" s="7">
        <v>2514</v>
      </c>
      <c r="C5" s="7">
        <v>8213</v>
      </c>
      <c r="D5" s="7">
        <v>1640</v>
      </c>
      <c r="E5" s="7">
        <v>1258</v>
      </c>
      <c r="F5" s="7">
        <v>1694</v>
      </c>
      <c r="G5" s="7">
        <v>1796</v>
      </c>
      <c r="H5" s="8">
        <f t="shared" si="0"/>
        <v>17115</v>
      </c>
    </row>
    <row r="6" spans="1:8" ht="16.5" customHeight="1">
      <c r="A6" s="6" t="s">
        <v>11</v>
      </c>
      <c r="B6" s="7">
        <v>1540</v>
      </c>
      <c r="C6" s="7">
        <v>1256</v>
      </c>
      <c r="D6" s="7">
        <v>1350</v>
      </c>
      <c r="E6" s="7">
        <v>246</v>
      </c>
      <c r="F6" s="7">
        <v>2564</v>
      </c>
      <c r="G6" s="7">
        <v>16850</v>
      </c>
      <c r="H6" s="8">
        <f t="shared" si="0"/>
        <v>23806</v>
      </c>
    </row>
    <row r="7" spans="1:8" ht="16.5" customHeight="1">
      <c r="A7" s="6" t="s">
        <v>12</v>
      </c>
      <c r="B7" s="7">
        <v>999</v>
      </c>
      <c r="C7" s="7">
        <v>3254</v>
      </c>
      <c r="D7" s="7">
        <v>1360</v>
      </c>
      <c r="E7" s="7">
        <v>1578</v>
      </c>
      <c r="F7" s="7">
        <v>1348</v>
      </c>
      <c r="G7" s="7">
        <v>1463</v>
      </c>
      <c r="H7" s="8">
        <f t="shared" si="0"/>
        <v>10002</v>
      </c>
    </row>
    <row r="8" spans="1:8" ht="16.5" customHeight="1">
      <c r="A8" s="6" t="s">
        <v>13</v>
      </c>
      <c r="B8" s="7">
        <v>1235</v>
      </c>
      <c r="C8" s="7">
        <v>3251</v>
      </c>
      <c r="D8" s="7">
        <v>1297</v>
      </c>
      <c r="E8" s="7">
        <v>540</v>
      </c>
      <c r="F8" s="7">
        <v>1976</v>
      </c>
      <c r="G8" s="7">
        <v>1589</v>
      </c>
      <c r="H8" s="8">
        <f t="shared" si="0"/>
        <v>9888</v>
      </c>
    </row>
    <row r="9" spans="1:8" s="10" customFormat="1" ht="16.5" customHeight="1">
      <c r="A9" s="3" t="s">
        <v>14</v>
      </c>
      <c r="B9" s="9">
        <f t="shared" ref="B9:G9" si="1">SUM(B4:B8)</f>
        <v>7488</v>
      </c>
      <c r="C9" s="9">
        <f t="shared" si="1"/>
        <v>18424</v>
      </c>
      <c r="D9" s="9">
        <f t="shared" si="1"/>
        <v>10777</v>
      </c>
      <c r="E9" s="9">
        <f t="shared" si="1"/>
        <v>5519</v>
      </c>
      <c r="F9" s="9">
        <f t="shared" si="1"/>
        <v>9067</v>
      </c>
      <c r="G9" s="9">
        <f t="shared" si="1"/>
        <v>24163</v>
      </c>
      <c r="H9" s="9">
        <f t="shared" si="0"/>
        <v>75438</v>
      </c>
    </row>
    <row r="10" spans="1:8" ht="16.5" customHeight="1">
      <c r="A10" s="6" t="s">
        <v>15</v>
      </c>
      <c r="B10" s="11">
        <f t="shared" ref="B10:G10" si="2">B9/$H$9</f>
        <v>9.9260319732760671E-2</v>
      </c>
      <c r="C10" s="11">
        <f t="shared" si="2"/>
        <v>0.24422704737665368</v>
      </c>
      <c r="D10" s="11">
        <f t="shared" si="2"/>
        <v>0.14285903655982396</v>
      </c>
      <c r="E10" s="11">
        <f t="shared" si="2"/>
        <v>7.3159415679100712E-2</v>
      </c>
      <c r="F10" s="11">
        <f t="shared" si="2"/>
        <v>0.12019141546700601</v>
      </c>
      <c r="G10" s="11">
        <f t="shared" si="2"/>
        <v>0.32030276518465495</v>
      </c>
      <c r="H10" s="11">
        <f t="shared" si="0"/>
        <v>0.99999999999999989</v>
      </c>
    </row>
    <row r="11" spans="1:8" ht="16.5" customHeight="1">
      <c r="A11" s="6" t="s">
        <v>16</v>
      </c>
      <c r="B11" s="12">
        <f t="shared" ref="B11:H11" si="3">AVERAGE(B4:B8)</f>
        <v>1497.6</v>
      </c>
      <c r="C11" s="12">
        <f t="shared" si="3"/>
        <v>3684.8</v>
      </c>
      <c r="D11" s="12">
        <f t="shared" si="3"/>
        <v>2155.4</v>
      </c>
      <c r="E11" s="12">
        <f t="shared" si="3"/>
        <v>1103.8</v>
      </c>
      <c r="F11" s="12">
        <f t="shared" si="3"/>
        <v>1813.4</v>
      </c>
      <c r="G11" s="12">
        <f t="shared" si="3"/>
        <v>4832.6000000000004</v>
      </c>
      <c r="H11" s="12">
        <f t="shared" si="3"/>
        <v>15087.6</v>
      </c>
    </row>
    <row r="12" spans="1:8" ht="16.5" customHeight="1">
      <c r="A12" s="6" t="s">
        <v>17</v>
      </c>
      <c r="B12" s="12">
        <f t="shared" ref="B12:H12" si="4">MIN(B4:B8)</f>
        <v>999</v>
      </c>
      <c r="C12" s="12">
        <f t="shared" si="4"/>
        <v>1256</v>
      </c>
      <c r="D12" s="12">
        <f t="shared" si="4"/>
        <v>1297</v>
      </c>
      <c r="E12" s="12">
        <f t="shared" si="4"/>
        <v>246</v>
      </c>
      <c r="F12" s="12">
        <f t="shared" si="4"/>
        <v>1348</v>
      </c>
      <c r="G12" s="12">
        <f t="shared" si="4"/>
        <v>1463</v>
      </c>
      <c r="H12" s="12">
        <f t="shared" si="4"/>
        <v>9888</v>
      </c>
    </row>
    <row r="13" spans="1:8" ht="16.5" customHeight="1">
      <c r="A13" s="6" t="s">
        <v>18</v>
      </c>
      <c r="B13" s="12">
        <f t="shared" ref="B13:H13" si="5">MAX(B4:B8)</f>
        <v>2514</v>
      </c>
      <c r="C13" s="12">
        <f t="shared" si="5"/>
        <v>8213</v>
      </c>
      <c r="D13" s="12">
        <f t="shared" si="5"/>
        <v>5130</v>
      </c>
      <c r="E13" s="12">
        <f t="shared" si="5"/>
        <v>1897</v>
      </c>
      <c r="F13" s="12">
        <f t="shared" si="5"/>
        <v>2564</v>
      </c>
      <c r="G13" s="12">
        <f t="shared" si="5"/>
        <v>16850</v>
      </c>
      <c r="H13" s="12">
        <f t="shared" si="5"/>
        <v>23806</v>
      </c>
    </row>
    <row r="34" ht="17.25" customHeight="1"/>
  </sheetData>
  <mergeCells count="1">
    <mergeCell ref="A1:H1"/>
  </mergeCells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360" verticalDpi="360" r:id="rId1"/>
  <headerFooter alignWithMargins="0">
    <oddHeader>&amp;C&amp;A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protection</vt:lpstr>
    </vt:vector>
  </TitlesOfParts>
  <Company>AMEC SPIE Sud 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Bureautique</dc:creator>
  <cp:lastModifiedBy>Rafi</cp:lastModifiedBy>
  <dcterms:created xsi:type="dcterms:W3CDTF">2006-03-22T07:01:10Z</dcterms:created>
  <dcterms:modified xsi:type="dcterms:W3CDTF">2011-08-30T12:41:14Z</dcterms:modified>
</cp:coreProperties>
</file>