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315" windowWidth="14940" windowHeight="8640"/>
  </bookViews>
  <sheets>
    <sheet name="Locappart" sheetId="1" r:id="rId1"/>
  </sheets>
  <externalReferences>
    <externalReference r:id="rId2"/>
  </externalReferences>
  <definedNames>
    <definedName name="ADR">[1]CLIENTS!$C$23:$C$30</definedName>
    <definedName name="CPVI">[1]CLIENTS!$D$23:$D$30</definedName>
    <definedName name="DESIG">[1]CLIENTS!$C$35:$C$41</definedName>
    <definedName name="N">[1]CLIENTS!$A$23:$A$30</definedName>
    <definedName name="NOM">[1]CLIENTS!$B$23:$B$30</definedName>
    <definedName name="NUNCLI">[1]CLIENTS!$A$23:$A$30</definedName>
    <definedName name="paiement">[1]CLIENTS!$F$23:$F$30</definedName>
    <definedName name="pays">[1]CLIENTS!$E$23:$E$30</definedName>
    <definedName name="punit">[1]CLIENTS!$D$11:$D$14</definedName>
    <definedName name="PXUNI">[1]CLIENTS!$D$35:$D$41</definedName>
    <definedName name="Pxunit">[1]CLIENTS!$D$35:$D$41</definedName>
    <definedName name="Quantité">[1]CLIENTS!$C$11:$C$14</definedName>
    <definedName name="REFERENCE">[1]CLIENTS!$B$35:$B$41</definedName>
  </definedNames>
  <calcPr calcId="145621"/>
</workbook>
</file>

<file path=xl/calcChain.xml><?xml version="1.0" encoding="utf-8"?>
<calcChain xmlns="http://schemas.openxmlformats.org/spreadsheetml/2006/main">
  <c r="B28" i="1" l="1"/>
  <c r="B22" i="1"/>
  <c r="B26" i="1"/>
  <c r="B25" i="1"/>
  <c r="B24" i="1"/>
  <c r="B20" i="1"/>
  <c r="B19" i="1"/>
</calcChain>
</file>

<file path=xl/sharedStrings.xml><?xml version="1.0" encoding="utf-8"?>
<sst xmlns="http://schemas.openxmlformats.org/spreadsheetml/2006/main" count="43" uniqueCount="29">
  <si>
    <t>LOCAPPART</t>
  </si>
  <si>
    <t>INVENTAIRE</t>
  </si>
  <si>
    <t>Type d'appartement</t>
  </si>
  <si>
    <t>Ville</t>
  </si>
  <si>
    <t>T1</t>
  </si>
  <si>
    <t>Lyon</t>
  </si>
  <si>
    <t>T2</t>
  </si>
  <si>
    <t>Paris</t>
  </si>
  <si>
    <t>T3</t>
  </si>
  <si>
    <t>T4</t>
  </si>
  <si>
    <t>T5</t>
  </si>
  <si>
    <t>Nombre de T1 :</t>
  </si>
  <si>
    <t>Nombre de T5 :</t>
  </si>
  <si>
    <t>Prix</t>
  </si>
  <si>
    <t>Superficie (m²)</t>
  </si>
  <si>
    <t>Montant des ventes à Paris :</t>
  </si>
  <si>
    <t>Nombre d'appartement à Paris :</t>
  </si>
  <si>
    <t>Montant des ventes à Lyon :</t>
  </si>
  <si>
    <t>Montant des ventes à Nice :</t>
  </si>
  <si>
    <t>Nice</t>
  </si>
  <si>
    <t>Total superficie des T1 :</t>
  </si>
  <si>
    <t>RECAPITULATIF</t>
  </si>
  <si>
    <t xml:space="preserve"> =NB.SI($A$5:$A$15;"T1")</t>
  </si>
  <si>
    <t xml:space="preserve"> =NB.SI($A$5:$A$15;"T5")</t>
  </si>
  <si>
    <t xml:space="preserve"> =NB.SI(D5:D15;"Paris")</t>
  </si>
  <si>
    <t xml:space="preserve"> =SOMME.SI($D$5:$D$15;"Paris";$C$5:$C$15)</t>
  </si>
  <si>
    <t xml:space="preserve"> =SOMME.SI($D$5:$D$15;"Lyon";$C$5:$C$15)</t>
  </si>
  <si>
    <t xml:space="preserve"> =SOMME.SI($D$5:$D$15;"Nice";$C$5:$C$15)</t>
  </si>
  <si>
    <t xml:space="preserve"> =SOMME.SI(A5:A15;"T1";B5:B15)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</si>
</sst>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8" formatCode="_-* #,##0.00\ [$€-1]_-;\-* #,##0.00\ [$€-1]_-;_-* &quot;-&quot;??\ [$€-1]_-"/>
    <numFmt numFmtId="169" formatCode="&quot;$&quot;#,##0.00"/>
    <numFmt numFmtId="170" formatCode="&quot;$&quot;#,##0"/>
    <numFmt numFmtId="174" formatCode="_-* #,##0\ [$€-1]_-;\-* #,##0\ [$€-1]_-;_-* &quot;-&quot;??\ [$€-1]_-"/>
  </numFmts>
  <fonts count="15" x14ac:knownFonts="1">
    <font>
      <sz val="10"/>
      <name val="Arial"/>
    </font>
    <font>
      <sz val="10"/>
      <name val="Arial"/>
    </font>
    <font>
      <sz val="8"/>
      <name val="Tahoma"/>
      <family val="2"/>
    </font>
    <font>
      <sz val="8"/>
      <name val="Verdana"/>
      <family val="2"/>
    </font>
    <font>
      <b/>
      <sz val="12"/>
      <name val="Times New Roman"/>
      <family val="1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8"/>
      <color indexed="23"/>
      <name val="Verdana"/>
      <family val="2"/>
    </font>
    <font>
      <b/>
      <sz val="8"/>
      <color indexed="63"/>
      <name val="Verdana"/>
      <family val="2"/>
    </font>
    <font>
      <b/>
      <sz val="16"/>
      <color indexed="9"/>
      <name val="Tahoma"/>
      <family val="2"/>
    </font>
    <font>
      <b/>
      <i/>
      <sz val="14"/>
      <name val="Comic Sans MS"/>
      <family val="4"/>
    </font>
    <font>
      <sz val="14"/>
      <name val="Comic Sans MS"/>
      <family val="4"/>
    </font>
    <font>
      <sz val="10"/>
      <name val="Comic Sans MS"/>
      <family val="4"/>
    </font>
    <font>
      <sz val="10"/>
      <name val="Arial"/>
      <family val="2"/>
    </font>
    <font>
      <b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70" fontId="2" fillId="2" borderId="1" applyFont="0" applyFill="0" applyBorder="0" applyProtection="0">
      <alignment vertical="center"/>
    </xf>
    <xf numFmtId="0" fontId="3" fillId="3" borderId="0" applyBorder="0">
      <alignment horizontal="left" vertical="center" indent="1"/>
    </xf>
    <xf numFmtId="0" fontId="4" fillId="4" borderId="2">
      <alignment horizontal="center" vertical="center"/>
    </xf>
    <xf numFmtId="168" fontId="1" fillId="0" borderId="0" applyFont="0" applyFill="0" applyBorder="0" applyAlignment="0" applyProtection="0"/>
    <xf numFmtId="170" fontId="5" fillId="5" borderId="3" applyBorder="0" applyAlignment="0">
      <alignment horizontal="left" vertical="center" indent="1"/>
    </xf>
    <xf numFmtId="170" fontId="6" fillId="6" borderId="4" applyBorder="0">
      <alignment horizontal="left" vertical="center" indent="1"/>
    </xf>
    <xf numFmtId="0" fontId="6" fillId="7" borderId="5" applyNumberFormat="0" applyBorder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5" applyNumberFormat="0" applyFill="0">
      <alignment horizontal="centerContinuous" vertical="top"/>
    </xf>
    <xf numFmtId="0" fontId="7" fillId="6" borderId="0">
      <alignment horizontal="left" indent="1"/>
    </xf>
    <xf numFmtId="169" fontId="2" fillId="2" borderId="6" applyBorder="0">
      <alignment horizontal="left" vertical="center" indent="2"/>
    </xf>
    <xf numFmtId="0" fontId="8" fillId="3" borderId="0" applyBorder="0">
      <alignment horizontal="left" vertical="center" indent="1"/>
    </xf>
    <xf numFmtId="0" fontId="9" fillId="8" borderId="0" applyBorder="0">
      <alignment horizontal="left" vertical="center" indent="1"/>
    </xf>
  </cellStyleXfs>
  <cellXfs count="22">
    <xf numFmtId="0" fontId="0" fillId="0" borderId="0" xfId="0"/>
    <xf numFmtId="0" fontId="10" fillId="0" borderId="0" xfId="0" applyFont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174" fontId="0" fillId="0" borderId="2" xfId="4" applyNumberFormat="1" applyFont="1" applyBorder="1" applyAlignment="1">
      <alignment horizontal="center"/>
    </xf>
    <xf numFmtId="0" fontId="0" fillId="0" borderId="2" xfId="0" applyBorder="1" applyAlignment="1">
      <alignment horizontal="left" indent="1"/>
    </xf>
    <xf numFmtId="0" fontId="11" fillId="0" borderId="0" xfId="0" applyFont="1" applyAlignment="1">
      <alignment horizontal="centerContinuous"/>
    </xf>
    <xf numFmtId="0" fontId="12" fillId="0" borderId="0" xfId="0" applyFont="1"/>
    <xf numFmtId="174" fontId="0" fillId="0" borderId="2" xfId="4" applyNumberFormat="1" applyFont="1" applyBorder="1"/>
    <xf numFmtId="0" fontId="0" fillId="0" borderId="7" xfId="0" applyBorder="1" applyAlignment="1">
      <alignment horizontal="center"/>
    </xf>
    <xf numFmtId="174" fontId="0" fillId="0" borderId="7" xfId="4" applyNumberFormat="1" applyFont="1" applyBorder="1" applyAlignment="1">
      <alignment horizontal="center"/>
    </xf>
    <xf numFmtId="0" fontId="0" fillId="0" borderId="7" xfId="0" applyBorder="1" applyAlignment="1">
      <alignment horizontal="left" indent="1"/>
    </xf>
    <xf numFmtId="0" fontId="13" fillId="6" borderId="2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horizontal="right"/>
    </xf>
    <xf numFmtId="0" fontId="0" fillId="6" borderId="7" xfId="0" applyFill="1" applyBorder="1" applyAlignment="1">
      <alignment horizontal="right"/>
    </xf>
    <xf numFmtId="0" fontId="0" fillId="6" borderId="2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7" xfId="0" applyFill="1" applyBorder="1"/>
    <xf numFmtId="0" fontId="14" fillId="9" borderId="1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</cellXfs>
  <cellStyles count="14">
    <cellStyle name="amount" xfId="1"/>
    <cellStyle name="Body text" xfId="2"/>
    <cellStyle name="EN TETE DE COLONNE" xfId="3"/>
    <cellStyle name="Euro" xfId="4"/>
    <cellStyle name="header" xfId="5"/>
    <cellStyle name="Header Total" xfId="6"/>
    <cellStyle name="Header1" xfId="7"/>
    <cellStyle name="Header2" xfId="8"/>
    <cellStyle name="Header3" xfId="9"/>
    <cellStyle name="NonPrint_Heading" xfId="10"/>
    <cellStyle name="Normal" xfId="0" builtinId="0"/>
    <cellStyle name="Normal 2" xfId="11"/>
    <cellStyle name="Text" xfId="12"/>
    <cellStyle name="Title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rm/Benoit/Exercices%20bureautiques/Excel/recherche/recherche%20cli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S"/>
      <sheetName val="CLIENTS correction"/>
    </sheetNames>
    <sheetDataSet>
      <sheetData sheetId="0">
        <row r="11">
          <cell r="C11">
            <v>3</v>
          </cell>
        </row>
        <row r="12">
          <cell r="C12">
            <v>3</v>
          </cell>
        </row>
        <row r="13">
          <cell r="C13">
            <v>3</v>
          </cell>
        </row>
        <row r="14">
          <cell r="C14">
            <v>3</v>
          </cell>
        </row>
        <row r="23">
          <cell r="A23">
            <v>1</v>
          </cell>
          <cell r="B23" t="str">
            <v>S.A. BODA</v>
          </cell>
          <cell r="C23" t="str">
            <v>8, rue de la République</v>
          </cell>
          <cell r="D23" t="str">
            <v>80000 AMIENS</v>
          </cell>
          <cell r="E23" t="str">
            <v>FRANCE</v>
          </cell>
          <cell r="F23" t="str">
            <v>COMPTANT</v>
          </cell>
        </row>
        <row r="24">
          <cell r="A24">
            <v>2</v>
          </cell>
          <cell r="B24" t="str">
            <v>S.A. STERIX</v>
          </cell>
          <cell r="C24" t="str">
            <v>10, allée du Parc</v>
          </cell>
          <cell r="D24" t="str">
            <v>60200 COMPIEGNE</v>
          </cell>
          <cell r="E24" t="str">
            <v>FRANCE</v>
          </cell>
          <cell r="F24" t="str">
            <v>COMPTANT</v>
          </cell>
        </row>
        <row r="25">
          <cell r="A25">
            <v>3</v>
          </cell>
          <cell r="B25" t="str">
            <v>S.A. LIBABA</v>
          </cell>
          <cell r="C25" t="str">
            <v>Rue Taragona</v>
          </cell>
          <cell r="D25" t="str">
            <v>TANGER</v>
          </cell>
          <cell r="E25" t="str">
            <v>MAROC</v>
          </cell>
          <cell r="F25" t="str">
            <v>CREDIT 90 j.</v>
          </cell>
        </row>
        <row r="26">
          <cell r="A26">
            <v>4</v>
          </cell>
          <cell r="B26" t="str">
            <v>S.A. CHOT</v>
          </cell>
          <cell r="C26" t="str">
            <v>16, Main Street</v>
          </cell>
          <cell r="D26" t="str">
            <v>LONDRES</v>
          </cell>
          <cell r="E26" t="str">
            <v>ANGLETERRE</v>
          </cell>
          <cell r="F26" t="str">
            <v>CREDIT 60 j.</v>
          </cell>
        </row>
        <row r="27">
          <cell r="A27">
            <v>5</v>
          </cell>
          <cell r="B27" t="str">
            <v>S.A. FROID</v>
          </cell>
          <cell r="C27" t="str">
            <v>Bassin de la Sirène</v>
          </cell>
          <cell r="D27" t="str">
            <v>COPENHAGUE</v>
          </cell>
          <cell r="E27" t="str">
            <v>DANEMARK</v>
          </cell>
          <cell r="F27" t="str">
            <v>CREDIT 90 j.</v>
          </cell>
        </row>
        <row r="28">
          <cell r="A28">
            <v>6</v>
          </cell>
          <cell r="B28" t="str">
            <v>S.A. MERTUNE</v>
          </cell>
          <cell r="C28" t="str">
            <v>Hameau de Laigue</v>
          </cell>
          <cell r="D28" t="str">
            <v>60635 CHANTILLY</v>
          </cell>
          <cell r="E28" t="str">
            <v>FRANCE</v>
          </cell>
          <cell r="F28" t="str">
            <v>COMPTANT</v>
          </cell>
        </row>
        <row r="29">
          <cell r="A29">
            <v>7</v>
          </cell>
          <cell r="B29" t="str">
            <v>S.A. BAIGNE</v>
          </cell>
          <cell r="C29" t="str">
            <v>Grande Rue</v>
          </cell>
          <cell r="D29" t="str">
            <v>60675 BLAINCOURT</v>
          </cell>
          <cell r="E29" t="str">
            <v>FRANCE</v>
          </cell>
          <cell r="F29" t="str">
            <v>COMPTANT</v>
          </cell>
        </row>
        <row r="30">
          <cell r="A30">
            <v>8</v>
          </cell>
          <cell r="B30" t="str">
            <v>CODE ERREUR</v>
          </cell>
          <cell r="C30" t="str">
            <v>ERREUR</v>
          </cell>
          <cell r="D30" t="str">
            <v>ERREUR</v>
          </cell>
          <cell r="E30" t="str">
            <v>ERREUR</v>
          </cell>
          <cell r="F30" t="str">
            <v>ERREUR</v>
          </cell>
        </row>
        <row r="35">
          <cell r="B35">
            <v>100</v>
          </cell>
          <cell r="C35" t="str">
            <v>Four encastrable Panasonic 36 l.</v>
          </cell>
          <cell r="D35">
            <v>840</v>
          </cell>
        </row>
        <row r="36">
          <cell r="B36">
            <v>110</v>
          </cell>
          <cell r="C36" t="str">
            <v>Four encastrable Moulinex 38 l.</v>
          </cell>
          <cell r="D36">
            <v>890</v>
          </cell>
        </row>
        <row r="37">
          <cell r="B37">
            <v>120</v>
          </cell>
          <cell r="C37" t="str">
            <v>Four classique Whirlpool 54 l.</v>
          </cell>
          <cell r="D37">
            <v>530</v>
          </cell>
        </row>
        <row r="38">
          <cell r="B38">
            <v>130</v>
          </cell>
          <cell r="C38" t="str">
            <v>Four classique Samsung 52 l.</v>
          </cell>
          <cell r="D38">
            <v>630</v>
          </cell>
        </row>
        <row r="39">
          <cell r="B39">
            <v>140</v>
          </cell>
          <cell r="C39" t="str">
            <v>Four classique Samsung 66 l.</v>
          </cell>
          <cell r="D39">
            <v>730</v>
          </cell>
        </row>
        <row r="40">
          <cell r="B40">
            <v>150</v>
          </cell>
          <cell r="C40" t="str">
            <v>Four classique Moulinex 66 l.</v>
          </cell>
          <cell r="D40">
            <v>760</v>
          </cell>
        </row>
        <row r="41">
          <cell r="B41">
            <v>151</v>
          </cell>
          <cell r="C41" t="str">
            <v>CODE ERREUR</v>
          </cell>
          <cell r="D41" t="str">
            <v>CODE ERREUR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D28"/>
  <sheetViews>
    <sheetView tabSelected="1" topLeftCell="A7" workbookViewId="0">
      <selection activeCell="C29" sqref="C29"/>
    </sheetView>
  </sheetViews>
  <sheetFormatPr baseColWidth="10" defaultRowHeight="12.75" x14ac:dyDescent="0.2"/>
  <cols>
    <col min="1" max="1" width="27.140625" customWidth="1"/>
    <col min="2" max="4" width="18.140625" customWidth="1"/>
  </cols>
  <sheetData>
    <row r="1" spans="1:4" s="8" customFormat="1" ht="22.5" x14ac:dyDescent="0.45">
      <c r="A1" s="1" t="s">
        <v>0</v>
      </c>
      <c r="B1" s="7"/>
      <c r="C1" s="7"/>
      <c r="D1" s="7"/>
    </row>
    <row r="2" spans="1:4" s="8" customFormat="1" ht="22.5" x14ac:dyDescent="0.45">
      <c r="A2" s="1" t="s">
        <v>1</v>
      </c>
      <c r="B2" s="7"/>
      <c r="C2" s="7"/>
      <c r="D2" s="7"/>
    </row>
    <row r="4" spans="1:4" ht="18.75" customHeight="1" x14ac:dyDescent="0.2">
      <c r="A4" s="13" t="s">
        <v>2</v>
      </c>
      <c r="B4" s="13" t="s">
        <v>14</v>
      </c>
      <c r="C4" s="13" t="s">
        <v>13</v>
      </c>
      <c r="D4" s="13" t="s">
        <v>3</v>
      </c>
    </row>
    <row r="5" spans="1:4" x14ac:dyDescent="0.2">
      <c r="A5" s="10" t="s">
        <v>4</v>
      </c>
      <c r="B5" s="10">
        <v>45</v>
      </c>
      <c r="C5" s="11">
        <v>60000</v>
      </c>
      <c r="D5" s="12" t="s">
        <v>5</v>
      </c>
    </row>
    <row r="6" spans="1:4" x14ac:dyDescent="0.2">
      <c r="A6" s="2" t="s">
        <v>4</v>
      </c>
      <c r="B6" s="2">
        <v>53</v>
      </c>
      <c r="C6" s="5">
        <v>75000</v>
      </c>
      <c r="D6" s="6" t="s">
        <v>5</v>
      </c>
    </row>
    <row r="7" spans="1:4" x14ac:dyDescent="0.2">
      <c r="A7" s="2" t="s">
        <v>6</v>
      </c>
      <c r="B7" s="2">
        <v>80</v>
      </c>
      <c r="C7" s="5">
        <v>78000</v>
      </c>
      <c r="D7" s="6" t="s">
        <v>5</v>
      </c>
    </row>
    <row r="8" spans="1:4" x14ac:dyDescent="0.2">
      <c r="A8" s="2" t="s">
        <v>6</v>
      </c>
      <c r="B8" s="2">
        <v>70</v>
      </c>
      <c r="C8" s="5">
        <v>80000</v>
      </c>
      <c r="D8" s="6" t="s">
        <v>19</v>
      </c>
    </row>
    <row r="9" spans="1:4" x14ac:dyDescent="0.2">
      <c r="A9" s="2" t="s">
        <v>6</v>
      </c>
      <c r="B9" s="2">
        <v>89</v>
      </c>
      <c r="C9" s="5">
        <v>120000</v>
      </c>
      <c r="D9" s="6" t="s">
        <v>7</v>
      </c>
    </row>
    <row r="10" spans="1:4" x14ac:dyDescent="0.2">
      <c r="A10" s="2" t="s">
        <v>8</v>
      </c>
      <c r="B10" s="2">
        <v>90</v>
      </c>
      <c r="C10" s="5">
        <v>110000</v>
      </c>
      <c r="D10" s="6" t="s">
        <v>19</v>
      </c>
    </row>
    <row r="11" spans="1:4" x14ac:dyDescent="0.2">
      <c r="A11" s="2" t="s">
        <v>8</v>
      </c>
      <c r="B11" s="2">
        <v>85</v>
      </c>
      <c r="C11" s="5">
        <v>200000</v>
      </c>
      <c r="D11" s="6" t="s">
        <v>7</v>
      </c>
    </row>
    <row r="12" spans="1:4" x14ac:dyDescent="0.2">
      <c r="A12" s="2" t="s">
        <v>9</v>
      </c>
      <c r="B12" s="2">
        <v>140</v>
      </c>
      <c r="C12" s="5">
        <v>190000</v>
      </c>
      <c r="D12" s="6" t="s">
        <v>5</v>
      </c>
    </row>
    <row r="13" spans="1:4" x14ac:dyDescent="0.2">
      <c r="A13" s="2" t="s">
        <v>9</v>
      </c>
      <c r="B13" s="2">
        <v>125</v>
      </c>
      <c r="C13" s="5">
        <v>220000</v>
      </c>
      <c r="D13" s="6" t="s">
        <v>7</v>
      </c>
    </row>
    <row r="14" spans="1:4" x14ac:dyDescent="0.2">
      <c r="A14" s="2" t="s">
        <v>10</v>
      </c>
      <c r="B14" s="2">
        <v>140</v>
      </c>
      <c r="C14" s="5">
        <v>240000</v>
      </c>
      <c r="D14" s="6" t="s">
        <v>7</v>
      </c>
    </row>
    <row r="15" spans="1:4" x14ac:dyDescent="0.2">
      <c r="A15" s="2" t="s">
        <v>10</v>
      </c>
      <c r="B15" s="2">
        <v>165</v>
      </c>
      <c r="C15" s="5">
        <v>220000</v>
      </c>
      <c r="D15" s="6" t="s">
        <v>5</v>
      </c>
    </row>
    <row r="17" spans="1:3" x14ac:dyDescent="0.2">
      <c r="A17" s="20" t="s">
        <v>21</v>
      </c>
      <c r="B17" s="21"/>
    </row>
    <row r="19" spans="1:3" x14ac:dyDescent="0.2">
      <c r="A19" s="14" t="s">
        <v>11</v>
      </c>
      <c r="B19" s="3">
        <f>COUNTIF($A$5:$A$15,"T1")</f>
        <v>2</v>
      </c>
      <c r="C19" s="4" t="s">
        <v>22</v>
      </c>
    </row>
    <row r="20" spans="1:3" x14ac:dyDescent="0.2">
      <c r="A20" s="15" t="s">
        <v>12</v>
      </c>
      <c r="B20" s="3">
        <f>COUNTIF($A$5:$A$15,"T5")</f>
        <v>2</v>
      </c>
      <c r="C20" s="4" t="s">
        <v>23</v>
      </c>
    </row>
    <row r="22" spans="1:3" x14ac:dyDescent="0.2">
      <c r="A22" s="16" t="s">
        <v>16</v>
      </c>
      <c r="B22" s="3">
        <f>COUNTIF(D5:D15,"Paris")</f>
        <v>4</v>
      </c>
      <c r="C22" t="s">
        <v>24</v>
      </c>
    </row>
    <row r="24" spans="1:3" x14ac:dyDescent="0.2">
      <c r="A24" s="17" t="s">
        <v>15</v>
      </c>
      <c r="B24" s="9">
        <f>SUMIF($D$5:$D$15,"Paris",$C$5:$C$15)</f>
        <v>780000</v>
      </c>
      <c r="C24" t="s">
        <v>25</v>
      </c>
    </row>
    <row r="25" spans="1:3" x14ac:dyDescent="0.2">
      <c r="A25" s="18" t="s">
        <v>17</v>
      </c>
      <c r="B25" s="9">
        <f>SUMIF($D$5:$D$15,"Lyon",$C$5:$C$15)</f>
        <v>623000</v>
      </c>
      <c r="C25" t="s">
        <v>26</v>
      </c>
    </row>
    <row r="26" spans="1:3" x14ac:dyDescent="0.2">
      <c r="A26" s="19" t="s">
        <v>18</v>
      </c>
      <c r="B26" s="9">
        <f>SUMIF($D$5:$D$15,"Nice",$C$5:$C$15)</f>
        <v>190000</v>
      </c>
      <c r="C26" t="s">
        <v>27</v>
      </c>
    </row>
    <row r="28" spans="1:3" x14ac:dyDescent="0.2">
      <c r="A28" s="16" t="s">
        <v>20</v>
      </c>
      <c r="B28" s="3">
        <f>SUMIF(A5:A15,"T1",B5:B15)</f>
        <v>98</v>
      </c>
      <c r="C28" t="s">
        <v>28</v>
      </c>
    </row>
  </sheetData>
  <mergeCells count="1">
    <mergeCell ref="A17:B17"/>
  </mergeCells>
  <phoneticPr fontId="0" type="noConversion"/>
  <printOptions horizontalCentered="1" headings="1" gridLines="1"/>
  <pageMargins left="0.22" right="0.25" top="0.78740157480314998" bottom="0.78740157480314998" header="0.511811023622047" footer="0.511811023622047"/>
  <pageSetup paperSize="9" orientation="portrait" horizontalDpi="300" verticalDpi="300" r:id="rId1"/>
  <headerFooter alignWithMargins="0">
    <oddHeader>&amp;R&amp;"Verdana,Gras"&amp;12CORRIGE EXERCICE EX-11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Locappart</vt:lpstr>
    </vt:vector>
  </TitlesOfParts>
  <Company>Formation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Ordilyon</dc:creator>
  <cp:lastModifiedBy>Avolys</cp:lastModifiedBy>
  <cp:lastPrinted>2005-10-25T15:48:27Z</cp:lastPrinted>
  <dcterms:created xsi:type="dcterms:W3CDTF">2003-05-09T13:05:13Z</dcterms:created>
  <dcterms:modified xsi:type="dcterms:W3CDTF">2013-05-17T14:40:00Z</dcterms:modified>
</cp:coreProperties>
</file>