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960" yWindow="-18580" windowWidth="48460" windowHeight="17640" tabRatio="500"/>
  </bookViews>
  <sheets>
    <sheet name="CNN" sheetId="2" r:id="rId1"/>
    <sheet name="DNN" sheetId="1" r:id="rId2"/>
    <sheet name="CNN tmp" sheetId="3" r:id="rId3"/>
    <sheet name="XU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8" i="2" l="1"/>
  <c r="W40" i="2"/>
  <c r="X40" i="2"/>
  <c r="AB27" i="1"/>
  <c r="AA27" i="1"/>
  <c r="AA26" i="1"/>
  <c r="AA24" i="1"/>
  <c r="AA22" i="1"/>
  <c r="AA20" i="1"/>
  <c r="AA18" i="1"/>
  <c r="AA16" i="1"/>
  <c r="AA12" i="1"/>
  <c r="AA8" i="1"/>
  <c r="L28" i="1"/>
  <c r="Y28" i="1"/>
  <c r="Y27" i="1"/>
  <c r="Z26" i="1"/>
  <c r="Z24" i="1"/>
  <c r="Y26" i="1"/>
  <c r="Y24" i="1"/>
  <c r="Z22" i="1"/>
  <c r="Y22" i="1"/>
  <c r="Z20" i="1"/>
  <c r="Y20" i="1"/>
  <c r="Z18" i="1"/>
  <c r="Y18" i="1"/>
  <c r="Z16" i="1"/>
  <c r="Y16" i="1"/>
  <c r="Z14" i="1"/>
  <c r="Z12" i="1"/>
  <c r="Y12" i="1"/>
  <c r="Z10" i="1"/>
  <c r="Z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S8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sharedStrings.xml><?xml version="1.0" encoding="utf-8"?>
<sst xmlns="http://schemas.openxmlformats.org/spreadsheetml/2006/main" count="150" uniqueCount="62">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</sst>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11" fontId="0" fillId="2" borderId="0" xfId="0" applyNumberFormat="1" applyFill="1" applyAlignment="1">
      <alignment wrapText="1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abSelected="1" topLeftCell="N24" workbookViewId="0">
      <selection activeCell="X40" sqref="X40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32" t="s">
        <v>9</v>
      </c>
      <c r="R4" s="33"/>
      <c r="S4" s="34"/>
      <c r="T4" s="35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9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I42"/>
  <sheetViews>
    <sheetView workbookViewId="0">
      <selection activeCell="AC26" sqref="AC26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" bestFit="1" customWidth="1"/>
    <col min="25" max="26" width="10.83203125" style="1"/>
    <col min="27" max="27" width="11.83203125" style="28" bestFit="1" customWidth="1"/>
    <col min="28" max="28" width="10.83203125" style="1"/>
    <col min="29" max="29" width="70.6640625" style="1" customWidth="1"/>
    <col min="30" max="16384" width="10.83203125" style="1"/>
  </cols>
  <sheetData>
    <row r="4" spans="4:35">
      <c r="M4" s="36" t="s">
        <v>9</v>
      </c>
      <c r="N4" s="37"/>
      <c r="O4" s="38"/>
      <c r="P4" s="3"/>
      <c r="V4" s="1" t="s">
        <v>51</v>
      </c>
    </row>
    <row r="5" spans="4:35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U5" s="1" t="s">
        <v>50</v>
      </c>
      <c r="V5" s="1">
        <v>4</v>
      </c>
      <c r="W5" s="1" t="s">
        <v>52</v>
      </c>
      <c r="Y5" s="1" t="s">
        <v>56</v>
      </c>
      <c r="Z5" s="1" t="s">
        <v>55</v>
      </c>
      <c r="AA5" s="28" t="s">
        <v>57</v>
      </c>
      <c r="AB5" s="1" t="s">
        <v>58</v>
      </c>
      <c r="AC5" s="31" t="s">
        <v>59</v>
      </c>
    </row>
    <row r="6" spans="4:35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5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5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">
        <f>L8*W8</f>
        <v>105415200</v>
      </c>
      <c r="Y8" s="1">
        <f>E8*F8*G8/32</f>
        <v>9075</v>
      </c>
      <c r="Z8" s="1">
        <f>I8*J8*G6</f>
        <v>363</v>
      </c>
      <c r="AA8" s="28">
        <f>Y8/$Y$27</f>
        <v>0.44046983449012278</v>
      </c>
      <c r="AB8" s="1">
        <v>25</v>
      </c>
    </row>
    <row r="9" spans="4:35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5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Z10" s="1">
        <f>I10*J10*G8</f>
        <v>384</v>
      </c>
    </row>
    <row r="11" spans="4:35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5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">
        <f>L12*W12</f>
        <v>447897600</v>
      </c>
      <c r="Y12" s="1">
        <f>E12*F12*G12/32</f>
        <v>5832</v>
      </c>
      <c r="Z12" s="1">
        <f>I12*J12*G10</f>
        <v>2400</v>
      </c>
      <c r="AA12" s="28">
        <f>Y12/$Y$27</f>
        <v>0.2830655729748095</v>
      </c>
      <c r="AB12" s="1">
        <v>30</v>
      </c>
      <c r="AI12" s="1">
        <v>0</v>
      </c>
    </row>
    <row r="13" spans="4:35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5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Z14" s="1">
        <f>I14*J14*G12</f>
        <v>1024</v>
      </c>
    </row>
    <row r="15" spans="4:35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5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">
        <f>L16*W16</f>
        <v>149520384</v>
      </c>
      <c r="Y16" s="1">
        <f>E16*F16*G16/32</f>
        <v>2028</v>
      </c>
      <c r="Z16" s="1">
        <f>I16*J16*G14</f>
        <v>2304</v>
      </c>
      <c r="AA16" s="28">
        <f>Y16/$Y$27</f>
        <v>9.8432267145561331E-2</v>
      </c>
      <c r="AB16" s="1">
        <v>30</v>
      </c>
    </row>
    <row r="17" spans="4:29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29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">
        <f>L18*W18</f>
        <v>224280576</v>
      </c>
      <c r="Y18" s="1">
        <f>E18*F18*G18/32</f>
        <v>2028</v>
      </c>
      <c r="Z18" s="1">
        <f>I18*J18*G16</f>
        <v>3456</v>
      </c>
      <c r="AA18" s="28">
        <f>Y18/$Y$27</f>
        <v>9.8432267145561331E-2</v>
      </c>
      <c r="AB18" s="1">
        <v>30</v>
      </c>
    </row>
    <row r="19" spans="4:29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29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">
        <f>L20*W20</f>
        <v>149520384</v>
      </c>
      <c r="Y20" s="1">
        <f>E20*F20*G20/32</f>
        <v>1352</v>
      </c>
      <c r="Z20" s="1">
        <f>I20*J20*G18</f>
        <v>3456</v>
      </c>
      <c r="AA20" s="28">
        <f>Y20/$Y$27</f>
        <v>6.5621511430374216E-2</v>
      </c>
      <c r="AB20" s="1">
        <v>30</v>
      </c>
    </row>
    <row r="21" spans="4:29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29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">
        <f>L22*W22</f>
        <v>177209344</v>
      </c>
      <c r="Y22" s="1">
        <f>E22*F22*G22/32</f>
        <v>128</v>
      </c>
      <c r="Z22" s="1">
        <f>I22*J22*G20</f>
        <v>43264</v>
      </c>
      <c r="AA22" s="28">
        <f>Y22/$Y$27</f>
        <v>6.2126874726981512E-3</v>
      </c>
      <c r="AB22" s="1">
        <v>31</v>
      </c>
    </row>
    <row r="23" spans="4:29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29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">
        <f>L24*W24</f>
        <v>16777216</v>
      </c>
      <c r="Y24" s="1">
        <f>E24*F24*G24/32</f>
        <v>128</v>
      </c>
      <c r="Z24" s="1">
        <f>J24*G22</f>
        <v>4096</v>
      </c>
      <c r="AA24" s="28">
        <f>Y24/$Y$27</f>
        <v>6.2126874726981512E-3</v>
      </c>
      <c r="AB24" s="1">
        <v>31</v>
      </c>
      <c r="AC24" s="30" t="s">
        <v>60</v>
      </c>
    </row>
    <row r="25" spans="4:29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29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">
        <f>L26*W26</f>
        <v>4194304</v>
      </c>
      <c r="Y26" s="1">
        <f>E26*F26*G26/32</f>
        <v>32</v>
      </c>
      <c r="Z26" s="1">
        <f>J26*G24</f>
        <v>4096</v>
      </c>
      <c r="AA26" s="28">
        <f>Y26/$Y$27</f>
        <v>1.5531718681745378E-3</v>
      </c>
      <c r="AB26" s="1">
        <v>30</v>
      </c>
      <c r="AC26" s="30" t="s">
        <v>60</v>
      </c>
    </row>
    <row r="27" spans="4:29">
      <c r="Q27" s="15"/>
      <c r="R27" s="15"/>
      <c r="S27" s="15"/>
      <c r="X27" s="1">
        <f>SUM(X8:X26)</f>
        <v>1274815008</v>
      </c>
      <c r="Y27" s="1">
        <f>SUM(Y8:Y26)</f>
        <v>20603</v>
      </c>
      <c r="AA27" s="1">
        <f>SUM(AA8:AA26)</f>
        <v>0.99999999999999978</v>
      </c>
      <c r="AB27" s="29">
        <f>AVERAGE(AB8:AB26)</f>
        <v>29.625</v>
      </c>
    </row>
    <row r="28" spans="4:29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">
        <f>X27/SUM(L8:L26)</f>
        <v>1650.151975809792</v>
      </c>
      <c r="Y28" s="1">
        <f>Y27*32+L10+L14</f>
        <v>772544</v>
      </c>
    </row>
    <row r="29" spans="4:29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29">
      <c r="Q30" s="15"/>
      <c r="R30" s="15"/>
      <c r="S30" s="1" t="s">
        <v>22</v>
      </c>
    </row>
    <row r="31" spans="4:29">
      <c r="Q31" s="15"/>
      <c r="R31" s="15"/>
    </row>
    <row r="32" spans="4:29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174156652128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174157311424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1393258491392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4458427172454400</v>
      </c>
    </row>
    <row r="42" spans="15:18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36" t="s">
        <v>9</v>
      </c>
      <c r="N4" s="37"/>
      <c r="O4" s="38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topLeftCell="A3" workbookViewId="0">
      <selection activeCell="I15" sqref="I1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CNN</vt:lpstr>
      <vt:lpstr>DNN</vt:lpstr>
      <vt:lpstr>CNN tmp</vt:lpstr>
      <vt:lpstr>XU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2017-12-29T23:38:29Z</dcterms:modified>
</cp:coreProperties>
</file>