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ster Carson\Documents\MATLAB\PHYS3150\Computational Project\"/>
    </mc:Choice>
  </mc:AlternateContent>
  <bookViews>
    <workbookView xWindow="0" yWindow="0" windowWidth="11040" windowHeight="9324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3" i="1"/>
  <c r="F10" i="4"/>
  <c r="F9" i="4"/>
  <c r="F8" i="4"/>
  <c r="F7" i="4"/>
  <c r="F6" i="4"/>
  <c r="F5" i="4"/>
  <c r="F4" i="4"/>
  <c r="F5" i="3"/>
  <c r="H4" i="3"/>
  <c r="G3" i="3"/>
  <c r="F2" i="2"/>
  <c r="F10" i="3"/>
  <c r="F9" i="3"/>
  <c r="F8" i="3"/>
  <c r="F7" i="3"/>
  <c r="F6" i="3"/>
  <c r="F10" i="2"/>
  <c r="F9" i="2"/>
  <c r="F8" i="2"/>
  <c r="F7" i="2"/>
  <c r="F6" i="2"/>
  <c r="F5" i="2"/>
  <c r="F4" i="2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<sst xmlns="http://schemas.openxmlformats.org/spreadsheetml/2006/main" count="84" uniqueCount="40">
  <si>
    <t>Sun</t>
  </si>
  <si>
    <t>Mercury</t>
  </si>
  <si>
    <t>Venus</t>
  </si>
  <si>
    <t>Earth</t>
  </si>
  <si>
    <t>Mars</t>
  </si>
  <si>
    <t>Jupilter</t>
  </si>
  <si>
    <t>Saturn</t>
  </si>
  <si>
    <t>Uranus</t>
  </si>
  <si>
    <t>Neptune</t>
  </si>
  <si>
    <t>Name</t>
  </si>
  <si>
    <t>Mass</t>
  </si>
  <si>
    <t>x-pos</t>
  </si>
  <si>
    <t>y-pos</t>
  </si>
  <si>
    <t>z-pos</t>
  </si>
  <si>
    <t>xv</t>
  </si>
  <si>
    <t>xy</t>
  </si>
  <si>
    <t>ax</t>
  </si>
  <si>
    <t>ay</t>
  </si>
  <si>
    <t>az</t>
  </si>
  <si>
    <t>radius</t>
  </si>
  <si>
    <t>Body1</t>
  </si>
  <si>
    <t>Body2</t>
  </si>
  <si>
    <t>Body3</t>
  </si>
  <si>
    <t>Body4</t>
  </si>
  <si>
    <t>Body5</t>
  </si>
  <si>
    <t>Body6</t>
  </si>
  <si>
    <t>Body7</t>
  </si>
  <si>
    <t>Body8</t>
  </si>
  <si>
    <t>Body 1</t>
  </si>
  <si>
    <t>Body 2</t>
  </si>
  <si>
    <t>Body 3</t>
  </si>
  <si>
    <t>Body 4</t>
  </si>
  <si>
    <t>Body 5</t>
  </si>
  <si>
    <t>Body 6</t>
  </si>
  <si>
    <t>Body 7</t>
  </si>
  <si>
    <t>Body 8</t>
  </si>
  <si>
    <t>Body 9</t>
  </si>
  <si>
    <t>Body9</t>
  </si>
  <si>
    <t>yv</t>
  </si>
  <si>
    <t>zv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</si>
</sst>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" sqref="G1:H1"/>
    </sheetView>
  </sheetViews>
  <sheetFormatPr defaultRowHeight="14.4" x14ac:dyDescent="0.3"/>
  <sheetData>
    <row r="1" spans="1:1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">
      <c r="A2" t="s">
        <v>20</v>
      </c>
      <c r="B2" s="1">
        <v>1.989E+21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21</v>
      </c>
      <c r="B3" s="1">
        <v>3300000</v>
      </c>
      <c r="C3" s="1">
        <v>0</v>
      </c>
      <c r="D3" s="1">
        <v>200000</v>
      </c>
      <c r="E3" s="1">
        <v>0</v>
      </c>
      <c r="F3" s="1">
        <f t="shared" ref="F3:F10" si="0">SQRT((6.67408*10^-11)*(B$2+B3)/D3)</f>
        <v>814.70071560052111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22</v>
      </c>
      <c r="B4" s="1">
        <v>48700</v>
      </c>
      <c r="C4" s="1">
        <v>0</v>
      </c>
      <c r="D4" s="1">
        <v>500000</v>
      </c>
      <c r="E4" s="1">
        <v>0</v>
      </c>
      <c r="F4" s="1">
        <f t="shared" si="0"/>
        <v>515.2619745333435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23</v>
      </c>
      <c r="B5" s="1">
        <v>597000</v>
      </c>
      <c r="C5" s="1">
        <v>0</v>
      </c>
      <c r="D5" s="1">
        <v>600000</v>
      </c>
      <c r="E5" s="1">
        <v>0</v>
      </c>
      <c r="F5" s="1">
        <f t="shared" si="0"/>
        <v>470.36767746094125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24</v>
      </c>
      <c r="B6" s="1">
        <v>642</v>
      </c>
      <c r="C6" s="1">
        <v>0</v>
      </c>
      <c r="D6" s="1">
        <v>700000</v>
      </c>
      <c r="E6" s="1">
        <v>0</v>
      </c>
      <c r="F6" s="1">
        <f t="shared" si="0"/>
        <v>435.47585007667186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25</v>
      </c>
      <c r="B7" s="1">
        <v>1.8979999999999999E+27</v>
      </c>
      <c r="C7" s="1">
        <v>0</v>
      </c>
      <c r="D7" s="1">
        <v>800000</v>
      </c>
      <c r="E7" s="1">
        <v>0</v>
      </c>
      <c r="F7" s="1">
        <f t="shared" si="0"/>
        <v>397923.00000667712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26</v>
      </c>
      <c r="B8" s="1">
        <v>5.6800000000000001E+26</v>
      </c>
      <c r="C8" s="1">
        <v>0</v>
      </c>
      <c r="D8" s="1">
        <v>900000</v>
      </c>
      <c r="E8" s="1">
        <v>0</v>
      </c>
      <c r="F8" s="1">
        <f t="shared" si="0"/>
        <v>205234.03212336017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27</v>
      </c>
      <c r="B9" s="1">
        <v>8.6800000000000001E+25</v>
      </c>
      <c r="C9" s="1">
        <v>0</v>
      </c>
      <c r="D9" s="1">
        <v>500000</v>
      </c>
      <c r="E9" s="1">
        <v>0</v>
      </c>
      <c r="F9" s="1">
        <f t="shared" si="0"/>
        <v>107640.458819639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37</v>
      </c>
      <c r="B10" s="1">
        <v>1.0200000000000001E+26</v>
      </c>
      <c r="C10" s="1">
        <v>0</v>
      </c>
      <c r="D10" s="1">
        <v>500000</v>
      </c>
      <c r="E10" s="1">
        <v>0</v>
      </c>
      <c r="F10" s="1">
        <f t="shared" si="0"/>
        <v>116684.99772851006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C1" workbookViewId="0">
      <selection activeCell="F5" sqref="F5"/>
    </sheetView>
  </sheetViews>
  <sheetFormatPr defaultRowHeight="14.4" x14ac:dyDescent="0.3"/>
  <cols>
    <col min="6" max="6" width="10.77734375" customWidth="1"/>
  </cols>
  <sheetData>
    <row r="1" spans="1:1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">
      <c r="A2" t="s">
        <v>0</v>
      </c>
      <c r="B2" s="1">
        <v>1.989E+21</v>
      </c>
      <c r="C2">
        <v>0</v>
      </c>
      <c r="D2">
        <v>0</v>
      </c>
      <c r="E2">
        <v>0</v>
      </c>
      <c r="F2" s="1">
        <f>-SQRT((6.67408*10^-11)*(B$2+B2)/D3)*0.5</f>
        <v>-576.08040063866088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1</v>
      </c>
      <c r="B3" s="1">
        <v>1.989E+21</v>
      </c>
      <c r="C3" s="1">
        <v>0</v>
      </c>
      <c r="D3" s="1">
        <v>200000</v>
      </c>
      <c r="E3" s="1">
        <v>0</v>
      </c>
      <c r="F3" s="1">
        <f>SQRT((6.67408*10^-11)*(B$2+B3)/D3)*0.5</f>
        <v>576.08040063866088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2</v>
      </c>
      <c r="B4" s="1">
        <v>48700</v>
      </c>
      <c r="C4" s="1">
        <v>0</v>
      </c>
      <c r="D4" s="1">
        <v>500000</v>
      </c>
      <c r="E4" s="1">
        <v>0</v>
      </c>
      <c r="F4" s="1">
        <f t="shared" ref="F2:F10" si="0">SQRT((6.67408*10^-11)*(B$2+B4)/D4)</f>
        <v>515.2619745333435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3</v>
      </c>
      <c r="B5" s="1">
        <v>5.9700000000000003E+24</v>
      </c>
      <c r="C5" s="1">
        <v>14960000000</v>
      </c>
      <c r="D5" s="1">
        <v>600000</v>
      </c>
      <c r="E5" s="1">
        <v>14960000000</v>
      </c>
      <c r="F5" s="1">
        <f t="shared" si="0"/>
        <v>25773.866721002494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4</v>
      </c>
      <c r="B6" s="1">
        <v>6.4200000000000005E+23</v>
      </c>
      <c r="C6" s="1">
        <v>22790000000</v>
      </c>
      <c r="D6" s="1">
        <v>700000</v>
      </c>
      <c r="E6" s="1">
        <v>22790000000</v>
      </c>
      <c r="F6" s="1">
        <f t="shared" si="0"/>
        <v>7835.8462986457298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5</v>
      </c>
      <c r="B7" s="1">
        <v>1.8979999999999999E+27</v>
      </c>
      <c r="C7" s="1">
        <v>77860000000</v>
      </c>
      <c r="D7" s="1">
        <v>800000</v>
      </c>
      <c r="E7" s="1">
        <v>77860000000</v>
      </c>
      <c r="F7" s="1">
        <f t="shared" si="0"/>
        <v>397923.00000667712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6</v>
      </c>
      <c r="B8" s="1">
        <v>5.6800000000000001E+26</v>
      </c>
      <c r="C8" s="1">
        <v>143350000000</v>
      </c>
      <c r="D8" s="1">
        <v>500000</v>
      </c>
      <c r="E8" s="1">
        <v>143350000000</v>
      </c>
      <c r="F8" s="1">
        <f t="shared" si="0"/>
        <v>275350.34827452531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7</v>
      </c>
      <c r="B9" s="1">
        <v>8.6800000000000001E+25</v>
      </c>
      <c r="C9" s="1">
        <v>287250000000</v>
      </c>
      <c r="D9" s="1">
        <v>500000</v>
      </c>
      <c r="E9" s="1">
        <v>287250000000</v>
      </c>
      <c r="F9" s="1">
        <f t="shared" si="0"/>
        <v>107640.458819639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8</v>
      </c>
      <c r="B10" s="1">
        <v>1.0200000000000001E+26</v>
      </c>
      <c r="C10" s="1">
        <v>449510000000</v>
      </c>
      <c r="D10" s="1">
        <v>500000</v>
      </c>
      <c r="E10" s="1">
        <v>449510000000</v>
      </c>
      <c r="F10" s="1">
        <f t="shared" si="0"/>
        <v>116684.99772851006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1" sqref="G1:H1"/>
    </sheetView>
  </sheetViews>
  <sheetFormatPr defaultRowHeight="14.4" x14ac:dyDescent="0.3"/>
  <sheetData>
    <row r="1" spans="1:1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">
      <c r="A2" t="s">
        <v>0</v>
      </c>
      <c r="B2" s="1">
        <v>1.989E+21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1</v>
      </c>
      <c r="B3" s="1">
        <v>3300000</v>
      </c>
      <c r="C3" s="1">
        <v>200000</v>
      </c>
      <c r="D3" s="1">
        <v>0</v>
      </c>
      <c r="E3" s="1">
        <v>0</v>
      </c>
      <c r="F3" s="1">
        <v>0</v>
      </c>
      <c r="G3" s="1">
        <f>SQRT((6.67408*10^-11)*($B$2+$B3)/$C3)</f>
        <v>814.70071560052111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2</v>
      </c>
      <c r="B4" s="1">
        <v>48700</v>
      </c>
      <c r="C4" s="1">
        <v>0</v>
      </c>
      <c r="D4" s="1">
        <v>200000</v>
      </c>
      <c r="E4" s="1">
        <v>0</v>
      </c>
      <c r="F4" s="1">
        <v>0</v>
      </c>
      <c r="G4" s="1">
        <v>0</v>
      </c>
      <c r="H4" s="1">
        <f>SQRT((6.67408*10^-11)*($B$2+$B4)/$D4)</f>
        <v>814.70071560052031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3</v>
      </c>
      <c r="B5" s="1">
        <v>5970</v>
      </c>
      <c r="C5" s="1">
        <v>0</v>
      </c>
      <c r="D5" s="1">
        <v>0</v>
      </c>
      <c r="E5" s="1">
        <v>200000</v>
      </c>
      <c r="F5" s="1">
        <f>SQRT((6.67408*10^-11)*(B2+B5)/$E5)</f>
        <v>814.70071560052031</v>
      </c>
      <c r="G5" s="1">
        <v>0</v>
      </c>
      <c r="H5" s="1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4</v>
      </c>
      <c r="B6" s="1">
        <v>6.4200000000000005E+23</v>
      </c>
      <c r="C6" s="1">
        <v>0</v>
      </c>
      <c r="D6" s="1">
        <v>700000</v>
      </c>
      <c r="E6" s="1">
        <v>22790000000</v>
      </c>
      <c r="F6" s="1">
        <f t="shared" ref="F4:F10" si="0">SQRT((6.67408*10^-11)*(B$2+B6)/D6)</f>
        <v>7835.8462986457298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5</v>
      </c>
      <c r="B7" s="1">
        <v>1.8979999999999999E+27</v>
      </c>
      <c r="C7" s="1">
        <v>0</v>
      </c>
      <c r="D7" s="1">
        <v>800000</v>
      </c>
      <c r="E7" s="1">
        <v>77860000000</v>
      </c>
      <c r="F7" s="1">
        <f t="shared" si="0"/>
        <v>397923.00000667712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6</v>
      </c>
      <c r="B8" s="1">
        <v>5.6800000000000001E+26</v>
      </c>
      <c r="C8" s="1">
        <v>0</v>
      </c>
      <c r="D8" s="1">
        <v>900000</v>
      </c>
      <c r="E8" s="1">
        <v>143350000000</v>
      </c>
      <c r="F8" s="1">
        <f t="shared" si="0"/>
        <v>205234.03212336017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7</v>
      </c>
      <c r="B9" s="1">
        <v>8.6800000000000001E+25</v>
      </c>
      <c r="C9" s="1">
        <v>0</v>
      </c>
      <c r="D9" s="1">
        <v>500000</v>
      </c>
      <c r="E9" s="1">
        <v>287250000000</v>
      </c>
      <c r="F9" s="1">
        <f t="shared" si="0"/>
        <v>107640.458819639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8</v>
      </c>
      <c r="B10" s="1">
        <v>1.0200000000000001E+26</v>
      </c>
      <c r="C10" s="1">
        <v>0</v>
      </c>
      <c r="D10" s="1">
        <v>500000</v>
      </c>
      <c r="E10" s="1">
        <v>449510000000</v>
      </c>
      <c r="F10" s="1">
        <f t="shared" si="0"/>
        <v>116684.99772851006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4" sqref="H14"/>
    </sheetView>
  </sheetViews>
  <sheetFormatPr defaultRowHeight="14.4" x14ac:dyDescent="0.3"/>
  <sheetData>
    <row r="1" spans="1:1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38</v>
      </c>
      <c r="I1" t="s">
        <v>39</v>
      </c>
      <c r="J1" t="s">
        <v>17</v>
      </c>
      <c r="K1" t="s">
        <v>18</v>
      </c>
      <c r="L1" t="s">
        <v>19</v>
      </c>
    </row>
    <row r="2" spans="1:12" x14ac:dyDescent="0.3">
      <c r="A2" t="s">
        <v>28</v>
      </c>
      <c r="B2" s="1">
        <v>1.989E+21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2000</v>
      </c>
    </row>
    <row r="3" spans="1:12" x14ac:dyDescent="0.3">
      <c r="A3" t="s">
        <v>29</v>
      </c>
      <c r="B3" s="1">
        <v>3300000</v>
      </c>
      <c r="C3" s="1">
        <v>0</v>
      </c>
      <c r="D3" s="1">
        <v>200000</v>
      </c>
      <c r="E3" s="1">
        <v>0</v>
      </c>
      <c r="F3" s="1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2000</v>
      </c>
    </row>
    <row r="4" spans="1:12" x14ac:dyDescent="0.3">
      <c r="A4" t="s">
        <v>30</v>
      </c>
      <c r="B4" s="1">
        <v>48700</v>
      </c>
      <c r="C4" s="1">
        <v>0</v>
      </c>
      <c r="D4" s="1">
        <v>500000</v>
      </c>
      <c r="E4" s="1">
        <v>0</v>
      </c>
      <c r="F4" s="1">
        <f t="shared" ref="F4:F10" si="0">SQRT((6.67408*10^-11)*(B$2+B4)/D4)</f>
        <v>515.2619745333435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31</v>
      </c>
      <c r="B5" s="1">
        <v>597000</v>
      </c>
      <c r="C5" s="1">
        <v>0</v>
      </c>
      <c r="D5" s="1">
        <v>600000</v>
      </c>
      <c r="E5" s="1">
        <v>0</v>
      </c>
      <c r="F5" s="1">
        <f t="shared" si="0"/>
        <v>470.36767746094125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32</v>
      </c>
      <c r="B6" s="1">
        <v>642</v>
      </c>
      <c r="C6" s="1">
        <v>0</v>
      </c>
      <c r="D6" s="1">
        <v>700000</v>
      </c>
      <c r="E6" s="1">
        <v>0</v>
      </c>
      <c r="F6" s="1">
        <f t="shared" si="0"/>
        <v>435.47585007667186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33</v>
      </c>
      <c r="B7" s="1">
        <v>1.8979999999999999E+27</v>
      </c>
      <c r="C7" s="1">
        <v>0</v>
      </c>
      <c r="D7" s="1">
        <v>800000</v>
      </c>
      <c r="E7" s="1">
        <v>0</v>
      </c>
      <c r="F7" s="1">
        <f t="shared" si="0"/>
        <v>397923.00000667712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34</v>
      </c>
      <c r="B8" s="1">
        <v>5.6800000000000001E+26</v>
      </c>
      <c r="C8" s="1">
        <v>0</v>
      </c>
      <c r="D8" s="1">
        <v>900000</v>
      </c>
      <c r="E8" s="1">
        <v>0</v>
      </c>
      <c r="F8" s="1">
        <f t="shared" si="0"/>
        <v>205234.03212336017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35</v>
      </c>
      <c r="B9" s="1">
        <v>8.6800000000000001E+25</v>
      </c>
      <c r="C9" s="1">
        <v>0</v>
      </c>
      <c r="D9" s="1">
        <v>500000</v>
      </c>
      <c r="E9" s="1">
        <v>0</v>
      </c>
      <c r="F9" s="1">
        <f t="shared" si="0"/>
        <v>107640.458819639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36</v>
      </c>
      <c r="B10" s="1">
        <v>1.0200000000000001E+26</v>
      </c>
      <c r="C10" s="1">
        <v>0</v>
      </c>
      <c r="D10" s="1">
        <v>500000</v>
      </c>
      <c r="E10" s="1">
        <v>0</v>
      </c>
      <c r="F10" s="1">
        <f t="shared" si="0"/>
        <v>116684.99772851006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Carson</dc:creator>
  <cp:lastModifiedBy>Lester Carson</cp:lastModifiedBy>
  <dcterms:created xsi:type="dcterms:W3CDTF">2017-12-05T21:09:28Z</dcterms:created>
  <dcterms:modified xsi:type="dcterms:W3CDTF">2017-12-08T16:35:15Z</dcterms:modified>
</cp:coreProperties>
</file>