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esktop\Tendencias\"/>
    </mc:Choice>
  </mc:AlternateContent>
  <xr:revisionPtr revIDLastSave="0" documentId="13_ncr:1_{8384BD14-F434-493F-9B6E-16BA66E7F9CB}" xr6:coauthVersionLast="38" xr6:coauthVersionMax="38" xr10:uidLastSave="{00000000-0000-0000-0000-000000000000}"/>
  <bookViews>
    <workbookView xWindow="0" yWindow="0" windowWidth="17940" windowHeight="5535" xr2:uid="{064A1A4D-B3DF-4339-A59D-BAF7B7C1ECE2}"/>
  </bookViews>
  <sheets>
    <sheet name="Analisis de arquitectura" sheetId="1" r:id="rId1"/>
    <sheet name="ER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Q13" i="1"/>
  <c r="Q14" i="1"/>
  <c r="Q12" i="1"/>
  <c r="H4" i="1"/>
  <c r="H5" i="1"/>
  <c r="H6" i="1"/>
  <c r="H7" i="1"/>
  <c r="H8" i="1"/>
  <c r="H9" i="1"/>
  <c r="H10" i="1"/>
  <c r="H11" i="1"/>
  <c r="H12" i="1"/>
  <c r="H13" i="1"/>
  <c r="H14" i="1"/>
  <c r="H3" i="1"/>
  <c r="H15" i="1" s="1"/>
  <c r="G15" i="1" l="1"/>
  <c r="B5" i="1"/>
  <c r="B6" i="1"/>
  <c r="B7" i="1"/>
  <c r="B8" i="1"/>
  <c r="B9" i="1"/>
  <c r="B10" i="1"/>
  <c r="B11" i="1"/>
  <c r="B12" i="1"/>
  <c r="B13" i="1"/>
  <c r="B14" i="1"/>
  <c r="B4" i="1"/>
  <c r="C4" i="1" s="1"/>
  <c r="I5" i="1" l="1"/>
  <c r="I9" i="1"/>
  <c r="I13" i="1"/>
  <c r="I6" i="1"/>
  <c r="I10" i="1"/>
  <c r="I14" i="1"/>
  <c r="I7" i="1"/>
  <c r="I11" i="1"/>
  <c r="I4" i="1"/>
  <c r="I8" i="1"/>
  <c r="I12" i="1"/>
  <c r="C5" i="1"/>
  <c r="C6" i="1" l="1"/>
  <c r="J9" i="1"/>
  <c r="J13" i="1"/>
  <c r="J6" i="1"/>
  <c r="J10" i="1"/>
  <c r="J14" i="1"/>
  <c r="J7" i="1"/>
  <c r="J11" i="1"/>
  <c r="J5" i="1"/>
  <c r="J8" i="1"/>
  <c r="J12" i="1"/>
  <c r="I15" i="1"/>
  <c r="J15" i="1" l="1"/>
  <c r="C7" i="1"/>
  <c r="K8" i="1"/>
  <c r="K12" i="1"/>
  <c r="K9" i="1"/>
  <c r="K13" i="1"/>
  <c r="K10" i="1"/>
  <c r="K14" i="1"/>
  <c r="K7" i="1"/>
  <c r="K11" i="1"/>
  <c r="K6" i="1"/>
  <c r="K15" i="1" l="1"/>
  <c r="C8" i="1"/>
  <c r="L10" i="1"/>
  <c r="L14" i="1"/>
  <c r="L11" i="1"/>
  <c r="L7" i="1"/>
  <c r="L8" i="1"/>
  <c r="L12" i="1"/>
  <c r="L9" i="1"/>
  <c r="L13" i="1"/>
  <c r="L15" i="1" l="1"/>
  <c r="C9" i="1"/>
  <c r="M11" i="1"/>
  <c r="M8" i="1"/>
  <c r="M15" i="1" s="1"/>
  <c r="M12" i="1"/>
  <c r="M9" i="1"/>
  <c r="M13" i="1"/>
  <c r="M10" i="1"/>
  <c r="M14" i="1"/>
  <c r="C10" i="1" l="1"/>
  <c r="N11" i="1"/>
  <c r="N9" i="1"/>
  <c r="N12" i="1"/>
  <c r="N13" i="1"/>
  <c r="N10" i="1"/>
  <c r="N14" i="1"/>
  <c r="N15" i="1" l="1"/>
  <c r="C11" i="1"/>
  <c r="O14" i="1"/>
  <c r="O11" i="1"/>
  <c r="O10" i="1"/>
  <c r="O12" i="1"/>
  <c r="O13" i="1"/>
  <c r="C12" i="1" l="1"/>
  <c r="C13" i="1" s="1"/>
  <c r="C14" i="1" s="1"/>
  <c r="C15" i="1" s="1"/>
  <c r="P12" i="1"/>
  <c r="P13" i="1"/>
  <c r="P14" i="1"/>
  <c r="P11" i="1"/>
  <c r="O15" i="1"/>
  <c r="P15" i="1" l="1"/>
</calcChain>
</file>

<file path=xl/sharedStrings.xml><?xml version="1.0" encoding="utf-8"?>
<sst xmlns="http://schemas.openxmlformats.org/spreadsheetml/2006/main" count="74" uniqueCount="33">
  <si>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</si>
  <si>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</si>
  <si>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</si>
  <si>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</si>
  <si>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</si>
  <si>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</si>
  <si>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</si>
  <si>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</si>
  <si>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</si>
  <si>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</si>
  <si>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</si>
  <si>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</si>
  <si>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Incremento</t>
  </si>
  <si>
    <t>Valor</t>
  </si>
  <si>
    <t>Total Pagar</t>
  </si>
  <si>
    <t>Meses</t>
  </si>
  <si>
    <t>Pago con el incremento</t>
  </si>
  <si>
    <t>Mes</t>
  </si>
  <si>
    <t>Cuotas</t>
  </si>
  <si>
    <t>Total</t>
  </si>
  <si>
    <t xml:space="preserve">Total Pago </t>
  </si>
  <si>
    <t xml:space="preserve">Cliente </t>
  </si>
  <si>
    <t>Contado</t>
  </si>
  <si>
    <t>Financiado</t>
  </si>
  <si>
    <t>idCliente</t>
  </si>
  <si>
    <t>nombre</t>
  </si>
  <si>
    <t>apellido</t>
  </si>
  <si>
    <t>telefono</t>
  </si>
  <si>
    <t>idContado</t>
  </si>
  <si>
    <t>idFinanciado</t>
  </si>
  <si>
    <t>mes</t>
  </si>
  <si>
    <t>valormes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</si>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</sst>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0" fillId="0" borderId="4" xfId="0" applyBorder="1"/>
    <xf numFmtId="42" fontId="0" fillId="0" borderId="1" xfId="1" applyFont="1" applyBorder="1"/>
    <xf numFmtId="0" fontId="5" fillId="0" borderId="0" xfId="0" applyFont="1"/>
    <xf numFmtId="42" fontId="0" fillId="0" borderId="1" xfId="0" applyNumberFormat="1" applyBorder="1"/>
    <xf numFmtId="0" fontId="0" fillId="0" borderId="1" xfId="0" applyFill="1" applyBorder="1"/>
    <xf numFmtId="0" fontId="3" fillId="0" borderId="1" xfId="0" applyFont="1" applyBorder="1" applyAlignment="1"/>
    <xf numFmtId="0" fontId="0" fillId="0" borderId="5" xfId="0" applyBorder="1" applyAlignment="1"/>
    <xf numFmtId="0" fontId="0" fillId="0" borderId="6" xfId="0" applyBorder="1" applyAlignme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6566-A222-46DE-8D76-48B94E8EEDBF}">
  <dimension ref="A1:S19"/>
  <sheetViews>
    <sheetView tabSelected="1" workbookViewId="0">
      <selection activeCell="K8" sqref="K8"/>
    </sheetView>
  </sheetViews>
  <sheetFormatPr baseColWidth="10" defaultRowHeight="15" x14ac:dyDescent="0.25"/>
  <sheetData>
    <row r="1" spans="1:19" ht="15.75" thickBot="1" x14ac:dyDescent="0.3">
      <c r="A1" s="12" t="s">
        <v>16</v>
      </c>
      <c r="B1" s="12"/>
      <c r="C1" s="12"/>
      <c r="E1" s="6" t="s">
        <v>17</v>
      </c>
      <c r="F1" s="7">
        <v>900</v>
      </c>
    </row>
    <row r="2" spans="1:19" x14ac:dyDescent="0.25">
      <c r="A2" s="2" t="s">
        <v>15</v>
      </c>
      <c r="B2" s="2" t="s">
        <v>12</v>
      </c>
      <c r="C2" s="2" t="s">
        <v>14</v>
      </c>
      <c r="D2" t="s">
        <v>12</v>
      </c>
      <c r="F2" s="5" t="s">
        <v>15</v>
      </c>
      <c r="G2" s="2" t="s">
        <v>18</v>
      </c>
      <c r="H2" s="3" t="s">
        <v>0</v>
      </c>
      <c r="I2" s="3" t="s">
        <v>1</v>
      </c>
      <c r="J2" s="11" t="s">
        <v>2</v>
      </c>
      <c r="K2" s="11" t="s">
        <v>3</v>
      </c>
      <c r="L2" s="11" t="s">
        <v>4</v>
      </c>
      <c r="M2" s="11" t="s">
        <v>5</v>
      </c>
      <c r="N2" s="11" t="s">
        <v>6</v>
      </c>
      <c r="O2" s="11" t="s">
        <v>7</v>
      </c>
      <c r="P2" s="11" t="s">
        <v>8</v>
      </c>
      <c r="Q2" s="11" t="s">
        <v>9</v>
      </c>
      <c r="R2" s="11" t="s">
        <v>10</v>
      </c>
      <c r="S2" s="11" t="s">
        <v>11</v>
      </c>
    </row>
    <row r="3" spans="1:19" x14ac:dyDescent="0.25">
      <c r="A3" s="3" t="s">
        <v>0</v>
      </c>
      <c r="B3" s="3">
        <v>0</v>
      </c>
      <c r="C3" s="8">
        <v>750</v>
      </c>
      <c r="D3" s="1">
        <v>0.05</v>
      </c>
      <c r="F3" s="3" t="s">
        <v>0</v>
      </c>
      <c r="G3" s="3"/>
      <c r="H3" s="3">
        <f>750/12</f>
        <v>62.5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</row>
    <row r="4" spans="1:19" x14ac:dyDescent="0.25">
      <c r="A4" s="3" t="s">
        <v>1</v>
      </c>
      <c r="B4" s="3">
        <f t="shared" ref="B4:B14" si="0">$D$3*$D$5</f>
        <v>37.5</v>
      </c>
      <c r="C4" s="8">
        <f>C3+B4</f>
        <v>787.5</v>
      </c>
      <c r="D4" t="s">
        <v>13</v>
      </c>
      <c r="F4" s="3" t="s">
        <v>1</v>
      </c>
      <c r="G4" s="3"/>
      <c r="H4" s="3">
        <f t="shared" ref="H4:H14" si="1">750/12</f>
        <v>62.5</v>
      </c>
      <c r="I4" s="10">
        <f>$C$4/11</f>
        <v>71.590909090909093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 x14ac:dyDescent="0.25">
      <c r="A5" s="3" t="s">
        <v>2</v>
      </c>
      <c r="B5" s="3">
        <f t="shared" si="0"/>
        <v>37.5</v>
      </c>
      <c r="C5" s="8">
        <f t="shared" ref="C5:C14" si="2">C4+B5</f>
        <v>825</v>
      </c>
      <c r="D5">
        <v>750</v>
      </c>
      <c r="F5" s="3" t="s">
        <v>2</v>
      </c>
      <c r="G5" s="3"/>
      <c r="H5" s="3">
        <f t="shared" si="1"/>
        <v>62.5</v>
      </c>
      <c r="I5" s="10">
        <f t="shared" ref="I5:I14" si="3">$C$4/11</f>
        <v>71.590909090909093</v>
      </c>
      <c r="J5" s="10">
        <f>$C$5/10</f>
        <v>82.5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25">
      <c r="A6" s="3" t="s">
        <v>3</v>
      </c>
      <c r="B6" s="3">
        <f t="shared" si="0"/>
        <v>37.5</v>
      </c>
      <c r="C6" s="8">
        <f t="shared" si="2"/>
        <v>862.5</v>
      </c>
      <c r="F6" s="3" t="s">
        <v>3</v>
      </c>
      <c r="G6" s="3"/>
      <c r="H6" s="3">
        <f t="shared" si="1"/>
        <v>62.5</v>
      </c>
      <c r="I6" s="10">
        <f t="shared" si="3"/>
        <v>71.590909090909093</v>
      </c>
      <c r="J6" s="10">
        <f t="shared" ref="J6:J14" si="4">$C$5/10</f>
        <v>82.5</v>
      </c>
      <c r="K6" s="10">
        <f>$C$6/9</f>
        <v>95.833333333333329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3" t="s">
        <v>4</v>
      </c>
      <c r="B7" s="3">
        <f t="shared" si="0"/>
        <v>37.5</v>
      </c>
      <c r="C7" s="8">
        <f t="shared" si="2"/>
        <v>900</v>
      </c>
      <c r="F7" s="3" t="s">
        <v>4</v>
      </c>
      <c r="G7" s="3"/>
      <c r="H7" s="3">
        <f t="shared" si="1"/>
        <v>62.5</v>
      </c>
      <c r="I7" s="10">
        <f t="shared" si="3"/>
        <v>71.590909090909093</v>
      </c>
      <c r="J7" s="10">
        <f t="shared" si="4"/>
        <v>82.5</v>
      </c>
      <c r="K7" s="10">
        <f t="shared" ref="K7:K14" si="5">$C$6/9</f>
        <v>95.833333333333329</v>
      </c>
      <c r="L7" s="10">
        <f>$C$7/8</f>
        <v>112.5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3" t="s">
        <v>5</v>
      </c>
      <c r="B8" s="3">
        <f t="shared" si="0"/>
        <v>37.5</v>
      </c>
      <c r="C8" s="8">
        <f t="shared" si="2"/>
        <v>937.5</v>
      </c>
      <c r="F8" s="3" t="s">
        <v>5</v>
      </c>
      <c r="G8" s="3"/>
      <c r="H8" s="3">
        <f t="shared" si="1"/>
        <v>62.5</v>
      </c>
      <c r="I8" s="10">
        <f t="shared" si="3"/>
        <v>71.590909090909093</v>
      </c>
      <c r="J8" s="10">
        <f t="shared" si="4"/>
        <v>82.5</v>
      </c>
      <c r="K8" s="10">
        <f t="shared" si="5"/>
        <v>95.833333333333329</v>
      </c>
      <c r="L8" s="10">
        <f t="shared" ref="L8:L14" si="6">$C$7/8</f>
        <v>112.5</v>
      </c>
      <c r="M8" s="10">
        <f>$C$8/7</f>
        <v>133.92857142857142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3" t="s">
        <v>6</v>
      </c>
      <c r="B9" s="3">
        <f t="shared" si="0"/>
        <v>37.5</v>
      </c>
      <c r="C9" s="8">
        <f t="shared" si="2"/>
        <v>975</v>
      </c>
      <c r="F9" s="3" t="s">
        <v>6</v>
      </c>
      <c r="G9" s="3"/>
      <c r="H9" s="3">
        <f t="shared" si="1"/>
        <v>62.5</v>
      </c>
      <c r="I9" s="10">
        <f t="shared" si="3"/>
        <v>71.590909090909093</v>
      </c>
      <c r="J9" s="10">
        <f t="shared" si="4"/>
        <v>82.5</v>
      </c>
      <c r="K9" s="10">
        <f t="shared" si="5"/>
        <v>95.833333333333329</v>
      </c>
      <c r="L9" s="10">
        <f t="shared" si="6"/>
        <v>112.5</v>
      </c>
      <c r="M9" s="10">
        <f t="shared" ref="M9:M14" si="7">$C$8/7</f>
        <v>133.92857142857142</v>
      </c>
      <c r="N9" s="10">
        <f>$C$9/6</f>
        <v>162.5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3" t="s">
        <v>7</v>
      </c>
      <c r="B10" s="3">
        <f t="shared" si="0"/>
        <v>37.5</v>
      </c>
      <c r="C10" s="8">
        <f t="shared" si="2"/>
        <v>1012.5</v>
      </c>
      <c r="F10" s="3" t="s">
        <v>7</v>
      </c>
      <c r="G10" s="3"/>
      <c r="H10" s="3">
        <f t="shared" si="1"/>
        <v>62.5</v>
      </c>
      <c r="I10" s="10">
        <f t="shared" si="3"/>
        <v>71.590909090909093</v>
      </c>
      <c r="J10" s="10">
        <f t="shared" si="4"/>
        <v>82.5</v>
      </c>
      <c r="K10" s="10">
        <f t="shared" si="5"/>
        <v>95.833333333333329</v>
      </c>
      <c r="L10" s="10">
        <f t="shared" si="6"/>
        <v>112.5</v>
      </c>
      <c r="M10" s="10">
        <f t="shared" si="7"/>
        <v>133.92857142857142</v>
      </c>
      <c r="N10" s="10">
        <f t="shared" ref="N10:N14" si="8">$C$9/6</f>
        <v>162.5</v>
      </c>
      <c r="O10" s="10">
        <f>$C$10/5</f>
        <v>202.5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3" t="s">
        <v>8</v>
      </c>
      <c r="B11" s="3">
        <f t="shared" si="0"/>
        <v>37.5</v>
      </c>
      <c r="C11" s="8">
        <f t="shared" si="2"/>
        <v>1050</v>
      </c>
      <c r="F11" s="3" t="s">
        <v>8</v>
      </c>
      <c r="G11" s="3"/>
      <c r="H11" s="3">
        <f t="shared" si="1"/>
        <v>62.5</v>
      </c>
      <c r="I11" s="10">
        <f t="shared" si="3"/>
        <v>71.590909090909093</v>
      </c>
      <c r="J11" s="10">
        <f t="shared" si="4"/>
        <v>82.5</v>
      </c>
      <c r="K11" s="10">
        <f t="shared" si="5"/>
        <v>95.833333333333329</v>
      </c>
      <c r="L11" s="10">
        <f t="shared" si="6"/>
        <v>112.5</v>
      </c>
      <c r="M11" s="10">
        <f t="shared" si="7"/>
        <v>133.92857142857142</v>
      </c>
      <c r="N11" s="10">
        <f t="shared" si="8"/>
        <v>162.5</v>
      </c>
      <c r="O11" s="10">
        <f t="shared" ref="O11:O14" si="9">$C$10/5</f>
        <v>202.5</v>
      </c>
      <c r="P11" s="10">
        <f>$C$11/4</f>
        <v>262.5</v>
      </c>
      <c r="Q11" s="3">
        <v>0</v>
      </c>
      <c r="R11" s="3">
        <v>0</v>
      </c>
      <c r="S11" s="3">
        <v>0</v>
      </c>
    </row>
    <row r="12" spans="1:19" x14ac:dyDescent="0.25">
      <c r="A12" s="3" t="s">
        <v>9</v>
      </c>
      <c r="B12" s="3">
        <f t="shared" si="0"/>
        <v>37.5</v>
      </c>
      <c r="C12" s="8">
        <f t="shared" si="2"/>
        <v>1087.5</v>
      </c>
      <c r="F12" s="3" t="s">
        <v>9</v>
      </c>
      <c r="G12" s="3"/>
      <c r="H12" s="3">
        <f t="shared" si="1"/>
        <v>62.5</v>
      </c>
      <c r="I12" s="10">
        <f t="shared" si="3"/>
        <v>71.590909090909093</v>
      </c>
      <c r="J12" s="10">
        <f t="shared" si="4"/>
        <v>82.5</v>
      </c>
      <c r="K12" s="10">
        <f t="shared" si="5"/>
        <v>95.833333333333329</v>
      </c>
      <c r="L12" s="10">
        <f t="shared" si="6"/>
        <v>112.5</v>
      </c>
      <c r="M12" s="10">
        <f t="shared" si="7"/>
        <v>133.92857142857142</v>
      </c>
      <c r="N12" s="10">
        <f t="shared" si="8"/>
        <v>162.5</v>
      </c>
      <c r="O12" s="10">
        <f t="shared" si="9"/>
        <v>202.5</v>
      </c>
      <c r="P12" s="10">
        <f t="shared" ref="P12:P14" si="10">$C$11/4</f>
        <v>262.5</v>
      </c>
      <c r="Q12" s="3">
        <f>$Q$17/3</f>
        <v>362.5</v>
      </c>
      <c r="R12" s="3">
        <v>0</v>
      </c>
      <c r="S12" s="3">
        <v>0</v>
      </c>
    </row>
    <row r="13" spans="1:19" x14ac:dyDescent="0.25">
      <c r="A13" s="3" t="s">
        <v>10</v>
      </c>
      <c r="B13" s="3">
        <f t="shared" si="0"/>
        <v>37.5</v>
      </c>
      <c r="C13" s="8">
        <f t="shared" si="2"/>
        <v>1125</v>
      </c>
      <c r="F13" s="3" t="s">
        <v>10</v>
      </c>
      <c r="G13" s="3"/>
      <c r="H13" s="3">
        <f t="shared" si="1"/>
        <v>62.5</v>
      </c>
      <c r="I13" s="10">
        <f t="shared" si="3"/>
        <v>71.590909090909093</v>
      </c>
      <c r="J13" s="10">
        <f t="shared" si="4"/>
        <v>82.5</v>
      </c>
      <c r="K13" s="10">
        <f t="shared" si="5"/>
        <v>95.833333333333329</v>
      </c>
      <c r="L13" s="10">
        <f t="shared" si="6"/>
        <v>112.5</v>
      </c>
      <c r="M13" s="10">
        <f t="shared" si="7"/>
        <v>133.92857142857142</v>
      </c>
      <c r="N13" s="10">
        <f t="shared" si="8"/>
        <v>162.5</v>
      </c>
      <c r="O13" s="10">
        <f t="shared" si="9"/>
        <v>202.5</v>
      </c>
      <c r="P13" s="10">
        <f t="shared" si="10"/>
        <v>262.5</v>
      </c>
      <c r="Q13" s="3">
        <f t="shared" ref="Q13:Q14" si="11">$Q$17/3</f>
        <v>362.5</v>
      </c>
      <c r="R13" s="3"/>
      <c r="S13" s="3">
        <v>0</v>
      </c>
    </row>
    <row r="14" spans="1:19" x14ac:dyDescent="0.25">
      <c r="A14" s="3" t="s">
        <v>11</v>
      </c>
      <c r="B14" s="3">
        <f t="shared" si="0"/>
        <v>37.5</v>
      </c>
      <c r="C14" s="8">
        <f t="shared" si="2"/>
        <v>1162.5</v>
      </c>
      <c r="F14" s="3" t="s">
        <v>11</v>
      </c>
      <c r="G14" s="3"/>
      <c r="H14" s="3">
        <f t="shared" si="1"/>
        <v>62.5</v>
      </c>
      <c r="I14" s="10">
        <f t="shared" si="3"/>
        <v>71.590909090909093</v>
      </c>
      <c r="J14" s="10">
        <f t="shared" si="4"/>
        <v>82.5</v>
      </c>
      <c r="K14" s="10">
        <f t="shared" si="5"/>
        <v>95.833333333333329</v>
      </c>
      <c r="L14" s="10">
        <f t="shared" si="6"/>
        <v>112.5</v>
      </c>
      <c r="M14" s="10">
        <f t="shared" si="7"/>
        <v>133.92857142857142</v>
      </c>
      <c r="N14" s="10">
        <f t="shared" si="8"/>
        <v>162.5</v>
      </c>
      <c r="O14" s="10">
        <f t="shared" si="9"/>
        <v>202.5</v>
      </c>
      <c r="P14" s="10">
        <f t="shared" si="10"/>
        <v>262.5</v>
      </c>
      <c r="Q14" s="3">
        <f t="shared" si="11"/>
        <v>362.5</v>
      </c>
      <c r="R14" s="3"/>
      <c r="S14" s="3"/>
    </row>
    <row r="15" spans="1:19" x14ac:dyDescent="0.25">
      <c r="A15" s="13" t="s">
        <v>20</v>
      </c>
      <c r="B15" s="14"/>
      <c r="C15" s="8">
        <f>SUM(C3:C14)</f>
        <v>11475</v>
      </c>
      <c r="F15" s="4" t="s">
        <v>19</v>
      </c>
      <c r="G15" s="3">
        <f>SUM(G10:G14)</f>
        <v>0</v>
      </c>
      <c r="H15" s="3">
        <f t="shared" ref="H15:Q15" si="12">SUM(H3:H14)</f>
        <v>750</v>
      </c>
      <c r="I15" s="10">
        <f t="shared" si="12"/>
        <v>787.50000000000023</v>
      </c>
      <c r="J15" s="3">
        <f t="shared" si="12"/>
        <v>825</v>
      </c>
      <c r="K15" s="3">
        <f t="shared" si="12"/>
        <v>862.50000000000011</v>
      </c>
      <c r="L15" s="3">
        <f t="shared" si="12"/>
        <v>900</v>
      </c>
      <c r="M15" s="3">
        <f t="shared" si="12"/>
        <v>937.5</v>
      </c>
      <c r="N15" s="3">
        <f t="shared" si="12"/>
        <v>975</v>
      </c>
      <c r="O15" s="3">
        <f t="shared" si="12"/>
        <v>1012.5</v>
      </c>
      <c r="P15" s="3">
        <f t="shared" si="12"/>
        <v>1050</v>
      </c>
      <c r="Q15" s="3">
        <f t="shared" si="12"/>
        <v>1087.5</v>
      </c>
      <c r="R15" s="3"/>
      <c r="S15" s="3"/>
    </row>
    <row r="16" spans="1:19" x14ac:dyDescent="0.25">
      <c r="A16" s="9"/>
    </row>
    <row r="17" spans="7:19" x14ac:dyDescent="0.25">
      <c r="G17" t="s">
        <v>14</v>
      </c>
      <c r="H17">
        <v>750</v>
      </c>
      <c r="I17">
        <v>787.5</v>
      </c>
      <c r="J17">
        <v>825</v>
      </c>
      <c r="K17">
        <v>862.5</v>
      </c>
      <c r="L17">
        <v>900</v>
      </c>
      <c r="M17">
        <v>937.5</v>
      </c>
      <c r="N17">
        <v>975</v>
      </c>
      <c r="O17">
        <v>1012.5</v>
      </c>
      <c r="P17">
        <v>1050</v>
      </c>
      <c r="Q17">
        <v>1087.5</v>
      </c>
      <c r="R17">
        <v>1125</v>
      </c>
      <c r="S17">
        <v>1162.5</v>
      </c>
    </row>
    <row r="19" spans="7:19" x14ac:dyDescent="0.25">
      <c r="R19" s="9"/>
    </row>
  </sheetData>
  <mergeCells count="2">
    <mergeCell ref="A1:C1"/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B922-66CC-4092-A78E-6212085A99A0}">
  <dimension ref="A1:E15"/>
  <sheetViews>
    <sheetView workbookViewId="0">
      <selection activeCell="D11" sqref="D11"/>
    </sheetView>
  </sheetViews>
  <sheetFormatPr baseColWidth="10" defaultRowHeight="15" x14ac:dyDescent="0.25"/>
  <cols>
    <col min="1" max="1" width="12.28515625" bestFit="1" customWidth="1"/>
    <col min="5" max="5" width="12.28515625" bestFit="1" customWidth="1"/>
  </cols>
  <sheetData>
    <row r="1" spans="1:5" x14ac:dyDescent="0.25">
      <c r="A1" t="s">
        <v>21</v>
      </c>
      <c r="C1" t="s">
        <v>22</v>
      </c>
      <c r="E1" t="s">
        <v>23</v>
      </c>
    </row>
    <row r="2" spans="1:5" x14ac:dyDescent="0.25">
      <c r="A2" t="s">
        <v>24</v>
      </c>
      <c r="C2" t="s">
        <v>30</v>
      </c>
      <c r="E2" t="s">
        <v>29</v>
      </c>
    </row>
    <row r="3" spans="1:5" x14ac:dyDescent="0.25">
      <c r="A3" t="s">
        <v>25</v>
      </c>
      <c r="C3" t="s">
        <v>31</v>
      </c>
      <c r="E3" t="s">
        <v>0</v>
      </c>
    </row>
    <row r="4" spans="1:5" x14ac:dyDescent="0.25">
      <c r="A4" t="s">
        <v>26</v>
      </c>
      <c r="C4" t="s">
        <v>32</v>
      </c>
      <c r="E4" t="s">
        <v>1</v>
      </c>
    </row>
    <row r="5" spans="1:5" x14ac:dyDescent="0.25">
      <c r="A5" t="s">
        <v>27</v>
      </c>
      <c r="E5" t="s">
        <v>2</v>
      </c>
    </row>
    <row r="6" spans="1:5" x14ac:dyDescent="0.25">
      <c r="A6" t="s">
        <v>28</v>
      </c>
      <c r="E6" t="s">
        <v>3</v>
      </c>
    </row>
    <row r="7" spans="1:5" x14ac:dyDescent="0.25">
      <c r="A7" t="s">
        <v>29</v>
      </c>
      <c r="E7" t="s">
        <v>4</v>
      </c>
    </row>
    <row r="8" spans="1:5" x14ac:dyDescent="0.25">
      <c r="E8" t="s">
        <v>5</v>
      </c>
    </row>
    <row r="9" spans="1:5" x14ac:dyDescent="0.25">
      <c r="E9" t="s">
        <v>6</v>
      </c>
    </row>
    <row r="10" spans="1:5" x14ac:dyDescent="0.25">
      <c r="E10" t="s">
        <v>7</v>
      </c>
    </row>
    <row r="11" spans="1:5" x14ac:dyDescent="0.25">
      <c r="E11" t="s">
        <v>8</v>
      </c>
    </row>
    <row r="12" spans="1:5" x14ac:dyDescent="0.25">
      <c r="E12" t="s">
        <v>9</v>
      </c>
    </row>
    <row r="13" spans="1:5" x14ac:dyDescent="0.25">
      <c r="E13" t="s">
        <v>10</v>
      </c>
    </row>
    <row r="14" spans="1:5" x14ac:dyDescent="0.25">
      <c r="E14" t="s">
        <v>11</v>
      </c>
    </row>
    <row r="15" spans="1:5" x14ac:dyDescent="0.25">
      <c r="E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Analisis de arquitectura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bedoya</dc:creator>
  <cp:lastModifiedBy>luis bedoya</cp:lastModifiedBy>
  <cp:lastPrinted>2018-11-03T17:27:51Z</cp:lastPrinted>
  <dcterms:created xsi:type="dcterms:W3CDTF">2018-11-03T16:50:56Z</dcterms:created>
  <dcterms:modified xsi:type="dcterms:W3CDTF">2018-11-07T19:55:40Z</dcterms:modified>
</cp:coreProperties>
</file>