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benc\Documents\My Documents\Programming\C++\AutomaticMSCValueCalc\Nova mapa\"/>
    </mc:Choice>
  </mc:AlternateContent>
  <bookViews>
    <workbookView xWindow="0" yWindow="0" windowWidth="21600" windowHeight="9735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9" i="1" l="1"/>
  <c r="A50" i="1"/>
  <c r="A51" i="1"/>
  <c r="A52" i="1"/>
  <c r="A53" i="1"/>
  <c r="A54" i="1"/>
  <c r="A55" i="1"/>
  <c r="A56" i="1"/>
  <c r="A48" i="1" l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D57" i="1" l="1"/>
  <c r="F57" i="1"/>
  <c r="C57" i="1"/>
  <c r="H57" i="1"/>
  <c r="I27" i="1" l="1"/>
  <c r="E27" i="1"/>
  <c r="G8" i="1"/>
  <c r="G27" i="1"/>
  <c r="I36" i="1"/>
  <c r="I8" i="1"/>
  <c r="E36" i="1"/>
  <c r="E8" i="1"/>
  <c r="G35" i="1"/>
  <c r="G36" i="1"/>
  <c r="I35" i="1"/>
  <c r="E35" i="1"/>
  <c r="G22" i="1"/>
  <c r="I49" i="1"/>
  <c r="I22" i="1"/>
  <c r="E22" i="1"/>
  <c r="G49" i="1"/>
  <c r="E50" i="1"/>
  <c r="E56" i="1"/>
  <c r="I50" i="1"/>
  <c r="G50" i="1"/>
  <c r="E49" i="1"/>
  <c r="G56" i="1"/>
  <c r="G52" i="1"/>
  <c r="G48" i="1"/>
  <c r="G47" i="1"/>
  <c r="G46" i="1"/>
  <c r="G45" i="1"/>
  <c r="G28" i="1"/>
  <c r="G25" i="1"/>
  <c r="G17" i="1"/>
  <c r="G12" i="1"/>
  <c r="G11" i="1"/>
  <c r="I48" i="1"/>
  <c r="I47" i="1"/>
  <c r="I46" i="1"/>
  <c r="I45" i="1"/>
  <c r="I44" i="1"/>
  <c r="I43" i="1"/>
  <c r="I42" i="1"/>
  <c r="I40" i="1"/>
  <c r="I39" i="1"/>
  <c r="I37" i="1"/>
  <c r="I34" i="1"/>
  <c r="I32" i="1"/>
  <c r="I29" i="1"/>
  <c r="I28" i="1"/>
  <c r="I26" i="1"/>
  <c r="I25" i="1"/>
  <c r="I24" i="1"/>
  <c r="I23" i="1"/>
  <c r="I21" i="1"/>
  <c r="I20" i="1"/>
  <c r="I19" i="1"/>
  <c r="I18" i="1"/>
  <c r="I16" i="1"/>
  <c r="I14" i="1"/>
  <c r="I12" i="1"/>
  <c r="I11" i="1"/>
  <c r="I10" i="1"/>
  <c r="I9" i="1"/>
  <c r="E45" i="1" l="1"/>
  <c r="E41" i="1"/>
  <c r="E37" i="1"/>
  <c r="E33" i="1"/>
  <c r="E29" i="1"/>
  <c r="E25" i="1"/>
  <c r="E21" i="1"/>
  <c r="E17" i="1"/>
  <c r="E13" i="1"/>
  <c r="E9" i="1"/>
  <c r="E42" i="1"/>
  <c r="E34" i="1"/>
  <c r="E26" i="1"/>
  <c r="E18" i="1"/>
  <c r="E10" i="1"/>
  <c r="E55" i="1"/>
  <c r="E52" i="1"/>
  <c r="E48" i="1"/>
  <c r="E44" i="1"/>
  <c r="E40" i="1"/>
  <c r="E32" i="1"/>
  <c r="E28" i="1"/>
  <c r="E24" i="1"/>
  <c r="E20" i="1"/>
  <c r="E16" i="1"/>
  <c r="E12" i="1"/>
  <c r="E54" i="1"/>
  <c r="E47" i="1"/>
  <c r="E43" i="1"/>
  <c r="E39" i="1"/>
  <c r="E31" i="1"/>
  <c r="E23" i="1"/>
  <c r="E19" i="1"/>
  <c r="E15" i="1"/>
  <c r="E11" i="1"/>
  <c r="E53" i="1"/>
  <c r="E46" i="1"/>
  <c r="E38" i="1"/>
  <c r="E30" i="1"/>
  <c r="E14" i="1"/>
  <c r="E51" i="1"/>
  <c r="E57" i="1" l="1"/>
  <c r="G9" i="1"/>
  <c r="G19" i="1"/>
  <c r="G26" i="1"/>
  <c r="G34" i="1"/>
  <c r="G42" i="1"/>
  <c r="G55" i="1"/>
  <c r="G23" i="1"/>
  <c r="G30" i="1"/>
  <c r="G40" i="1"/>
  <c r="G14" i="1"/>
  <c r="G20" i="1"/>
  <c r="G24" i="1"/>
  <c r="G29" i="1"/>
  <c r="G31" i="1"/>
  <c r="G33" i="1"/>
  <c r="G37" i="1"/>
  <c r="G39" i="1"/>
  <c r="G41" i="1"/>
  <c r="G53" i="1"/>
  <c r="G32" i="1"/>
  <c r="G38" i="1"/>
  <c r="G44" i="1"/>
  <c r="G54" i="1"/>
  <c r="G10" i="1"/>
  <c r="G13" i="1"/>
  <c r="G16" i="1"/>
  <c r="G18" i="1"/>
  <c r="G43" i="1"/>
  <c r="G51" i="1"/>
  <c r="G15" i="1"/>
  <c r="G21" i="1"/>
  <c r="I15" i="1"/>
  <c r="I17" i="1"/>
  <c r="I30" i="1"/>
  <c r="I38" i="1"/>
  <c r="I54" i="1"/>
  <c r="I52" i="1"/>
  <c r="I56" i="1"/>
  <c r="I51" i="1"/>
  <c r="I55" i="1"/>
  <c r="I13" i="1"/>
  <c r="I31" i="1"/>
  <c r="I33" i="1"/>
  <c r="I41" i="1"/>
  <c r="I53" i="1"/>
  <c r="I57" i="1" l="1"/>
  <c r="G57" i="1"/>
</calcChain>
</file>

<file path=xl/sharedStrings.xml><?xml version="1.0" encoding="utf-8"?>
<sst xmlns="http://schemas.openxmlformats.org/spreadsheetml/2006/main" count="68" uniqueCount="64">
  <si>
    <t>GKP Čakom d.o.o.</t>
  </si>
  <si>
    <t>Redni broj</t>
  </si>
  <si>
    <t>Naziv poduzeća</t>
  </si>
  <si>
    <t>Toplinska energija</t>
  </si>
  <si>
    <t>Voda</t>
  </si>
  <si>
    <t>Električna energija</t>
  </si>
  <si>
    <t>Ostali troškovi</t>
  </si>
  <si>
    <r>
      <t>m</t>
    </r>
    <r>
      <rPr>
        <sz val="8"/>
        <color theme="1"/>
        <rFont val="Calibri"/>
        <family val="2"/>
        <charset val="238"/>
      </rPr>
      <t>²</t>
    </r>
  </si>
  <si>
    <t>%</t>
  </si>
  <si>
    <t>Ambijenti, Čakovec</t>
  </si>
  <si>
    <t>Zajednica HKUU Međimimurske Županije</t>
  </si>
  <si>
    <t>Kristina Horvat Blažinović-soba 6-Hrv. dr. lik. umjetnika MŽ</t>
  </si>
  <si>
    <t>Stela Horvat sobe 56a i 57-Hrv. društvo lik. umjetnika MŽ</t>
  </si>
  <si>
    <t>Bojan Miljančić soba 55 i 56-Hrv. društvo lik. umjetnika MŽ</t>
  </si>
  <si>
    <t>impulsi</t>
  </si>
  <si>
    <t>Tehnoing - 7,8,9,10,11</t>
  </si>
  <si>
    <t>Ambijenti, Čakovec - 1,2,3,4,5,6,7,8,9,10,10A,13</t>
  </si>
  <si>
    <t>Agacija pčelarska udruga - 26,26A</t>
  </si>
  <si>
    <t>Udruga "Umijeće življenja" - 39,40</t>
  </si>
  <si>
    <t>Županijska liga protiv raka   klub laringektamiranih - 86</t>
  </si>
  <si>
    <t>Elmont Međimurje - 74,75,76</t>
  </si>
  <si>
    <t>Društvo pedagoga tehničke kulture Međim. Županije - 37,38</t>
  </si>
  <si>
    <t>Udruga nezaposlenih i obespravljenih radnika - 45</t>
  </si>
  <si>
    <t>Udruga Kreativci Međimurja - 44</t>
  </si>
  <si>
    <t>Udruga međimurske mame i trudnice - 48,48A,48B</t>
  </si>
  <si>
    <t>Međimurska Županija Čakovec - Centar za pom. - 47,47A</t>
  </si>
  <si>
    <t>Udruga inovatora Međimurja Inoma - 33</t>
  </si>
  <si>
    <t>Račun. I financ. Kolarić j.d.o.o -83</t>
  </si>
  <si>
    <t>Vodoinstalateri - 79,80,81,82,84</t>
  </si>
  <si>
    <t>Grad Čakovec - 34,35,78</t>
  </si>
  <si>
    <t>Sathya sai Vijeće Hrvatske - 23</t>
  </si>
  <si>
    <t>Padobranski klub LUDUS - 32</t>
  </si>
  <si>
    <t>Međimurska Županija Čakovec ROMI UZOR - 31</t>
  </si>
  <si>
    <t>Pjevački zbor" Josip Štolcer Slavenski" - 27</t>
  </si>
  <si>
    <t>Udruga hrvatskih vojnih invalida domovinskog rata Jug - 30</t>
  </si>
  <si>
    <t>Ving chun kung fu klub "Gemma" - 89,90,91</t>
  </si>
  <si>
    <t>Udruga umirovljenika Međimurske Županije - 85,87,88</t>
  </si>
  <si>
    <t>Udruga Zora - 67,68</t>
  </si>
  <si>
    <t>Udruga Vukovarskih branitelja i log .Međ.županije - 22</t>
  </si>
  <si>
    <t>Međimurje Wireless - 24</t>
  </si>
  <si>
    <t>Društvo multipleskleroze Hrvatske, sekcija Međ. Žup. - 63,64,65</t>
  </si>
  <si>
    <t>Udruga "Lotos", Čakovec - 61,62,63 dio</t>
  </si>
  <si>
    <t>Radio klub Međimurje - 60</t>
  </si>
  <si>
    <t>Gljivarsko društvo "Smrčak" - 59</t>
  </si>
  <si>
    <t>Košarkaški klub "Međimurje" - 49,49A</t>
  </si>
  <si>
    <t>Košarkaški savez Međimurske županije - 1</t>
  </si>
  <si>
    <t>Udruga "Sklad" - 3,4</t>
  </si>
  <si>
    <t>Udruga invalida rada Međimurske županije - 49B</t>
  </si>
  <si>
    <t xml:space="preserve">Ministarstvo branitelja - 50,51,51A </t>
  </si>
  <si>
    <t>Udruga za sindrom Down MŽ - 93,94</t>
  </si>
  <si>
    <t>Udruga za razvoj kulture "ETNO" - 43A</t>
  </si>
  <si>
    <t>Športsko ribolovno društvo Čakovec - 77</t>
  </si>
  <si>
    <t>Zaštitarsko ekološka uruga NOBILIS - 69</t>
  </si>
  <si>
    <t>Međimurski biciklistički klub "Mura" - 28,28A</t>
  </si>
  <si>
    <t>Rukometni savez Međimurja - 53A</t>
  </si>
  <si>
    <t>Savez sportskih ribolovnih društava Međimurje - 25</t>
  </si>
  <si>
    <t>Hrvatska stranka prava Dr.Ante Starčević - 54</t>
  </si>
  <si>
    <t>Mihovljan 10</t>
  </si>
  <si>
    <t xml:space="preserve">Mihovljan </t>
  </si>
  <si>
    <t>GKP Čakom d.o.o., Mihovljan</t>
  </si>
  <si>
    <t>POVRŠINE POSLOVNIH PROSTORA ZA RASPORED ZAJEDNIČKIH REŽIJSKIH TROŠKOVA ZA 01. MJ 2015.</t>
  </si>
  <si>
    <t>U Mihovljanu, 15.02.2016.</t>
  </si>
  <si>
    <t>HZZO Čakovec - 71,72,73,21,43,44A,52,53,83A</t>
  </si>
  <si>
    <t>GKP Čakom d.o.o.- 44B(46,61),42(10),58(13,69),5(8,63),46(8,99),22A(13,5)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</si>
</sst>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2" fillId="0" borderId="9" xfId="0" applyNumberFormat="1" applyFont="1" applyBorder="1" applyProtection="1">
      <protection locked="0"/>
    </xf>
    <xf numFmtId="2" fontId="1" fillId="0" borderId="8" xfId="0" applyNumberFormat="1" applyFont="1" applyBorder="1"/>
    <xf numFmtId="0" fontId="1" fillId="0" borderId="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2" fillId="0" borderId="0" xfId="0" applyNumberFormat="1" applyFont="1" applyBorder="1" applyProtection="1">
      <protection locked="0"/>
    </xf>
    <xf numFmtId="2" fontId="1" fillId="0" borderId="12" xfId="0" applyNumberFormat="1" applyFont="1" applyBorder="1"/>
    <xf numFmtId="0" fontId="2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4" fillId="0" borderId="8" xfId="0" applyFont="1" applyBorder="1" applyProtection="1">
      <protection locked="0"/>
    </xf>
    <xf numFmtId="2" fontId="4" fillId="0" borderId="8" xfId="0" applyNumberFormat="1" applyFont="1" applyBorder="1" applyProtection="1">
      <protection locked="0"/>
    </xf>
    <xf numFmtId="0" fontId="4" fillId="0" borderId="11" xfId="0" applyFont="1" applyBorder="1" applyProtection="1">
      <protection locked="0"/>
    </xf>
    <xf numFmtId="2" fontId="4" fillId="0" borderId="10" xfId="0" applyNumberFormat="1" applyFont="1" applyBorder="1" applyProtection="1">
      <protection locked="0"/>
    </xf>
    <xf numFmtId="0" fontId="4" fillId="0" borderId="8" xfId="0" applyFont="1" applyBorder="1" applyAlignment="1" applyProtection="1">
      <alignment shrinkToFit="1"/>
      <protection locked="0"/>
    </xf>
    <xf numFmtId="2" fontId="4" fillId="0" borderId="8" xfId="0" applyNumberFormat="1" applyFont="1" applyBorder="1" applyAlignment="1" applyProtection="1">
      <alignment horizontal="right" vertical="center"/>
      <protection locked="0"/>
    </xf>
    <xf numFmtId="0" fontId="4" fillId="0" borderId="8" xfId="0" applyFont="1" applyBorder="1" applyAlignment="1" applyProtection="1">
      <protection locked="0"/>
    </xf>
    <xf numFmtId="0" fontId="4" fillId="0" borderId="0" xfId="0" applyFont="1" applyBorder="1" applyProtection="1">
      <protection locked="0"/>
    </xf>
    <xf numFmtId="2" fontId="4" fillId="0" borderId="8" xfId="0" applyNumberFormat="1" applyFont="1" applyBorder="1"/>
    <xf numFmtId="2" fontId="4" fillId="0" borderId="12" xfId="0" applyNumberFormat="1" applyFont="1" applyBorder="1"/>
    <xf numFmtId="0" fontId="0" fillId="0" borderId="0" xfId="0" applyAlignment="1"/>
    <xf numFmtId="0" fontId="0" fillId="0" borderId="0" xfId="0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0" fillId="0" borderId="7" xfId="0" applyBorder="1" applyAlignment="1" applyProtection="1">
      <protection locked="0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4" fillId="0" borderId="8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1"/>
  <sheetViews>
    <sheetView tabSelected="1" zoomScale="170" zoomScaleNormal="170" zoomScaleSheetLayoutView="100" zoomScalePageLayoutView="130" workbookViewId="0">
      <selection activeCell="E54" sqref="E54"/>
    </sheetView>
  </sheetViews>
  <sheetFormatPr defaultRowHeight="15" x14ac:dyDescent="0.25"/>
  <cols>
    <col min="1" max="1" width="4.5703125" customWidth="1"/>
    <col min="2" max="2" width="40.7109375" customWidth="1"/>
    <col min="3" max="3" width="9.28515625" style="1" customWidth="1"/>
    <col min="4" max="9" width="6.28515625" style="1" customWidth="1"/>
  </cols>
  <sheetData>
    <row r="1" spans="1:9" ht="14.25" customHeight="1" x14ac:dyDescent="0.25">
      <c r="A1" s="22" t="s">
        <v>0</v>
      </c>
      <c r="B1" s="22"/>
    </row>
    <row r="2" spans="1:9" ht="15.75" customHeight="1" x14ac:dyDescent="0.25">
      <c r="A2" s="22" t="s">
        <v>57</v>
      </c>
      <c r="B2" s="22"/>
    </row>
    <row r="3" spans="1:9" ht="14.25" customHeight="1" x14ac:dyDescent="0.25">
      <c r="A3" s="22" t="s">
        <v>58</v>
      </c>
      <c r="B3" s="22"/>
    </row>
    <row r="4" spans="1:9" ht="4.1500000000000004" customHeight="1" x14ac:dyDescent="0.25">
      <c r="B4" s="23" t="s">
        <v>60</v>
      </c>
      <c r="C4" s="24"/>
      <c r="D4" s="24"/>
      <c r="E4" s="24"/>
      <c r="F4" s="24"/>
      <c r="G4" s="24"/>
      <c r="H4" s="22"/>
    </row>
    <row r="5" spans="1:9" ht="15.75" thickBot="1" x14ac:dyDescent="0.3">
      <c r="B5" s="23"/>
      <c r="C5" s="24"/>
      <c r="D5" s="24"/>
      <c r="E5" s="24"/>
      <c r="F5" s="24"/>
      <c r="G5" s="24"/>
      <c r="H5" s="22"/>
    </row>
    <row r="6" spans="1:9" ht="21" customHeight="1" thickTop="1" x14ac:dyDescent="0.25">
      <c r="A6" s="25" t="s">
        <v>1</v>
      </c>
      <c r="B6" s="27" t="s">
        <v>2</v>
      </c>
      <c r="C6" s="2" t="s">
        <v>3</v>
      </c>
      <c r="D6" s="29" t="s">
        <v>4</v>
      </c>
      <c r="E6" s="30"/>
      <c r="F6" s="29" t="s">
        <v>5</v>
      </c>
      <c r="G6" s="30"/>
      <c r="H6" s="29" t="s">
        <v>6</v>
      </c>
      <c r="I6" s="31"/>
    </row>
    <row r="7" spans="1:9" x14ac:dyDescent="0.25">
      <c r="A7" s="26"/>
      <c r="B7" s="28"/>
      <c r="C7" s="3" t="s">
        <v>14</v>
      </c>
      <c r="D7" s="3" t="s">
        <v>7</v>
      </c>
      <c r="E7" s="3" t="s">
        <v>8</v>
      </c>
      <c r="F7" s="3" t="s">
        <v>7</v>
      </c>
      <c r="G7" s="3" t="s">
        <v>8</v>
      </c>
      <c r="H7" s="3" t="s">
        <v>7</v>
      </c>
      <c r="I7" s="3" t="s">
        <v>8</v>
      </c>
    </row>
    <row r="8" spans="1:9" ht="10.9" customHeight="1" x14ac:dyDescent="0.25">
      <c r="A8" s="4">
        <f t="shared" ref="A8:A15" si="0">ROW(A1)</f>
        <v>1</v>
      </c>
      <c r="B8" s="12" t="s">
        <v>20</v>
      </c>
      <c r="C8" s="32">
        <v>293.60000000000002</v>
      </c>
      <c r="D8" s="13">
        <v>44.28</v>
      </c>
      <c r="E8" s="5">
        <f>PRODUCT(D8/D57)*100</f>
        <v>2.7230127787275387</v>
      </c>
      <c r="F8" s="13">
        <v>44.28</v>
      </c>
      <c r="G8" s="5">
        <f>PRODUCT(F8/F57)*100</f>
        <v>2.9856180593482615</v>
      </c>
      <c r="H8" s="13">
        <v>44.28</v>
      </c>
      <c r="I8" s="5">
        <f>PRODUCT(H8/H57)*100</f>
        <v>3.3446129675509106</v>
      </c>
    </row>
    <row r="9" spans="1:9" ht="10.9" customHeight="1" x14ac:dyDescent="0.25">
      <c r="A9" s="4">
        <f t="shared" si="0"/>
        <v>2</v>
      </c>
      <c r="B9" s="12" t="s">
        <v>28</v>
      </c>
      <c r="C9" s="13">
        <v>261.41000000000003</v>
      </c>
      <c r="D9" s="13">
        <v>66.61</v>
      </c>
      <c r="E9" s="5">
        <f>PRODUCT(D9/D57)*100</f>
        <v>4.0962032789304725</v>
      </c>
      <c r="F9" s="13">
        <v>225.8</v>
      </c>
      <c r="G9" s="5">
        <f>PRODUCT(F9/F57)*100</f>
        <v>15.224764177977356</v>
      </c>
      <c r="H9" s="13">
        <v>66.61</v>
      </c>
      <c r="I9" s="5">
        <f>PRODUCT(H9/H57)*100</f>
        <v>5.0312707716478355</v>
      </c>
    </row>
    <row r="10" spans="1:9" ht="10.9" customHeight="1" x14ac:dyDescent="0.25">
      <c r="A10" s="4">
        <f t="shared" si="0"/>
        <v>3</v>
      </c>
      <c r="B10" s="12" t="s">
        <v>34</v>
      </c>
      <c r="C10" s="13">
        <v>18.64</v>
      </c>
      <c r="D10" s="13">
        <v>20.399999999999999</v>
      </c>
      <c r="E10" s="5">
        <f>PRODUCT(D10/D57)*100</f>
        <v>1.2545045322050989</v>
      </c>
      <c r="F10" s="13">
        <v>20.399999999999999</v>
      </c>
      <c r="G10" s="5">
        <f>PRODUCT(F10/F57)*100</f>
        <v>1.375487994821692</v>
      </c>
      <c r="H10" s="13">
        <v>20.399999999999999</v>
      </c>
      <c r="I10" s="5">
        <f>PRODUCT(H10/H57)*100</f>
        <v>1.5408786029367338</v>
      </c>
    </row>
    <row r="11" spans="1:9" ht="10.9" customHeight="1" x14ac:dyDescent="0.25">
      <c r="A11" s="4">
        <f t="shared" si="0"/>
        <v>4</v>
      </c>
      <c r="B11" s="12" t="s">
        <v>56</v>
      </c>
      <c r="C11" s="13">
        <v>9.67</v>
      </c>
      <c r="D11" s="13">
        <v>16.62</v>
      </c>
      <c r="E11" s="5">
        <f>PRODUCT(D11/D57)*100</f>
        <v>1.0220522218259191</v>
      </c>
      <c r="F11" s="13">
        <v>16.62</v>
      </c>
      <c r="G11" s="5">
        <f>PRODUCT(F11/F57)*100</f>
        <v>1.1206181604870846</v>
      </c>
      <c r="H11" s="13">
        <v>16.62</v>
      </c>
      <c r="I11" s="5">
        <f>PRODUCT(H11/H57)*100</f>
        <v>1.2553628618043391</v>
      </c>
    </row>
    <row r="12" spans="1:9" ht="10.9" customHeight="1" x14ac:dyDescent="0.25">
      <c r="A12" s="4">
        <f t="shared" si="0"/>
        <v>5</v>
      </c>
      <c r="B12" s="12" t="s">
        <v>17</v>
      </c>
      <c r="C12" s="13">
        <v>37.94</v>
      </c>
      <c r="D12" s="13">
        <v>22.7</v>
      </c>
      <c r="E12" s="5">
        <f>PRODUCT(D12/D57)*100</f>
        <v>1.3959437686792036</v>
      </c>
      <c r="F12" s="13">
        <v>22.7</v>
      </c>
      <c r="G12" s="5">
        <f>PRODUCT(F12/F57)*100</f>
        <v>1.5305675236496281</v>
      </c>
      <c r="H12" s="13">
        <v>22.7</v>
      </c>
      <c r="I12" s="5">
        <f>PRODUCT(H12/H57)*100</f>
        <v>1.7146051120913652</v>
      </c>
    </row>
    <row r="13" spans="1:9" ht="10.9" customHeight="1" x14ac:dyDescent="0.25">
      <c r="A13" s="4">
        <f t="shared" si="0"/>
        <v>6</v>
      </c>
      <c r="B13" s="12" t="s">
        <v>41</v>
      </c>
      <c r="C13" s="13">
        <v>399.25</v>
      </c>
      <c r="D13" s="13">
        <v>63.41</v>
      </c>
      <c r="E13" s="5">
        <f>PRODUCT(D13/D57)*100</f>
        <v>3.89941825427085</v>
      </c>
      <c r="F13" s="13">
        <v>63.41</v>
      </c>
      <c r="G13" s="5">
        <f>PRODUCT(F13/F57)*100</f>
        <v>4.275475183904093</v>
      </c>
      <c r="H13" s="13">
        <v>63.41</v>
      </c>
      <c r="I13" s="5">
        <f>PRODUCT(H13/H57)*100</f>
        <v>4.7895643241283476</v>
      </c>
    </row>
    <row r="14" spans="1:9" ht="10.9" customHeight="1" x14ac:dyDescent="0.25">
      <c r="A14" s="4">
        <f t="shared" si="0"/>
        <v>7</v>
      </c>
      <c r="B14" s="12" t="s">
        <v>33</v>
      </c>
      <c r="C14" s="13">
        <v>50.75</v>
      </c>
      <c r="D14" s="13">
        <v>37.68</v>
      </c>
      <c r="E14" s="5">
        <f>PRODUCT(D14/D57)*100</f>
        <v>2.3171436653670652</v>
      </c>
      <c r="F14" s="13">
        <v>37.68</v>
      </c>
      <c r="G14" s="5">
        <f>PRODUCT(F14/F57)*100</f>
        <v>2.5406072374941844</v>
      </c>
      <c r="H14" s="13">
        <v>37.68</v>
      </c>
      <c r="I14" s="5">
        <f>PRODUCT(H14/H57)*100</f>
        <v>2.8460934195419672</v>
      </c>
    </row>
    <row r="15" spans="1:9" ht="10.9" customHeight="1" x14ac:dyDescent="0.25">
      <c r="A15" s="4">
        <f t="shared" si="0"/>
        <v>8</v>
      </c>
      <c r="B15" s="12" t="s">
        <v>26</v>
      </c>
      <c r="C15" s="13">
        <v>6.54</v>
      </c>
      <c r="D15" s="13">
        <v>17.2</v>
      </c>
      <c r="E15" s="5">
        <f>PRODUCT(D15/D57)*100</f>
        <v>1.0577195075454757</v>
      </c>
      <c r="F15" s="13">
        <v>17.2</v>
      </c>
      <c r="G15" s="5">
        <f>PRODUCT(F15/F57)*100</f>
        <v>1.1597251721045638</v>
      </c>
      <c r="H15" s="13">
        <v>17.2</v>
      </c>
      <c r="I15" s="5">
        <f>PRODUCT(H15/H57)*100</f>
        <v>1.2991721554172462</v>
      </c>
    </row>
    <row r="16" spans="1:9" ht="10.9" customHeight="1" x14ac:dyDescent="0.25">
      <c r="A16" s="4">
        <f t="shared" ref="A16:A56" si="1">ROW(A9)</f>
        <v>9</v>
      </c>
      <c r="B16" s="12" t="s">
        <v>21</v>
      </c>
      <c r="C16" s="13">
        <v>50.19</v>
      </c>
      <c r="D16" s="13">
        <v>30.72</v>
      </c>
      <c r="E16" s="5">
        <f>PRODUCT(D16/D57)*100</f>
        <v>1.8891362367323843</v>
      </c>
      <c r="F16" s="13">
        <v>30.72</v>
      </c>
      <c r="G16" s="5">
        <f>PRODUCT(F16/F57)*100</f>
        <v>2.0713230980844304</v>
      </c>
      <c r="H16" s="13">
        <v>30.72</v>
      </c>
      <c r="I16" s="5">
        <f>PRODUCT(H16/H57)*100</f>
        <v>2.3203818961870812</v>
      </c>
    </row>
    <row r="17" spans="1:9" ht="10.5" customHeight="1" x14ac:dyDescent="0.25">
      <c r="A17" s="4">
        <f t="shared" si="1"/>
        <v>10</v>
      </c>
      <c r="B17" s="12" t="s">
        <v>40</v>
      </c>
      <c r="C17" s="13">
        <v>138.80000000000001</v>
      </c>
      <c r="D17" s="13">
        <v>44.63</v>
      </c>
      <c r="E17" s="5">
        <f>PRODUCT(D17/D57)*100</f>
        <v>2.7445361407996853</v>
      </c>
      <c r="F17" s="13">
        <v>44.63</v>
      </c>
      <c r="G17" s="5">
        <f>PRODUCT(F17/F57)*100</f>
        <v>3.0092171180829475</v>
      </c>
      <c r="H17" s="13">
        <v>44.63</v>
      </c>
      <c r="I17" s="5">
        <f>PRODUCT(H17/H57)*100</f>
        <v>3.3710496102483543</v>
      </c>
    </row>
    <row r="18" spans="1:9" ht="10.9" customHeight="1" x14ac:dyDescent="0.25">
      <c r="A18" s="4">
        <f t="shared" si="1"/>
        <v>11</v>
      </c>
      <c r="B18" s="12" t="s">
        <v>24</v>
      </c>
      <c r="C18" s="13">
        <v>94.87</v>
      </c>
      <c r="D18" s="13">
        <v>38.1</v>
      </c>
      <c r="E18" s="5">
        <f>PRODUCT(D18/D57)*100</f>
        <v>2.3429716998536412</v>
      </c>
      <c r="F18" s="13">
        <v>38.1</v>
      </c>
      <c r="G18" s="5">
        <f>PRODUCT(F18/F57)*100</f>
        <v>2.5689261079758072</v>
      </c>
      <c r="H18" s="13">
        <v>38.1</v>
      </c>
      <c r="I18" s="5">
        <f>PRODUCT(H18/H57)*100</f>
        <v>2.8778173907789002</v>
      </c>
    </row>
    <row r="19" spans="1:9" ht="10.9" customHeight="1" x14ac:dyDescent="0.25">
      <c r="A19" s="4">
        <f t="shared" si="1"/>
        <v>12</v>
      </c>
      <c r="B19" s="12" t="s">
        <v>30</v>
      </c>
      <c r="C19" s="13">
        <v>99.34</v>
      </c>
      <c r="D19" s="13">
        <v>13.5</v>
      </c>
      <c r="E19" s="5">
        <f>PRODUCT(D19/D57)*100</f>
        <v>0.8301868227827861</v>
      </c>
      <c r="F19" s="13">
        <v>13.5</v>
      </c>
      <c r="G19" s="5">
        <f>PRODUCT(F19/F57)*100</f>
        <v>0.91024940833788448</v>
      </c>
      <c r="H19" s="13">
        <v>13.5</v>
      </c>
      <c r="I19" s="5">
        <f>PRODUCT(H19/H57)*100</f>
        <v>1.0196990754728386</v>
      </c>
    </row>
    <row r="20" spans="1:9" ht="10.9" customHeight="1" x14ac:dyDescent="0.25">
      <c r="A20" s="4">
        <f t="shared" si="1"/>
        <v>13</v>
      </c>
      <c r="B20" s="12" t="s">
        <v>53</v>
      </c>
      <c r="C20" s="13">
        <v>24.28</v>
      </c>
      <c r="D20" s="13">
        <v>20.91</v>
      </c>
      <c r="E20" s="5">
        <f>PRODUCT(D20/D57)*100</f>
        <v>1.2858671455102266</v>
      </c>
      <c r="F20" s="13">
        <v>20.91</v>
      </c>
      <c r="G20" s="5">
        <f>PRODUCT(F20/F57)*100</f>
        <v>1.4098751946922343</v>
      </c>
      <c r="H20" s="13">
        <v>20.91</v>
      </c>
      <c r="I20" s="5">
        <f>PRODUCT(H20/H57)*100</f>
        <v>1.5794005680101519</v>
      </c>
    </row>
    <row r="21" spans="1:9" ht="10.9" customHeight="1" x14ac:dyDescent="0.25">
      <c r="A21" s="4">
        <f t="shared" si="1"/>
        <v>14</v>
      </c>
      <c r="B21" s="12" t="s">
        <v>35</v>
      </c>
      <c r="C21" s="13">
        <v>511.77</v>
      </c>
      <c r="D21" s="13">
        <v>59.79</v>
      </c>
      <c r="E21" s="5">
        <f>PRODUCT(D21/D57)*100</f>
        <v>3.676805195124651</v>
      </c>
      <c r="F21" s="13">
        <v>59.79</v>
      </c>
      <c r="G21" s="5">
        <f>PRODUCT(F21/F57)*100</f>
        <v>4.0313934907053417</v>
      </c>
      <c r="H21" s="13">
        <v>59.79</v>
      </c>
      <c r="I21" s="5">
        <f>PRODUCT(H21/H57)*100</f>
        <v>4.5161339053719276</v>
      </c>
    </row>
    <row r="22" spans="1:9" ht="10.9" customHeight="1" x14ac:dyDescent="0.25">
      <c r="A22" s="4">
        <f t="shared" si="1"/>
        <v>15</v>
      </c>
      <c r="B22" s="12" t="s">
        <v>48</v>
      </c>
      <c r="C22" s="13">
        <v>213.09</v>
      </c>
      <c r="D22" s="13">
        <v>47.3</v>
      </c>
      <c r="E22" s="5">
        <f>PRODUCT(D22/D57)*100</f>
        <v>2.9087286457500579</v>
      </c>
      <c r="F22" s="13">
        <v>47.3</v>
      </c>
      <c r="G22" s="5">
        <f>PRODUCT(F22/F57)*100</f>
        <v>3.1892442232875502</v>
      </c>
      <c r="H22" s="13">
        <v>47.3</v>
      </c>
      <c r="I22" s="5">
        <f>PRODUCT(H22/H57)*100</f>
        <v>3.5727234273974262</v>
      </c>
    </row>
    <row r="23" spans="1:9" ht="10.9" customHeight="1" x14ac:dyDescent="0.25">
      <c r="A23" s="4">
        <f t="shared" si="1"/>
        <v>16</v>
      </c>
      <c r="B23" s="12" t="s">
        <v>46</v>
      </c>
      <c r="C23" s="13">
        <v>54.95</v>
      </c>
      <c r="D23" s="13">
        <v>25.6</v>
      </c>
      <c r="E23" s="5">
        <f>PRODUCT(D23/D57)*100</f>
        <v>1.5742801972769873</v>
      </c>
      <c r="F23" s="13">
        <v>25.6</v>
      </c>
      <c r="G23" s="20">
        <f>PRODUCT(F23/F57)*100</f>
        <v>1.7261025817370255</v>
      </c>
      <c r="H23" s="13">
        <v>25.6</v>
      </c>
      <c r="I23" s="20">
        <f>PRODUCT(H23/H57)*100</f>
        <v>1.9336515801559013</v>
      </c>
    </row>
    <row r="24" spans="1:9" ht="10.9" customHeight="1" x14ac:dyDescent="0.25">
      <c r="A24" s="4">
        <f t="shared" si="1"/>
        <v>17</v>
      </c>
      <c r="B24" s="12" t="s">
        <v>18</v>
      </c>
      <c r="C24" s="13">
        <v>297.62</v>
      </c>
      <c r="D24" s="13">
        <v>37.24</v>
      </c>
      <c r="E24" s="5">
        <f>PRODUCT(D24/D57)*100</f>
        <v>2.2900857244763673</v>
      </c>
      <c r="F24" s="13">
        <v>37.24</v>
      </c>
      <c r="G24" s="5">
        <f>PRODUCT(F24/F57)*100</f>
        <v>2.5109398493705792</v>
      </c>
      <c r="H24" s="13">
        <v>37.24</v>
      </c>
      <c r="I24" s="5">
        <f>PRODUCT(H24/H57)*100</f>
        <v>2.8128587830080374</v>
      </c>
    </row>
    <row r="25" spans="1:9" ht="10.9" customHeight="1" x14ac:dyDescent="0.25">
      <c r="A25" s="4">
        <f t="shared" si="1"/>
        <v>18</v>
      </c>
      <c r="B25" s="12" t="s">
        <v>29</v>
      </c>
      <c r="C25" s="13">
        <v>393.38</v>
      </c>
      <c r="D25" s="13">
        <v>74.37</v>
      </c>
      <c r="E25" s="5">
        <f>PRODUCT(D25/D57)*100</f>
        <v>4.5734069637300605</v>
      </c>
      <c r="F25" s="13">
        <v>74.37</v>
      </c>
      <c r="G25" s="5">
        <f>PRODUCT(F25/F57)*100</f>
        <v>5.014462851710257</v>
      </c>
      <c r="H25" s="13">
        <v>74.37</v>
      </c>
      <c r="I25" s="5">
        <f>PRODUCT(H25/H57)*100</f>
        <v>5.6174089068825932</v>
      </c>
    </row>
    <row r="26" spans="1:9" ht="10.9" customHeight="1" x14ac:dyDescent="0.25">
      <c r="A26" s="4">
        <f t="shared" si="1"/>
        <v>19</v>
      </c>
      <c r="B26" s="12" t="s">
        <v>42</v>
      </c>
      <c r="C26" s="13">
        <v>8.15</v>
      </c>
      <c r="D26" s="13">
        <v>18.12</v>
      </c>
      <c r="E26" s="5">
        <f>PRODUCT(D26/D57)*100</f>
        <v>1.1142952021351176</v>
      </c>
      <c r="F26" s="13">
        <v>18.12</v>
      </c>
      <c r="G26" s="5">
        <f>PRODUCT(F26/F57)*100</f>
        <v>1.2217569836357383</v>
      </c>
      <c r="H26" s="13">
        <v>18.12</v>
      </c>
      <c r="I26" s="5">
        <f>PRODUCT(H26/H57)*100</f>
        <v>1.368662759079099</v>
      </c>
    </row>
    <row r="27" spans="1:9" ht="10.9" customHeight="1" x14ac:dyDescent="0.25">
      <c r="A27" s="4">
        <f t="shared" si="1"/>
        <v>20</v>
      </c>
      <c r="B27" s="12" t="s">
        <v>23</v>
      </c>
      <c r="C27" s="13">
        <v>119.45</v>
      </c>
      <c r="D27" s="19">
        <v>48.8</v>
      </c>
      <c r="E27" s="5">
        <f>PRODUCT(D27/D57)*100</f>
        <v>3.0009716260592563</v>
      </c>
      <c r="F27" s="19">
        <v>48.8</v>
      </c>
      <c r="G27" s="5">
        <f>PRODUCT(F27/F57)*100</f>
        <v>3.2903830464362045</v>
      </c>
      <c r="H27" s="19">
        <v>48.8</v>
      </c>
      <c r="I27" s="5">
        <f>PRODUCT(H27/H57)*100</f>
        <v>3.6860233246721865</v>
      </c>
    </row>
    <row r="28" spans="1:9" ht="10.9" customHeight="1" x14ac:dyDescent="0.25">
      <c r="A28" s="4">
        <f t="shared" ref="A28:A34" si="2">ROW(A21)</f>
        <v>21</v>
      </c>
      <c r="B28" s="12" t="s">
        <v>19</v>
      </c>
      <c r="C28" s="13">
        <v>70.150000000000006</v>
      </c>
      <c r="D28" s="13">
        <v>21.52</v>
      </c>
      <c r="E28" s="5">
        <f>PRODUCT(D28/D57)*100</f>
        <v>1.3233792908359674</v>
      </c>
      <c r="F28" s="13">
        <v>21.52</v>
      </c>
      <c r="G28" s="5">
        <f>PRODUCT(F28/F57)*100</f>
        <v>1.451004982772687</v>
      </c>
      <c r="H28" s="13">
        <v>21.52</v>
      </c>
      <c r="I28" s="5">
        <f>PRODUCT(H28/H57)*100</f>
        <v>1.6254758595685543</v>
      </c>
    </row>
    <row r="29" spans="1:9" ht="10.9" customHeight="1" x14ac:dyDescent="0.25">
      <c r="A29" s="4">
        <f t="shared" si="2"/>
        <v>22</v>
      </c>
      <c r="B29" s="12" t="s">
        <v>45</v>
      </c>
      <c r="C29" s="13">
        <v>27.42</v>
      </c>
      <c r="D29" s="13">
        <v>13.77</v>
      </c>
      <c r="E29" s="5">
        <f>PRODUCT(D29/D57)*100</f>
        <v>0.84679055923844193</v>
      </c>
      <c r="F29" s="13">
        <v>13.77</v>
      </c>
      <c r="G29" s="5">
        <f>PRODUCT(F29/F57)*100</f>
        <v>0.92845439650464223</v>
      </c>
      <c r="H29" s="13">
        <v>13.77</v>
      </c>
      <c r="I29" s="5">
        <f>PRODUCT(H29/H57)*100</f>
        <v>1.0400930569822953</v>
      </c>
    </row>
    <row r="30" spans="1:9" ht="10.9" customHeight="1" x14ac:dyDescent="0.25">
      <c r="A30" s="4">
        <f t="shared" si="2"/>
        <v>23</v>
      </c>
      <c r="B30" s="12" t="s">
        <v>37</v>
      </c>
      <c r="C30" s="13">
        <v>154.32</v>
      </c>
      <c r="D30" s="13">
        <v>30.37</v>
      </c>
      <c r="E30" s="5">
        <f>PRODUCT(D30/D57)*100</f>
        <v>1.8676128746602385</v>
      </c>
      <c r="F30" s="13">
        <v>30.37</v>
      </c>
      <c r="G30" s="5">
        <f>PRODUCT(F30/F57)*100</f>
        <v>2.0477240393497449</v>
      </c>
      <c r="H30" s="13">
        <v>30.37</v>
      </c>
      <c r="I30" s="5">
        <f>PRODUCT(H30/H57)*100</f>
        <v>2.2939452534896376</v>
      </c>
    </row>
    <row r="31" spans="1:9" ht="10.9" customHeight="1" x14ac:dyDescent="0.25">
      <c r="A31" s="4">
        <f t="shared" si="2"/>
        <v>24</v>
      </c>
      <c r="B31" s="12" t="s">
        <v>50</v>
      </c>
      <c r="C31" s="13">
        <v>7.6</v>
      </c>
      <c r="D31" s="13">
        <v>20</v>
      </c>
      <c r="E31" s="5">
        <f>PRODUCT(D31/D57)*100</f>
        <v>1.2299064041226462</v>
      </c>
      <c r="F31" s="13">
        <v>20</v>
      </c>
      <c r="G31" s="5">
        <f>PRODUCT(F31/F57)*100</f>
        <v>1.348517641982051</v>
      </c>
      <c r="H31" s="13">
        <v>20</v>
      </c>
      <c r="I31" s="5">
        <f>PRODUCT(H31/H57)*100</f>
        <v>1.5106652969967977</v>
      </c>
    </row>
    <row r="32" spans="1:9" ht="10.9" customHeight="1" x14ac:dyDescent="0.25">
      <c r="A32" s="4">
        <f t="shared" si="2"/>
        <v>25</v>
      </c>
      <c r="B32" s="12" t="s">
        <v>49</v>
      </c>
      <c r="C32" s="13">
        <v>28.22</v>
      </c>
      <c r="D32" s="13">
        <v>29.09</v>
      </c>
      <c r="E32" s="5">
        <f>PRODUCT(D32/D57)*100</f>
        <v>1.7888988647963888</v>
      </c>
      <c r="F32" s="13">
        <v>29.09</v>
      </c>
      <c r="G32" s="5">
        <f>PRODUCT(F32/F57)*100</f>
        <v>1.9614189102628934</v>
      </c>
      <c r="H32" s="13">
        <v>29.09</v>
      </c>
      <c r="I32" s="5">
        <f>PRODUCT(H32/H57)*100</f>
        <v>2.1972626744818422</v>
      </c>
    </row>
    <row r="33" spans="1:9" ht="10.9" customHeight="1" x14ac:dyDescent="0.25">
      <c r="A33" s="4">
        <f t="shared" si="2"/>
        <v>26</v>
      </c>
      <c r="B33" s="12" t="s">
        <v>51</v>
      </c>
      <c r="C33" s="13">
        <v>3.04</v>
      </c>
      <c r="D33" s="13">
        <v>8</v>
      </c>
      <c r="E33" s="5">
        <f>PRODUCT(D33/D57)*100</f>
        <v>0.49196256164905849</v>
      </c>
      <c r="F33" s="13">
        <v>8</v>
      </c>
      <c r="G33" s="5">
        <f>PRODUCT(F33/F57)*100</f>
        <v>0.53940705679282042</v>
      </c>
      <c r="H33" s="13">
        <v>8</v>
      </c>
      <c r="I33" s="5">
        <f>PRODUCT(H33/H57)*100</f>
        <v>0.60426611879871917</v>
      </c>
    </row>
    <row r="34" spans="1:9" ht="10.9" customHeight="1" x14ac:dyDescent="0.25">
      <c r="A34" s="4">
        <f t="shared" si="2"/>
        <v>27</v>
      </c>
      <c r="B34" s="12" t="s">
        <v>55</v>
      </c>
      <c r="C34" s="13">
        <v>121.11</v>
      </c>
      <c r="D34" s="13">
        <v>13.5</v>
      </c>
      <c r="E34" s="5">
        <f>PRODUCT(D34/D57)*100</f>
        <v>0.8301868227827861</v>
      </c>
      <c r="F34" s="13">
        <v>13.5</v>
      </c>
      <c r="G34" s="5">
        <f>PRODUCT(F34/F57)*100</f>
        <v>0.91024940833788448</v>
      </c>
      <c r="H34" s="13">
        <v>13.5</v>
      </c>
      <c r="I34" s="5">
        <f>PRODUCT(H34/H57)*100</f>
        <v>1.0196990754728386</v>
      </c>
    </row>
    <row r="35" spans="1:9" ht="10.9" customHeight="1" x14ac:dyDescent="0.25">
      <c r="A35" s="4">
        <f t="shared" si="1"/>
        <v>28</v>
      </c>
      <c r="B35" s="12" t="s">
        <v>16</v>
      </c>
      <c r="C35" s="13">
        <v>1397.5</v>
      </c>
      <c r="D35" s="13">
        <v>168.79</v>
      </c>
      <c r="E35" s="5">
        <f>PRODUCT(D35/D57)*100</f>
        <v>10.379795097593073</v>
      </c>
      <c r="F35" s="13">
        <v>18.29</v>
      </c>
      <c r="G35" s="20">
        <f>PRODUCT(F35/F57)*100</f>
        <v>1.2332193835925855</v>
      </c>
      <c r="H35" s="13">
        <v>18.29</v>
      </c>
      <c r="I35" s="20">
        <f>PRODUCT(H35/H57)*100</f>
        <v>1.3815034141035714</v>
      </c>
    </row>
    <row r="36" spans="1:9" ht="10.9" customHeight="1" x14ac:dyDescent="0.25">
      <c r="A36" s="4">
        <f t="shared" si="1"/>
        <v>29</v>
      </c>
      <c r="B36" s="12" t="s">
        <v>9</v>
      </c>
      <c r="C36" s="13">
        <v>0</v>
      </c>
      <c r="D36" s="13">
        <v>50.3</v>
      </c>
      <c r="E36" s="5">
        <f>PRODUCT(D36/D57)*100</f>
        <v>3.0932146063684551</v>
      </c>
      <c r="F36" s="13">
        <v>0</v>
      </c>
      <c r="G36" s="20">
        <f>PRODUCT(F36/F57)*100</f>
        <v>0</v>
      </c>
      <c r="H36" s="13">
        <v>0</v>
      </c>
      <c r="I36" s="20">
        <f>PRODUCT(H36/H57)*100</f>
        <v>0</v>
      </c>
    </row>
    <row r="37" spans="1:9" ht="10.9" customHeight="1" x14ac:dyDescent="0.25">
      <c r="A37" s="4">
        <f t="shared" si="1"/>
        <v>30</v>
      </c>
      <c r="B37" s="12" t="s">
        <v>31</v>
      </c>
      <c r="C37" s="13">
        <v>55.7</v>
      </c>
      <c r="D37" s="13">
        <v>17.670000000000002</v>
      </c>
      <c r="E37" s="5">
        <f>PRODUCT(D37/D57)*100</f>
        <v>1.086622308042358</v>
      </c>
      <c r="F37" s="13">
        <v>17.670000000000002</v>
      </c>
      <c r="G37" s="5">
        <f>PRODUCT(F37/F57)*100</f>
        <v>1.1914153366911424</v>
      </c>
      <c r="H37" s="13">
        <v>17.670000000000002</v>
      </c>
      <c r="I37" s="5">
        <f>PRODUCT(H37/H57)*100</f>
        <v>1.334672789896671</v>
      </c>
    </row>
    <row r="38" spans="1:9" ht="10.9" customHeight="1" x14ac:dyDescent="0.25">
      <c r="A38" s="4">
        <f t="shared" si="1"/>
        <v>31</v>
      </c>
      <c r="B38" s="12" t="s">
        <v>38</v>
      </c>
      <c r="C38" s="13">
        <v>9.9499999999999993</v>
      </c>
      <c r="D38" s="13">
        <v>26.18</v>
      </c>
      <c r="E38" s="5">
        <f>PRODUCT(D38/D57)*100</f>
        <v>1.6099474829965439</v>
      </c>
      <c r="F38" s="13">
        <v>26.18</v>
      </c>
      <c r="G38" s="5">
        <f>PRODUCT(F38/F57)*100</f>
        <v>1.7652095933545049</v>
      </c>
      <c r="H38" s="13">
        <v>26.18</v>
      </c>
      <c r="I38" s="5">
        <f>PRODUCT(H38/H57)*100</f>
        <v>1.9774608737688084</v>
      </c>
    </row>
    <row r="39" spans="1:9" ht="10.9" customHeight="1" x14ac:dyDescent="0.25">
      <c r="A39" s="4">
        <f t="shared" si="1"/>
        <v>32</v>
      </c>
      <c r="B39" s="12" t="s">
        <v>10</v>
      </c>
      <c r="C39" s="13">
        <v>5.42</v>
      </c>
      <c r="D39" s="13">
        <v>13.16</v>
      </c>
      <c r="E39" s="5">
        <f>PRODUCT(D39/D57)*100</f>
        <v>0.80927841391270128</v>
      </c>
      <c r="F39" s="13">
        <v>13.16</v>
      </c>
      <c r="G39" s="5">
        <f>PRODUCT(F39/F57)*100</f>
        <v>0.88732460842418959</v>
      </c>
      <c r="H39" s="13">
        <v>13.16</v>
      </c>
      <c r="I39" s="5">
        <f>PRODUCT(H39/H57)*100</f>
        <v>0.99401776542389297</v>
      </c>
    </row>
    <row r="40" spans="1:9" ht="10.9" customHeight="1" x14ac:dyDescent="0.25">
      <c r="A40" s="4">
        <f t="shared" si="1"/>
        <v>33</v>
      </c>
      <c r="B40" s="12" t="s">
        <v>39</v>
      </c>
      <c r="C40" s="13">
        <v>10.15</v>
      </c>
      <c r="D40" s="13">
        <v>13.5</v>
      </c>
      <c r="E40" s="5">
        <f>PRODUCT(D40/D57)*100</f>
        <v>0.8301868227827861</v>
      </c>
      <c r="F40" s="13">
        <v>13.5</v>
      </c>
      <c r="G40" s="5">
        <f>PRODUCT(F40/F57)*100</f>
        <v>0.91024940833788448</v>
      </c>
      <c r="H40" s="13">
        <v>13.5</v>
      </c>
      <c r="I40" s="5">
        <f>PRODUCT(H40/H57)*100</f>
        <v>1.0196990754728386</v>
      </c>
    </row>
    <row r="41" spans="1:9" ht="10.9" customHeight="1" x14ac:dyDescent="0.25">
      <c r="A41" s="4">
        <f t="shared" si="1"/>
        <v>34</v>
      </c>
      <c r="B41" s="12" t="s">
        <v>15</v>
      </c>
      <c r="C41" s="13">
        <v>125.15</v>
      </c>
      <c r="D41" s="13">
        <v>0</v>
      </c>
      <c r="E41" s="5">
        <f>PRODUCT(D41/D57)*100</f>
        <v>0</v>
      </c>
      <c r="F41" s="13">
        <v>0</v>
      </c>
      <c r="G41" s="20">
        <f>PRODUCT(F41/F57)*100</f>
        <v>0</v>
      </c>
      <c r="H41" s="13">
        <v>0</v>
      </c>
      <c r="I41" s="20">
        <f>PRODUCT(H41/H57)*100</f>
        <v>0</v>
      </c>
    </row>
    <row r="42" spans="1:9" ht="10.9" customHeight="1" x14ac:dyDescent="0.25">
      <c r="A42" s="4">
        <f t="shared" si="1"/>
        <v>35</v>
      </c>
      <c r="B42" s="12" t="s">
        <v>44</v>
      </c>
      <c r="C42" s="13">
        <v>15.29</v>
      </c>
      <c r="D42" s="13">
        <v>31.42</v>
      </c>
      <c r="E42" s="5">
        <f>PRODUCT(D42/D57)*100</f>
        <v>1.9321829608766772</v>
      </c>
      <c r="F42" s="13">
        <v>31.42</v>
      </c>
      <c r="G42" s="5">
        <f>PRODUCT(F42/F57)*100</f>
        <v>2.1185212155538027</v>
      </c>
      <c r="H42" s="13">
        <v>31.42</v>
      </c>
      <c r="I42" s="5">
        <f>PRODUCT(H42/H57)*100</f>
        <v>2.3732551815819694</v>
      </c>
    </row>
    <row r="43" spans="1:9" ht="10.9" customHeight="1" x14ac:dyDescent="0.25">
      <c r="A43" s="4">
        <f t="shared" si="1"/>
        <v>36</v>
      </c>
      <c r="B43" s="12" t="s">
        <v>27</v>
      </c>
      <c r="C43" s="13">
        <v>177.93</v>
      </c>
      <c r="D43" s="13">
        <v>23.09</v>
      </c>
      <c r="E43" s="5">
        <f>PRODUCT(D43/D57)*100</f>
        <v>1.4199269435595951</v>
      </c>
      <c r="F43" s="13">
        <v>23.09</v>
      </c>
      <c r="G43" s="5">
        <f>PRODUCT(F43/F57)*100</f>
        <v>1.556863617668278</v>
      </c>
      <c r="H43" s="13">
        <v>23.09</v>
      </c>
      <c r="I43" s="5">
        <f>PRODUCT(H43/H57)*100</f>
        <v>1.7440630853828032</v>
      </c>
    </row>
    <row r="44" spans="1:9" ht="10.9" customHeight="1" x14ac:dyDescent="0.25">
      <c r="A44" s="4">
        <f t="shared" si="1"/>
        <v>37</v>
      </c>
      <c r="B44" s="12" t="s">
        <v>36</v>
      </c>
      <c r="C44" s="13">
        <v>294.12</v>
      </c>
      <c r="D44" s="13">
        <v>56.7</v>
      </c>
      <c r="E44" s="5">
        <f>PRODUCT(D44/D57)*100</f>
        <v>3.4867846556877025</v>
      </c>
      <c r="F44" s="13">
        <v>56.7</v>
      </c>
      <c r="G44" s="5">
        <f>PRODUCT(F44/F57)*100</f>
        <v>3.8230475150191152</v>
      </c>
      <c r="H44" s="13">
        <v>56.7</v>
      </c>
      <c r="I44" s="5">
        <f>PRODUCT(H44/H57)*100</f>
        <v>4.2827361169859222</v>
      </c>
    </row>
    <row r="45" spans="1:9" ht="10.9" customHeight="1" x14ac:dyDescent="0.25">
      <c r="A45" s="4">
        <f t="shared" si="1"/>
        <v>38</v>
      </c>
      <c r="B45" s="12" t="s">
        <v>32</v>
      </c>
      <c r="C45" s="13">
        <v>4.0599999999999996</v>
      </c>
      <c r="D45" s="13">
        <v>10.69</v>
      </c>
      <c r="E45" s="5">
        <f>PRODUCT(D45/D57)*100</f>
        <v>0.65738497300355436</v>
      </c>
      <c r="F45" s="13">
        <v>10.69</v>
      </c>
      <c r="G45" s="5">
        <f>PRODUCT(F45/F57)*100</f>
        <v>0.72078267963940634</v>
      </c>
      <c r="H45" s="13">
        <v>10.69</v>
      </c>
      <c r="I45" s="5">
        <f>PRODUCT(H45/H57)*100</f>
        <v>0.80745060124478829</v>
      </c>
    </row>
    <row r="46" spans="1:9" ht="10.9" customHeight="1" x14ac:dyDescent="0.25">
      <c r="A46" s="4">
        <f t="shared" si="1"/>
        <v>39</v>
      </c>
      <c r="B46" s="16" t="s">
        <v>11</v>
      </c>
      <c r="C46" s="17">
        <v>38.71</v>
      </c>
      <c r="D46" s="13">
        <v>20.62</v>
      </c>
      <c r="E46" s="5">
        <f>PRODUCT(D46/D57)*100</f>
        <v>1.2680335026504483</v>
      </c>
      <c r="F46" s="13">
        <v>20.62</v>
      </c>
      <c r="G46" s="5">
        <f>PRODUCT(F46/F57)*100</f>
        <v>1.3903216888834948</v>
      </c>
      <c r="H46" s="13">
        <v>20.62</v>
      </c>
      <c r="I46" s="5">
        <f>PRODUCT(H46/H57)*100</f>
        <v>1.5574959212036987</v>
      </c>
    </row>
    <row r="47" spans="1:9" ht="10.9" customHeight="1" x14ac:dyDescent="0.25">
      <c r="A47" s="4">
        <f t="shared" si="1"/>
        <v>40</v>
      </c>
      <c r="B47" s="16" t="s">
        <v>12</v>
      </c>
      <c r="C47" s="17">
        <v>42.7</v>
      </c>
      <c r="D47" s="13">
        <v>22.75</v>
      </c>
      <c r="E47" s="5">
        <f>PRODUCT(D47/D57)*100</f>
        <v>1.3990185346895101</v>
      </c>
      <c r="F47" s="13">
        <v>22.75</v>
      </c>
      <c r="G47" s="5">
        <f>PRODUCT(F47/F57)*100</f>
        <v>1.5339388177545832</v>
      </c>
      <c r="H47" s="13">
        <v>22.75</v>
      </c>
      <c r="I47" s="5">
        <f>PRODUCT(H47/H57)*100</f>
        <v>1.7183817753338575</v>
      </c>
    </row>
    <row r="48" spans="1:9" ht="10.9" customHeight="1" x14ac:dyDescent="0.25">
      <c r="A48" s="4">
        <f t="shared" si="1"/>
        <v>41</v>
      </c>
      <c r="B48" s="18" t="s">
        <v>13</v>
      </c>
      <c r="C48" s="17">
        <v>57.19</v>
      </c>
      <c r="D48" s="13">
        <v>30.47</v>
      </c>
      <c r="E48" s="5">
        <f>PRODUCT(D48/D57)*100</f>
        <v>1.8737624066808516</v>
      </c>
      <c r="F48" s="13">
        <v>30.47</v>
      </c>
      <c r="G48" s="5">
        <f>PRODUCT(F48/F57)*100</f>
        <v>2.054466627559655</v>
      </c>
      <c r="H48" s="13">
        <v>30.47</v>
      </c>
      <c r="I48" s="5">
        <f>PRODUCT(H48/H57)*100</f>
        <v>2.3014985799746217</v>
      </c>
    </row>
    <row r="49" spans="1:9" ht="10.9" customHeight="1" x14ac:dyDescent="0.25">
      <c r="A49" s="4">
        <f t="shared" si="1"/>
        <v>42</v>
      </c>
      <c r="B49" s="12" t="s">
        <v>25</v>
      </c>
      <c r="C49" s="13">
        <v>211.82</v>
      </c>
      <c r="D49" s="13">
        <v>28.53</v>
      </c>
      <c r="E49" s="5">
        <f>PRODUCT(D49/D57)*100</f>
        <v>1.754461485480955</v>
      </c>
      <c r="F49" s="13">
        <v>28.53</v>
      </c>
      <c r="G49" s="5">
        <f>PRODUCT(F49/F57)*100</f>
        <v>1.9236604162873958</v>
      </c>
      <c r="H49" s="13">
        <v>28.53</v>
      </c>
      <c r="I49" s="5">
        <f>PRODUCT(H49/H57)*100</f>
        <v>2.1549640461659321</v>
      </c>
    </row>
    <row r="50" spans="1:9" ht="10.9" customHeight="1" x14ac:dyDescent="0.25">
      <c r="A50" s="4">
        <f t="shared" si="1"/>
        <v>43</v>
      </c>
      <c r="B50" s="12" t="s">
        <v>62</v>
      </c>
      <c r="C50" s="13">
        <v>196.83</v>
      </c>
      <c r="D50" s="13">
        <v>37.1</v>
      </c>
      <c r="E50" s="5">
        <f>PRODUCT(D50/D57)*100</f>
        <v>2.281476379647509</v>
      </c>
      <c r="F50" s="20">
        <v>37.1</v>
      </c>
      <c r="G50" s="5">
        <f>PRODUCT(F50/F57)*100</f>
        <v>2.501500225876705</v>
      </c>
      <c r="H50" s="13">
        <v>37.1</v>
      </c>
      <c r="I50" s="5">
        <f>PRODUCT(H50/H57)*100</f>
        <v>2.8022841259290598</v>
      </c>
    </row>
    <row r="51" spans="1:9" ht="10.9" customHeight="1" x14ac:dyDescent="0.25">
      <c r="A51" s="4">
        <f t="shared" si="1"/>
        <v>44</v>
      </c>
      <c r="B51" s="12" t="s">
        <v>63</v>
      </c>
      <c r="C51" s="13">
        <v>113.34</v>
      </c>
      <c r="D51" s="13">
        <v>101.42</v>
      </c>
      <c r="E51" s="5">
        <f>PRODUCT(D51/D57)*100</f>
        <v>6.2368553753059395</v>
      </c>
      <c r="F51" s="13">
        <v>0</v>
      </c>
      <c r="G51" s="5">
        <f>PRODUCT(F51/F57)*100</f>
        <v>0</v>
      </c>
      <c r="H51" s="13">
        <v>0</v>
      </c>
      <c r="I51" s="5">
        <f>PRODUCT(H51/H57)*100</f>
        <v>0</v>
      </c>
    </row>
    <row r="52" spans="1:9" ht="10.9" customHeight="1" x14ac:dyDescent="0.25">
      <c r="A52" s="4">
        <f t="shared" si="1"/>
        <v>45</v>
      </c>
      <c r="B52" s="12" t="s">
        <v>22</v>
      </c>
      <c r="C52" s="15">
        <v>8.1</v>
      </c>
      <c r="D52" s="15">
        <v>21.33</v>
      </c>
      <c r="E52" s="5">
        <f>PRODUCT(D52/D57)*100</f>
        <v>1.311695179996802</v>
      </c>
      <c r="F52" s="15">
        <v>21.33</v>
      </c>
      <c r="G52" s="5">
        <f>PRODUCT(F52/F57)*100</f>
        <v>1.4381940651738574</v>
      </c>
      <c r="H52" s="15">
        <v>21.33</v>
      </c>
      <c r="I52" s="5">
        <f>PRODUCT(H52/H57)*100</f>
        <v>1.6111245392470848</v>
      </c>
    </row>
    <row r="53" spans="1:9" ht="10.9" customHeight="1" x14ac:dyDescent="0.25">
      <c r="A53" s="4">
        <f t="shared" si="1"/>
        <v>46</v>
      </c>
      <c r="B53" s="14" t="s">
        <v>54</v>
      </c>
      <c r="C53" s="15">
        <v>24.74</v>
      </c>
      <c r="D53" s="15">
        <v>22.14</v>
      </c>
      <c r="E53" s="5">
        <f>PRODUCT(D53/D57)*100</f>
        <v>1.3615063893637693</v>
      </c>
      <c r="F53" s="15">
        <v>22.14</v>
      </c>
      <c r="G53" s="5">
        <f>PRODUCT(F53/F57)*100</f>
        <v>1.4928090296741308</v>
      </c>
      <c r="H53" s="15">
        <v>22.14</v>
      </c>
      <c r="I53" s="5">
        <f>PRODUCT(H53/H57)*100</f>
        <v>1.6723064837754553</v>
      </c>
    </row>
    <row r="54" spans="1:9" ht="10.9" customHeight="1" x14ac:dyDescent="0.25">
      <c r="A54" s="4">
        <f t="shared" si="1"/>
        <v>47</v>
      </c>
      <c r="B54" s="14" t="s">
        <v>47</v>
      </c>
      <c r="C54" s="15">
        <v>143.55000000000001</v>
      </c>
      <c r="D54" s="15">
        <v>20.76</v>
      </c>
      <c r="E54" s="5">
        <f>PRODUCT(D54/D57)*100</f>
        <v>1.276642847479307</v>
      </c>
      <c r="F54" s="15">
        <v>20.76</v>
      </c>
      <c r="G54" s="5">
        <f>PRODUCT(F54/F57)*100</f>
        <v>1.3997613123773691</v>
      </c>
      <c r="H54" s="15">
        <v>20.76</v>
      </c>
      <c r="I54" s="5">
        <f>PRODUCT(H54/H57)*100</f>
        <v>1.568070578282676</v>
      </c>
    </row>
    <row r="55" spans="1:9" ht="10.9" customHeight="1" x14ac:dyDescent="0.25">
      <c r="A55" s="4">
        <f t="shared" si="1"/>
        <v>48</v>
      </c>
      <c r="B55" s="14" t="s">
        <v>43</v>
      </c>
      <c r="C55" s="15">
        <v>95.42</v>
      </c>
      <c r="D55" s="15">
        <v>8.69</v>
      </c>
      <c r="E55" s="5">
        <f>PRODUCT(D55/D57)*100</f>
        <v>0.53439433259128977</v>
      </c>
      <c r="F55" s="15">
        <v>8.69</v>
      </c>
      <c r="G55" s="5">
        <f>PRODUCT(F55/F57)*100</f>
        <v>0.58593091544120124</v>
      </c>
      <c r="H55" s="15">
        <v>8.69</v>
      </c>
      <c r="I55" s="5">
        <f>PRODUCT(H55/H57)*100</f>
        <v>0.65638407154510858</v>
      </c>
    </row>
    <row r="56" spans="1:9" ht="10.9" customHeight="1" x14ac:dyDescent="0.25">
      <c r="A56" s="4">
        <f t="shared" si="1"/>
        <v>49</v>
      </c>
      <c r="B56" s="14" t="s">
        <v>52</v>
      </c>
      <c r="C56" s="15">
        <v>34.78</v>
      </c>
      <c r="D56" s="15">
        <v>16.600000000000001</v>
      </c>
      <c r="E56" s="5">
        <f>PRODUCT(D56/D57)*100</f>
        <v>1.0208223154217964</v>
      </c>
      <c r="F56" s="15">
        <v>16.600000000000001</v>
      </c>
      <c r="G56" s="5">
        <f>PRODUCT(F56/F57)*100</f>
        <v>1.1192696428451026</v>
      </c>
      <c r="H56" s="15">
        <v>16.600000000000001</v>
      </c>
      <c r="I56" s="5">
        <f>PRODUCT(H56/H57)*100</f>
        <v>1.2538521965073424</v>
      </c>
    </row>
    <row r="57" spans="1:9" ht="10.9" customHeight="1" thickBot="1" x14ac:dyDescent="0.3">
      <c r="A57" s="8"/>
      <c r="B57" s="7"/>
      <c r="C57" s="9">
        <f t="shared" ref="C57:I57" si="3">SUM(C8:C56)</f>
        <v>6557.9999999999982</v>
      </c>
      <c r="D57" s="9">
        <f t="shared" si="3"/>
        <v>1626.14</v>
      </c>
      <c r="E57" s="9">
        <f t="shared" si="3"/>
        <v>100</v>
      </c>
      <c r="F57" s="21">
        <f t="shared" si="3"/>
        <v>1483.1100000000001</v>
      </c>
      <c r="G57" s="9">
        <f t="shared" si="3"/>
        <v>99.999999999999972</v>
      </c>
      <c r="H57" s="9">
        <f t="shared" si="3"/>
        <v>1323.9199999999996</v>
      </c>
      <c r="I57" s="9">
        <f t="shared" si="3"/>
        <v>100.00000000000003</v>
      </c>
    </row>
    <row r="58" spans="1:9" ht="10.9" customHeight="1" thickTop="1" x14ac:dyDescent="0.25">
      <c r="A58" s="8"/>
      <c r="B58" s="6"/>
    </row>
    <row r="59" spans="1:9" ht="10.9" customHeight="1" x14ac:dyDescent="0.25">
      <c r="B59" s="6"/>
      <c r="F59" s="1" t="s">
        <v>59</v>
      </c>
    </row>
    <row r="60" spans="1:9" ht="10.9" customHeight="1" x14ac:dyDescent="0.25">
      <c r="A60" s="10"/>
      <c r="B60" s="1" t="s">
        <v>61</v>
      </c>
    </row>
    <row r="61" spans="1:9" x14ac:dyDescent="0.25">
      <c r="B61" s="11"/>
    </row>
  </sheetData>
  <mergeCells count="9">
    <mergeCell ref="A1:B1"/>
    <mergeCell ref="A2:B2"/>
    <mergeCell ref="A3:B3"/>
    <mergeCell ref="B4:H5"/>
    <mergeCell ref="A6:A7"/>
    <mergeCell ref="B6:B7"/>
    <mergeCell ref="D6:E6"/>
    <mergeCell ref="F6:G6"/>
    <mergeCell ref="H6:I6"/>
  </mergeCells>
  <pageMargins left="0.70866141732283472" right="0.70866141732283472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Irena Magdalenić</dc:creator>
  <cp:lastModifiedBy>Livio Benčik</cp:lastModifiedBy>
  <cp:lastPrinted>2016-01-04T19:56:40Z</cp:lastPrinted>
  <dcterms:created xsi:type="dcterms:W3CDTF">2015-12-17T06:55:57Z</dcterms:created>
  <dcterms:modified xsi:type="dcterms:W3CDTF">2016-02-11T13:25:11Z</dcterms:modified>
</cp:coreProperties>
</file>