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ummary" sheetId="1" state="visible" r:id="rId2"/>
    <sheet name="From SolidWorks" sheetId="2" state="visible" r:id="rId3"/>
    <sheet name="Mass per item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<sst xmlns="http://schemas.openxmlformats.org/spreadsheetml/2006/main" count="128" uniqueCount="101">
  <si>
    <t xml:space="preserve">Parameter</t>
  </si>
  <si>
    <t xml:space="preserve">Drone</t>
  </si>
  <si>
    <t xml:space="preserve">Mass (Kg)</t>
  </si>
  <si>
    <t xml:space="preserve">Translational Friction Matrix</t>
  </si>
  <si>
    <t xml:space="preserve">Inertia Tensor</t>
  </si>
  <si>
    <t xml:space="preserve">All rotors</t>
  </si>
  <si>
    <t xml:space="preserve">Inertia</t>
  </si>
  <si>
    <t xml:space="preserve">Lift Coeff </t>
  </si>
  <si>
    <t xml:space="preserve">coeff</t>
  </si>
  <si>
    <t xml:space="preserve">speed</t>
  </si>
  <si>
    <t xml:space="preserve">Drag Coeff</t>
  </si>
  <si>
    <t xml:space="preserve">Max Speed (rad/s)</t>
  </si>
  <si>
    <t xml:space="preserve">Min Speed (rad/s)</t>
  </si>
  <si>
    <t xml:space="preserve">Transfer function</t>
  </si>
  <si>
    <t xml:space="preserve">Rotor 1</t>
  </si>
  <si>
    <t xml:space="preserve">Position (m)</t>
  </si>
  <si>
    <t xml:space="preserve">Orientation (m)</t>
  </si>
  <si>
    <t xml:space="preserve">Rotor 2</t>
  </si>
  <si>
    <t xml:space="preserve">Rotor 3</t>
  </si>
  <si>
    <t xml:space="preserve">Rotor 4</t>
  </si>
  <si>
    <t xml:space="preserve">Rotor 5</t>
  </si>
  <si>
    <t xml:space="preserve">Rotor 6</t>
  </si>
  <si>
    <t xml:space="preserve">Rotor 7</t>
  </si>
  <si>
    <t xml:space="preserve">Rotor 8</t>
  </si>
  <si>
    <t xml:space="preserve">Mass properties of coaxOcto</t>
  </si>
  <si>
    <t xml:space="preserve">     Configuration: Default</t>
  </si>
  <si>
    <t xml:space="preserve">     Coordinate system: Coordinate System2</t>
  </si>
  <si>
    <t xml:space="preserve">Mass = 6.01534428 kilograms</t>
  </si>
  <si>
    <t xml:space="preserve">Volume = 0.00311487 cubic meters</t>
  </si>
  <si>
    <t xml:space="preserve">Surface area = 2.11815597 square meters</t>
  </si>
  <si>
    <t xml:space="preserve">Center of mass: ( meters )</t>
  </si>
  <si>
    <t xml:space="preserve">X = 0.00000000</t>
  </si>
  <si>
    <t xml:space="preserve">Y = 0.00000000</t>
  </si>
  <si>
    <t xml:space="preserve">Z = 0.00000000</t>
  </si>
  <si>
    <t xml:space="preserve">Principal axes of inertia and principal moments of inertia: ( kilograms * square meters )</t>
  </si>
  <si>
    <t xml:space="preserve">Taken at the center of mass.</t>
  </si>
  <si>
    <t xml:space="preserve"> Ix = ( 0.03883121,  0.99924551,  0.00074225)   </t>
  </si>
  <si>
    <t xml:space="preserve">Px = 0.31220926</t>
  </si>
  <si>
    <t xml:space="preserve"> Iy = (-0.99922798,  0.03882607,  0.00599772)   </t>
  </si>
  <si>
    <t xml:space="preserve">Py = 0.31439258</t>
  </si>
  <si>
    <t xml:space="preserve"> Iz = ( 0.00596438, -0.00097457,  0.99998174)   </t>
  </si>
  <si>
    <t xml:space="preserve">Pz = 0.55580005</t>
  </si>
  <si>
    <t xml:space="preserve">Moments of inertia: ( kilograms * square meters )</t>
  </si>
  <si>
    <t xml:space="preserve">Taken at the center of mass and aligned with the output coordinate system.</t>
  </si>
  <si>
    <t xml:space="preserve">Lxx = 0.31439788</t>
  </si>
  <si>
    <t xml:space="preserve">Lxy = 0.00008612</t>
  </si>
  <si>
    <t xml:space="preserve">Lxz = -0.00143976</t>
  </si>
  <si>
    <t xml:space="preserve">Lyx = 0.00008612</t>
  </si>
  <si>
    <t xml:space="preserve">Lyy = 0.31221278</t>
  </si>
  <si>
    <t xml:space="preserve">Lyz = 0.00023688</t>
  </si>
  <si>
    <t xml:space="preserve">Lzx = -0.00143976</t>
  </si>
  <si>
    <t xml:space="preserve">Lzy = 0.00023688</t>
  </si>
  <si>
    <t xml:space="preserve">Lzz = 0.55579124</t>
  </si>
  <si>
    <t xml:space="preserve">Taken at the output coordinate system.</t>
  </si>
  <si>
    <t xml:space="preserve">Ixx = 0.31439788</t>
  </si>
  <si>
    <t xml:space="preserve">Ixy = 0.00008612</t>
  </si>
  <si>
    <t xml:space="preserve">Ixz = -0.00143976</t>
  </si>
  <si>
    <t xml:space="preserve">Iyx = 0.00008612</t>
  </si>
  <si>
    <t xml:space="preserve">Iyy = 0.31221278</t>
  </si>
  <si>
    <t xml:space="preserve">Iyz = 0.00023688</t>
  </si>
  <si>
    <t xml:space="preserve">Izx = -0.00143976</t>
  </si>
  <si>
    <t xml:space="preserve">Izy = 0.00023688</t>
  </si>
  <si>
    <t xml:space="preserve">Izz = 0.55579124</t>
  </si>
  <si>
    <t xml:space="preserve">One or more components have overridden mass properties:</t>
  </si>
  <si>
    <t xml:space="preserve">Assem18^coaxOcto</t>
  </si>
  <si>
    <t xml:space="preserve">Tarot 25mm TL96032@Tarot X4 Arm Assembly</t>
  </si>
  <si>
    <t xml:space="preserve">Tarot tube25mm&lt;1&gt;&lt;Default&gt;@Tarot X4 Arm Assembly&lt;2&gt;&lt;Default&gt;</t>
  </si>
  <si>
    <t xml:space="preserve">GBM5208-150@Tarot X4 Arm Assembly</t>
  </si>
  <si>
    <t xml:space="preserve">centerHold&lt;1&gt;&lt;Default&gt;@Tarot X4 Arm Assembly&lt;2&gt;&lt;Default&gt;</t>
  </si>
  <si>
    <t xml:space="preserve">Tarot tube25mm&lt;1&gt;&lt;Default&gt;@Tarot X4 Arm Assembly&lt;3&gt;&lt;Default&gt;</t>
  </si>
  <si>
    <t xml:space="preserve">centerHold&lt;1&gt;&lt;Default&gt;@Tarot X4 Arm Assembly&lt;3&gt;&lt;Default&gt;</t>
  </si>
  <si>
    <t xml:space="preserve">Tarot tube25mm&lt;1&gt;&lt;Default&gt;@Tarot X4 Arm Assembly&lt;4&gt;&lt;Default&gt;</t>
  </si>
  <si>
    <t xml:space="preserve">centerHold&lt;1&gt;&lt;Default&gt;@Tarot X4 Arm Assembly&lt;4&gt;&lt;Default&gt;</t>
  </si>
  <si>
    <t xml:space="preserve">Tarot tube25mm&lt;1&gt;&lt;Default&gt;@Tarot X4 Arm Assembly&lt;5&gt;&lt;Default&gt;</t>
  </si>
  <si>
    <t xml:space="preserve">centerHold&lt;1&gt;&lt;Default&gt;@Tarot X4 Arm Assembly&lt;5&gt;&lt;Default&gt;</t>
  </si>
  <si>
    <t xml:space="preserve">battery&lt;1&gt;&lt;Default&gt;</t>
  </si>
  <si>
    <t xml:space="preserve">jetson-top_asm</t>
  </si>
  <si>
    <t xml:space="preserve">PX4Pilot_Assembly</t>
  </si>
  <si>
    <t xml:space="preserve">stepDown&lt;1&gt;&lt;Default&gt;</t>
  </si>
  <si>
    <t xml:space="preserve">others&lt;1&gt;&lt;Default&gt;</t>
  </si>
  <si>
    <t xml:space="preserve">others&lt;2&gt;&lt;Default&gt;</t>
  </si>
  <si>
    <t xml:space="preserve">Item</t>
  </si>
  <si>
    <t xml:space="preserve">Mass</t>
  </si>
  <si>
    <t xml:space="preserve">Quantity</t>
  </si>
  <si>
    <t xml:space="preserve">Sub-Total</t>
  </si>
  <si>
    <t xml:space="preserve">Motor</t>
  </si>
  <si>
    <t xml:space="preserve">Propeller</t>
  </si>
  <si>
    <t xml:space="preserve">ESC</t>
  </si>
  <si>
    <t xml:space="preserve">Pixhawk</t>
  </si>
  <si>
    <t xml:space="preserve">Pixhawk's shock absorber</t>
  </si>
  <si>
    <t xml:space="preserve">Current Sensor Board (Mauch)</t>
  </si>
  <si>
    <t xml:space="preserve">Current Sensor Hub (Mauch)</t>
  </si>
  <si>
    <t xml:space="preserve">Current Sensor Cable (Mauch)</t>
  </si>
  <si>
    <t xml:space="preserve">BEC (Mauch)</t>
  </si>
  <si>
    <t xml:space="preserve">Battery</t>
  </si>
  <si>
    <t xml:space="preserve">Adjustable step down</t>
  </si>
  <si>
    <t xml:space="preserve">PX4Flow</t>
  </si>
  <si>
    <t xml:space="preserve">Transceiver</t>
  </si>
  <si>
    <t xml:space="preserve">Jetson</t>
  </si>
  <si>
    <t xml:space="preserve">Frame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</si>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</sst>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00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4.4"/>
  <cols>
    <col collapsed="false" hidden="false" max="1" min="1" style="0" width="8.57085020242915"/>
    <col collapsed="false" hidden="false" max="2" min="2" style="0" width="17.1376518218624"/>
    <col collapsed="false" hidden="false" max="3" min="3" style="0" width="14.4736842105263"/>
    <col collapsed="false" hidden="false" max="5" min="4" style="0" width="22.080971659919"/>
    <col collapsed="false" hidden="false" max="13" min="6" style="0" width="8.57085020242915"/>
    <col collapsed="false" hidden="false" max="14" min="14" style="0" width="12.1052631578947"/>
    <col collapsed="false" hidden="false" max="1025" min="15" style="0" width="8.57085020242915"/>
  </cols>
  <sheetData>
    <row r="1" customFormat="false" ht="14.4" hidden="false" customHeight="false" outlineLevel="0" collapsed="false">
      <c r="B1" s="1" t="s">
        <v>0</v>
      </c>
    </row>
    <row r="2" customFormat="false" ht="14.4" hidden="false" customHeight="true" outlineLevel="0" collapsed="false">
      <c r="A2" s="2" t="s">
        <v>1</v>
      </c>
      <c r="B2" s="3" t="s">
        <v>2</v>
      </c>
      <c r="C2" s="4" t="n">
        <v>6.015</v>
      </c>
    </row>
    <row r="3" customFormat="false" ht="14.4" hidden="false" customHeight="true" outlineLevel="0" collapsed="false">
      <c r="A3" s="2"/>
      <c r="B3" s="2" t="s">
        <v>3</v>
      </c>
      <c r="C3" s="5" t="n">
        <v>0.25</v>
      </c>
      <c r="D3" s="6" t="n">
        <v>0</v>
      </c>
      <c r="E3" s="7" t="n">
        <v>0</v>
      </c>
    </row>
    <row r="4" customFormat="false" ht="14.4" hidden="false" customHeight="false" outlineLevel="0" collapsed="false">
      <c r="A4" s="2"/>
      <c r="B4" s="2"/>
      <c r="C4" s="8" t="n">
        <v>0</v>
      </c>
      <c r="D4" s="9" t="n">
        <v>0.25</v>
      </c>
      <c r="E4" s="10" t="n">
        <v>0</v>
      </c>
    </row>
    <row r="5" customFormat="false" ht="14.4" hidden="false" customHeight="false" outlineLevel="0" collapsed="false">
      <c r="A5" s="2"/>
      <c r="B5" s="2"/>
      <c r="C5" s="11" t="n">
        <v>0</v>
      </c>
      <c r="D5" s="12" t="n">
        <v>0</v>
      </c>
      <c r="E5" s="13" t="n">
        <v>0.25</v>
      </c>
    </row>
    <row r="6" customFormat="false" ht="14.4" hidden="false" customHeight="true" outlineLevel="0" collapsed="false">
      <c r="A6" s="2"/>
      <c r="B6" s="14" t="s">
        <v>4</v>
      </c>
      <c r="C6" s="15" t="n">
        <v>0.31439788</v>
      </c>
      <c r="D6" s="15" t="n">
        <v>8.612E-005</v>
      </c>
      <c r="E6" s="15" t="n">
        <v>-0.00143976</v>
      </c>
    </row>
    <row r="7" customFormat="false" ht="14.4" hidden="false" customHeight="false" outlineLevel="0" collapsed="false">
      <c r="A7" s="2"/>
      <c r="B7" s="2"/>
      <c r="C7" s="15" t="n">
        <v>8.612E-005</v>
      </c>
      <c r="D7" s="15" t="n">
        <v>0.31221278</v>
      </c>
      <c r="E7" s="15" t="n">
        <v>0.00023688</v>
      </c>
    </row>
    <row r="8" customFormat="false" ht="14.4" hidden="false" customHeight="false" outlineLevel="0" collapsed="false">
      <c r="A8" s="2"/>
      <c r="B8" s="14"/>
      <c r="C8" s="15" t="n">
        <v>-0.00143976</v>
      </c>
      <c r="D8" s="15" t="n">
        <v>0.00023688</v>
      </c>
      <c r="E8" s="15" t="n">
        <v>0.55579124</v>
      </c>
    </row>
    <row r="9" customFormat="false" ht="14.4" hidden="false" customHeight="true" outlineLevel="0" collapsed="false">
      <c r="A9" s="2" t="s">
        <v>5</v>
      </c>
      <c r="B9" s="1" t="s">
        <v>6</v>
      </c>
      <c r="C9" s="0" t="n">
        <v>0.00047935</v>
      </c>
    </row>
    <row r="10" customFormat="false" ht="14.4" hidden="false" customHeight="true" outlineLevel="0" collapsed="false">
      <c r="A10" s="2"/>
      <c r="B10" s="2" t="s">
        <v>7</v>
      </c>
      <c r="C10" s="5" t="s">
        <v>8</v>
      </c>
      <c r="D10" s="6" t="n">
        <v>8.72447340049126E-005</v>
      </c>
      <c r="E10" s="6" t="n">
        <v>9.46818563315294E-005</v>
      </c>
      <c r="F10" s="6" t="n">
        <v>9.95133663292468E-005</v>
      </c>
      <c r="G10" s="6" t="n">
        <v>9.90118171975738E-005</v>
      </c>
      <c r="H10" s="6" t="n">
        <v>0.000105500710897973</v>
      </c>
      <c r="I10" s="6" t="n">
        <v>0.000106743218950796</v>
      </c>
      <c r="J10" s="6" t="n">
        <v>0.000108116431002882</v>
      </c>
      <c r="K10" s="6" t="n">
        <v>0.000104741024008758</v>
      </c>
      <c r="L10" s="6" t="n">
        <v>0.00010746000981465</v>
      </c>
      <c r="M10" s="6" t="n">
        <v>0.000105004596241579</v>
      </c>
      <c r="N10" s="6" t="n">
        <v>0.000103498855011645</v>
      </c>
      <c r="O10" s="6" t="n">
        <v>9.89781135285201E-005</v>
      </c>
      <c r="P10" s="7" t="n">
        <v>6.28999509111322E-005</v>
      </c>
    </row>
    <row r="11" customFormat="false" ht="14.4" hidden="false" customHeight="false" outlineLevel="0" collapsed="false">
      <c r="A11" s="2"/>
      <c r="B11" s="2"/>
      <c r="C11" s="11" t="s">
        <v>9</v>
      </c>
      <c r="D11" s="12" t="n">
        <v>407.869832622909</v>
      </c>
      <c r="E11" s="12" t="n">
        <v>420.847751874889</v>
      </c>
      <c r="F11" s="12" t="n">
        <v>440.608369665969</v>
      </c>
      <c r="G11" s="12" t="n">
        <v>468.914119474813</v>
      </c>
      <c r="H11" s="12" t="n">
        <v>480.129605248128</v>
      </c>
      <c r="I11" s="12" t="n">
        <v>499.890223039208</v>
      </c>
      <c r="J11" s="12" t="n">
        <v>511.105708812523</v>
      </c>
      <c r="K11" s="12" t="n">
        <v>530.866326603603</v>
      </c>
      <c r="L11" s="12" t="n">
        <v>542.081812376919</v>
      </c>
      <c r="M11" s="12" t="n">
        <v>561.842430167999</v>
      </c>
      <c r="N11" s="12" t="n">
        <v>581.603047959078</v>
      </c>
      <c r="O11" s="12" t="n">
        <v>601.363665750158</v>
      </c>
      <c r="P11" s="13" t="n">
        <v>764.629094364566</v>
      </c>
    </row>
    <row r="12" customFormat="false" ht="14.4" hidden="false" customHeight="true" outlineLevel="0" collapsed="false">
      <c r="A12" s="2"/>
      <c r="B12" s="2" t="s">
        <v>10</v>
      </c>
      <c r="C12" s="5" t="s">
        <v>8</v>
      </c>
      <c r="D12" s="0" t="n">
        <v>1.0083987277295E-006</v>
      </c>
      <c r="E12" s="0" t="n">
        <v>1.15158401406177E-006</v>
      </c>
      <c r="F12" s="0" t="n">
        <v>1.31849846466781E-006</v>
      </c>
      <c r="G12" s="0" t="n">
        <v>1.40132963964922E-006</v>
      </c>
      <c r="H12" s="0" t="n">
        <v>1.5654396881759E-006</v>
      </c>
      <c r="I12" s="0" t="n">
        <v>1.65553807692624E-006</v>
      </c>
      <c r="J12" s="0" t="n">
        <v>1.787870944266E-006</v>
      </c>
      <c r="K12" s="0" t="n">
        <v>1.84631980295481E-006</v>
      </c>
      <c r="L12" s="0" t="n">
        <v>1.95397512083756E-006</v>
      </c>
      <c r="M12" s="0" t="n">
        <v>1.98893164777812E-006</v>
      </c>
      <c r="N12" s="0" t="n">
        <v>2.01512348657737E-006</v>
      </c>
      <c r="O12" s="0" t="n">
        <v>2.03398711313428E-006</v>
      </c>
      <c r="P12" s="0" t="n">
        <v>1.36514255905061E-006</v>
      </c>
    </row>
    <row r="13" customFormat="false" ht="14.4" hidden="false" customHeight="false" outlineLevel="0" collapsed="false">
      <c r="A13" s="2"/>
      <c r="B13" s="2"/>
      <c r="C13" s="11" t="s">
        <v>9</v>
      </c>
      <c r="D13" s="12" t="n">
        <v>407.869832622909</v>
      </c>
      <c r="E13" s="12" t="n">
        <v>420.847751874889</v>
      </c>
      <c r="F13" s="12" t="n">
        <v>440.608369665969</v>
      </c>
      <c r="G13" s="12" t="n">
        <v>468.914119474813</v>
      </c>
      <c r="H13" s="12" t="n">
        <v>480.129605248128</v>
      </c>
      <c r="I13" s="12" t="n">
        <v>499.890223039208</v>
      </c>
      <c r="J13" s="12" t="n">
        <v>511.105708812523</v>
      </c>
      <c r="K13" s="12" t="n">
        <v>530.866326603603</v>
      </c>
      <c r="L13" s="12" t="n">
        <v>542.081812376919</v>
      </c>
      <c r="M13" s="12" t="n">
        <v>561.842430167999</v>
      </c>
      <c r="N13" s="12" t="n">
        <v>581.603047959078</v>
      </c>
      <c r="O13" s="12" t="n">
        <v>601.363665750158</v>
      </c>
      <c r="P13" s="13" t="n">
        <v>764.629094364566</v>
      </c>
    </row>
    <row r="14" customFormat="false" ht="14.4" hidden="false" customHeight="false" outlineLevel="0" collapsed="false">
      <c r="A14" s="2"/>
      <c r="B14" s="1" t="s">
        <v>11</v>
      </c>
      <c r="C14" s="16" t="n">
        <v>750</v>
      </c>
    </row>
    <row r="15" customFormat="false" ht="14.4" hidden="false" customHeight="false" outlineLevel="0" collapsed="false">
      <c r="A15" s="2"/>
      <c r="B15" s="1" t="s">
        <v>12</v>
      </c>
      <c r="C15" s="1" t="n">
        <v>328</v>
      </c>
    </row>
    <row r="16" customFormat="false" ht="14.4" hidden="false" customHeight="false" outlineLevel="0" collapsed="false">
      <c r="A16" s="2"/>
      <c r="B16" s="1" t="s">
        <v>13</v>
      </c>
      <c r="C16" s="17"/>
      <c r="D16" s="18"/>
      <c r="E16" s="19"/>
    </row>
    <row r="17" customFormat="false" ht="14.4" hidden="false" customHeight="true" outlineLevel="0" collapsed="false">
      <c r="A17" s="2" t="s">
        <v>14</v>
      </c>
      <c r="B17" s="1" t="s">
        <v>15</v>
      </c>
      <c r="C17" s="17" t="n">
        <v>0.34374</v>
      </c>
      <c r="D17" s="18" t="n">
        <v>0.34245</v>
      </c>
      <c r="E17" s="19" t="n">
        <v>0.0143</v>
      </c>
      <c r="L17" s="9"/>
      <c r="M17" s="9"/>
      <c r="N17" s="9"/>
      <c r="O17" s="9"/>
    </row>
    <row r="18" customFormat="false" ht="14.4" hidden="false" customHeight="false" outlineLevel="0" collapsed="false">
      <c r="A18" s="2"/>
      <c r="B18" s="1" t="s">
        <v>16</v>
      </c>
      <c r="C18" s="17" t="n">
        <v>-0.06162841672</v>
      </c>
      <c r="D18" s="17" t="n">
        <v>-0.06162841672</v>
      </c>
      <c r="E18" s="19" t="n">
        <v>0.9961946981</v>
      </c>
      <c r="L18" s="9"/>
      <c r="M18" s="9"/>
      <c r="N18" s="9"/>
      <c r="O18" s="9"/>
    </row>
    <row r="19" customFormat="false" ht="14.4" hidden="false" customHeight="true" outlineLevel="0" collapsed="false">
      <c r="A19" s="2" t="s">
        <v>17</v>
      </c>
      <c r="B19" s="1" t="s">
        <v>15</v>
      </c>
      <c r="C19" s="17" t="n">
        <v>-0.341</v>
      </c>
      <c r="D19" s="18" t="n">
        <v>0.34213</v>
      </c>
      <c r="E19" s="19" t="n">
        <v>0.0143</v>
      </c>
      <c r="L19" s="9"/>
      <c r="M19" s="9"/>
      <c r="N19" s="9"/>
      <c r="O19" s="9"/>
    </row>
    <row r="20" customFormat="false" ht="14.4" hidden="false" customHeight="false" outlineLevel="0" collapsed="false">
      <c r="A20" s="2"/>
      <c r="B20" s="1" t="s">
        <v>16</v>
      </c>
      <c r="C20" s="17" t="n">
        <v>0.06162841672</v>
      </c>
      <c r="D20" s="17" t="n">
        <v>-0.06162841672</v>
      </c>
      <c r="E20" s="19" t="n">
        <v>0.9961946981</v>
      </c>
      <c r="L20" s="9"/>
      <c r="M20" s="9"/>
      <c r="N20" s="9"/>
      <c r="O20" s="9"/>
    </row>
    <row r="21" customFormat="false" ht="14.4" hidden="false" customHeight="true" outlineLevel="0" collapsed="false">
      <c r="A21" s="2" t="s">
        <v>18</v>
      </c>
      <c r="B21" s="1" t="s">
        <v>15</v>
      </c>
      <c r="C21" s="17" t="n">
        <v>-0.34068</v>
      </c>
      <c r="D21" s="18" t="n">
        <v>-0.34262</v>
      </c>
      <c r="E21" s="19" t="n">
        <v>0.0143</v>
      </c>
      <c r="L21" s="9"/>
      <c r="M21" s="9"/>
      <c r="N21" s="9"/>
      <c r="O21" s="9"/>
    </row>
    <row r="22" customFormat="false" ht="14.4" hidden="false" customHeight="false" outlineLevel="0" collapsed="false">
      <c r="A22" s="2"/>
      <c r="B22" s="1" t="s">
        <v>16</v>
      </c>
      <c r="C22" s="17" t="n">
        <v>0.06162841672</v>
      </c>
      <c r="D22" s="18" t="n">
        <v>0.06162841672</v>
      </c>
      <c r="E22" s="19" t="n">
        <v>0.9961946981</v>
      </c>
      <c r="L22" s="9"/>
      <c r="M22" s="9"/>
      <c r="N22" s="9"/>
      <c r="O22" s="9"/>
    </row>
    <row r="23" customFormat="false" ht="14.4" hidden="false" customHeight="true" outlineLevel="0" collapsed="false">
      <c r="A23" s="2" t="s">
        <v>19</v>
      </c>
      <c r="B23" s="1" t="s">
        <v>15</v>
      </c>
      <c r="C23" s="17" t="n">
        <v>0.34407</v>
      </c>
      <c r="D23" s="18" t="n">
        <v>-0.34229</v>
      </c>
      <c r="E23" s="19" t="n">
        <v>0.0143</v>
      </c>
      <c r="L23" s="9"/>
      <c r="M23" s="9"/>
      <c r="N23" s="9"/>
      <c r="O23" s="9"/>
    </row>
    <row r="24" customFormat="false" ht="14.4" hidden="false" customHeight="false" outlineLevel="0" collapsed="false">
      <c r="A24" s="2"/>
      <c r="B24" s="1" t="s">
        <v>16</v>
      </c>
      <c r="C24" s="17" t="n">
        <v>-0.06162841672</v>
      </c>
      <c r="D24" s="18" t="n">
        <v>0.06162841672</v>
      </c>
      <c r="E24" s="19" t="n">
        <v>0.9961946981</v>
      </c>
      <c r="L24" s="9"/>
      <c r="M24" s="9"/>
      <c r="N24" s="9"/>
      <c r="O24" s="9"/>
    </row>
    <row r="25" customFormat="false" ht="14.4" hidden="false" customHeight="true" outlineLevel="0" collapsed="false">
      <c r="A25" s="2" t="s">
        <v>20</v>
      </c>
      <c r="B25" s="1" t="s">
        <v>15</v>
      </c>
      <c r="C25" s="17" t="n">
        <v>0.33898</v>
      </c>
      <c r="D25" s="18" t="n">
        <v>0.33769</v>
      </c>
      <c r="E25" s="19" t="n">
        <v>0.0913</v>
      </c>
      <c r="L25" s="9"/>
      <c r="M25" s="9"/>
      <c r="N25" s="9"/>
      <c r="O25" s="9"/>
    </row>
    <row r="26" customFormat="false" ht="14.4" hidden="false" customHeight="false" outlineLevel="0" collapsed="false">
      <c r="A26" s="2"/>
      <c r="B26" s="1" t="s">
        <v>16</v>
      </c>
      <c r="C26" s="17" t="n">
        <v>-0.06162841672</v>
      </c>
      <c r="D26" s="17" t="n">
        <v>-0.06162841672</v>
      </c>
      <c r="E26" s="19" t="n">
        <v>0.9961946981</v>
      </c>
      <c r="L26" s="9"/>
      <c r="M26" s="9"/>
      <c r="N26" s="9"/>
      <c r="O26" s="9"/>
    </row>
    <row r="27" customFormat="false" ht="14.4" hidden="false" customHeight="true" outlineLevel="0" collapsed="false">
      <c r="A27" s="2" t="s">
        <v>21</v>
      </c>
      <c r="B27" s="1" t="s">
        <v>15</v>
      </c>
      <c r="C27" s="17" t="n">
        <v>-0.33624</v>
      </c>
      <c r="D27" s="18" t="n">
        <v>0.33736</v>
      </c>
      <c r="E27" s="19" t="n">
        <v>0.0913</v>
      </c>
      <c r="L27" s="9"/>
      <c r="M27" s="9"/>
      <c r="N27" s="9"/>
      <c r="O27" s="9"/>
    </row>
    <row r="28" customFormat="false" ht="14.4" hidden="false" customHeight="false" outlineLevel="0" collapsed="false">
      <c r="A28" s="2"/>
      <c r="B28" s="1" t="s">
        <v>16</v>
      </c>
      <c r="C28" s="17" t="n">
        <v>0.06162841672</v>
      </c>
      <c r="D28" s="17" t="n">
        <v>-0.06162841672</v>
      </c>
      <c r="E28" s="19" t="n">
        <v>0.9961946981</v>
      </c>
      <c r="L28" s="9"/>
      <c r="M28" s="9"/>
      <c r="N28" s="9"/>
      <c r="O28" s="9"/>
    </row>
    <row r="29" customFormat="false" ht="14.4" hidden="false" customHeight="true" outlineLevel="0" collapsed="false">
      <c r="A29" s="2" t="s">
        <v>22</v>
      </c>
      <c r="B29" s="1" t="s">
        <v>15</v>
      </c>
      <c r="C29" s="17" t="n">
        <v>-0.33591</v>
      </c>
      <c r="D29" s="18" t="n">
        <v>-0.33785</v>
      </c>
      <c r="E29" s="19" t="n">
        <v>0.0913</v>
      </c>
      <c r="L29" s="9"/>
      <c r="M29" s="9"/>
      <c r="N29" s="9"/>
      <c r="O29" s="9"/>
    </row>
    <row r="30" customFormat="false" ht="14.4" hidden="false" customHeight="false" outlineLevel="0" collapsed="false">
      <c r="A30" s="2"/>
      <c r="B30" s="1" t="s">
        <v>16</v>
      </c>
      <c r="C30" s="17" t="n">
        <v>0.06162841672</v>
      </c>
      <c r="D30" s="18" t="n">
        <v>0.06162841672</v>
      </c>
      <c r="E30" s="19" t="n">
        <v>0.9961946981</v>
      </c>
      <c r="L30" s="9"/>
      <c r="M30" s="9"/>
      <c r="N30" s="9"/>
      <c r="O30" s="9"/>
    </row>
    <row r="31" customFormat="false" ht="14.4" hidden="false" customHeight="true" outlineLevel="0" collapsed="false">
      <c r="A31" s="2" t="s">
        <v>23</v>
      </c>
      <c r="B31" s="1" t="s">
        <v>15</v>
      </c>
      <c r="C31" s="17" t="n">
        <v>0.3393</v>
      </c>
      <c r="D31" s="18" t="n">
        <v>-0.33753</v>
      </c>
      <c r="E31" s="19" t="n">
        <v>0.0913</v>
      </c>
      <c r="L31" s="9"/>
      <c r="M31" s="9"/>
      <c r="N31" s="9"/>
      <c r="O31" s="9"/>
    </row>
    <row r="32" customFormat="false" ht="14.4" hidden="false" customHeight="false" outlineLevel="0" collapsed="false">
      <c r="A32" s="2"/>
      <c r="B32" s="1" t="s">
        <v>16</v>
      </c>
      <c r="C32" s="17" t="n">
        <v>-0.06162841672</v>
      </c>
      <c r="D32" s="18" t="n">
        <v>0.06162841672</v>
      </c>
      <c r="E32" s="19" t="n">
        <v>0.9961946981</v>
      </c>
      <c r="L32" s="9"/>
      <c r="M32" s="9"/>
      <c r="N32" s="9"/>
      <c r="O32" s="9"/>
    </row>
  </sheetData>
  <mergeCells count="14">
    <mergeCell ref="A2:A8"/>
    <mergeCell ref="B3:B5"/>
    <mergeCell ref="B6:B8"/>
    <mergeCell ref="A9:A16"/>
    <mergeCell ref="B10:B11"/>
    <mergeCell ref="B12:B13"/>
    <mergeCell ref="A17:A18"/>
    <mergeCell ref="A19:A20"/>
    <mergeCell ref="A21:A22"/>
    <mergeCell ref="A23:A24"/>
    <mergeCell ref="A25:A26"/>
    <mergeCell ref="A27:A28"/>
    <mergeCell ref="A29:A30"/>
    <mergeCell ref="A31:A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0" activeCellId="0" sqref="B30"/>
    </sheetView>
  </sheetViews>
  <sheetFormatPr defaultRowHeight="14.4"/>
  <cols>
    <col collapsed="false" hidden="false" max="1025" min="1" style="0" width="8.57085020242915"/>
  </cols>
  <sheetData>
    <row r="1" customFormat="false" ht="14.4" hidden="false" customHeight="false" outlineLevel="0" collapsed="false">
      <c r="A1" s="0" t="s">
        <v>24</v>
      </c>
    </row>
    <row r="2" customFormat="false" ht="14.4" hidden="false" customHeight="false" outlineLevel="0" collapsed="false">
      <c r="A2" s="0" t="s">
        <v>25</v>
      </c>
    </row>
    <row r="3" customFormat="false" ht="14.4" hidden="false" customHeight="false" outlineLevel="0" collapsed="false">
      <c r="A3" s="0" t="s">
        <v>26</v>
      </c>
    </row>
    <row r="5" customFormat="false" ht="14.4" hidden="false" customHeight="false" outlineLevel="0" collapsed="false">
      <c r="A5" s="0" t="s">
        <v>27</v>
      </c>
    </row>
    <row r="7" customFormat="false" ht="14.4" hidden="false" customHeight="false" outlineLevel="0" collapsed="false">
      <c r="A7" s="0" t="s">
        <v>28</v>
      </c>
    </row>
    <row r="9" customFormat="false" ht="14.4" hidden="false" customHeight="false" outlineLevel="0" collapsed="false">
      <c r="A9" s="0" t="s">
        <v>29</v>
      </c>
    </row>
    <row r="11" customFormat="false" ht="14.4" hidden="false" customHeight="false" outlineLevel="0" collapsed="false">
      <c r="A11" s="0" t="s">
        <v>30</v>
      </c>
    </row>
    <row r="12" customFormat="false" ht="14.4" hidden="false" customHeight="false" outlineLevel="0" collapsed="false">
      <c r="B12" s="0" t="s">
        <v>31</v>
      </c>
    </row>
    <row r="13" customFormat="false" ht="14.4" hidden="false" customHeight="false" outlineLevel="0" collapsed="false">
      <c r="B13" s="0" t="s">
        <v>32</v>
      </c>
    </row>
    <row r="14" customFormat="false" ht="14.4" hidden="false" customHeight="false" outlineLevel="0" collapsed="false">
      <c r="B14" s="0" t="s">
        <v>33</v>
      </c>
    </row>
    <row r="16" customFormat="false" ht="14.4" hidden="false" customHeight="false" outlineLevel="0" collapsed="false">
      <c r="A16" s="0" t="s">
        <v>34</v>
      </c>
    </row>
    <row r="17" customFormat="false" ht="14.4" hidden="false" customHeight="false" outlineLevel="0" collapsed="false">
      <c r="A17" s="0" t="s">
        <v>35</v>
      </c>
    </row>
    <row r="18" customFormat="false" ht="14.4" hidden="false" customHeight="false" outlineLevel="0" collapsed="false">
      <c r="B18" s="0" t="s">
        <v>36</v>
      </c>
      <c r="C18" s="0" t="s">
        <v>37</v>
      </c>
    </row>
    <row r="19" customFormat="false" ht="14.4" hidden="false" customHeight="false" outlineLevel="0" collapsed="false">
      <c r="B19" s="0" t="s">
        <v>38</v>
      </c>
      <c r="C19" s="0" t="s">
        <v>39</v>
      </c>
    </row>
    <row r="20" customFormat="false" ht="14.4" hidden="false" customHeight="false" outlineLevel="0" collapsed="false">
      <c r="B20" s="0" t="s">
        <v>40</v>
      </c>
      <c r="C20" s="0" t="s">
        <v>41</v>
      </c>
    </row>
    <row r="22" customFormat="false" ht="14.4" hidden="false" customHeight="false" outlineLevel="0" collapsed="false">
      <c r="A22" s="0" t="s">
        <v>42</v>
      </c>
    </row>
    <row r="23" customFormat="false" ht="14.4" hidden="false" customHeight="false" outlineLevel="0" collapsed="false">
      <c r="A23" s="0" t="s">
        <v>43</v>
      </c>
    </row>
    <row r="24" customFormat="false" ht="14.4" hidden="false" customHeight="false" outlineLevel="0" collapsed="false">
      <c r="B24" s="0" t="s">
        <v>44</v>
      </c>
      <c r="C24" s="0" t="s">
        <v>45</v>
      </c>
      <c r="D24" s="0" t="s">
        <v>46</v>
      </c>
    </row>
    <row r="25" customFormat="false" ht="14.4" hidden="false" customHeight="false" outlineLevel="0" collapsed="false">
      <c r="B25" s="0" t="s">
        <v>47</v>
      </c>
      <c r="C25" s="0" t="s">
        <v>48</v>
      </c>
      <c r="D25" s="0" t="s">
        <v>49</v>
      </c>
    </row>
    <row r="26" customFormat="false" ht="14.4" hidden="false" customHeight="false" outlineLevel="0" collapsed="false">
      <c r="B26" s="0" t="s">
        <v>50</v>
      </c>
      <c r="C26" s="0" t="s">
        <v>51</v>
      </c>
      <c r="D26" s="0" t="s">
        <v>52</v>
      </c>
    </row>
    <row r="28" customFormat="false" ht="14.4" hidden="false" customHeight="false" outlineLevel="0" collapsed="false">
      <c r="A28" s="0" t="s">
        <v>42</v>
      </c>
    </row>
    <row r="29" customFormat="false" ht="14.4" hidden="false" customHeight="false" outlineLevel="0" collapsed="false">
      <c r="A29" s="0" t="s">
        <v>53</v>
      </c>
    </row>
    <row r="30" customFormat="false" ht="14.4" hidden="false" customHeight="false" outlineLevel="0" collapsed="false">
      <c r="B30" s="0" t="s">
        <v>54</v>
      </c>
      <c r="C30" s="0" t="s">
        <v>55</v>
      </c>
      <c r="D30" s="0" t="s">
        <v>56</v>
      </c>
    </row>
    <row r="31" customFormat="false" ht="14.4" hidden="false" customHeight="false" outlineLevel="0" collapsed="false">
      <c r="B31" s="0" t="s">
        <v>57</v>
      </c>
      <c r="C31" s="0" t="s">
        <v>58</v>
      </c>
      <c r="D31" s="0" t="s">
        <v>59</v>
      </c>
    </row>
    <row r="32" customFormat="false" ht="14.4" hidden="false" customHeight="false" outlineLevel="0" collapsed="false">
      <c r="B32" s="0" t="s">
        <v>60</v>
      </c>
      <c r="C32" s="0" t="s">
        <v>61</v>
      </c>
      <c r="D32" s="0" t="s">
        <v>62</v>
      </c>
    </row>
    <row r="34" customFormat="false" ht="14.4" hidden="false" customHeight="false" outlineLevel="0" collapsed="false">
      <c r="A34" s="0" t="s">
        <v>63</v>
      </c>
    </row>
    <row r="35" customFormat="false" ht="14.4" hidden="false" customHeight="false" outlineLevel="0" collapsed="false">
      <c r="B35" s="0" t="s">
        <v>64</v>
      </c>
    </row>
    <row r="36" customFormat="false" ht="14.4" hidden="false" customHeight="false" outlineLevel="0" collapsed="false">
      <c r="B36" s="0" t="s">
        <v>65</v>
      </c>
    </row>
    <row r="37" customFormat="false" ht="14.4" hidden="false" customHeight="false" outlineLevel="0" collapsed="false">
      <c r="B37" s="0" t="s">
        <v>66</v>
      </c>
    </row>
    <row r="38" customFormat="false" ht="14.4" hidden="false" customHeight="false" outlineLevel="0" collapsed="false">
      <c r="B38" s="0" t="s">
        <v>67</v>
      </c>
    </row>
    <row r="39" customFormat="false" ht="14.4" hidden="false" customHeight="false" outlineLevel="0" collapsed="false">
      <c r="B39" s="0" t="s">
        <v>67</v>
      </c>
    </row>
    <row r="40" customFormat="false" ht="14.4" hidden="false" customHeight="false" outlineLevel="0" collapsed="false">
      <c r="B40" s="0" t="s">
        <v>68</v>
      </c>
    </row>
    <row r="41" customFormat="false" ht="14.4" hidden="false" customHeight="false" outlineLevel="0" collapsed="false">
      <c r="B41" s="0" t="s">
        <v>65</v>
      </c>
    </row>
    <row r="42" customFormat="false" ht="14.4" hidden="false" customHeight="false" outlineLevel="0" collapsed="false">
      <c r="B42" s="0" t="s">
        <v>69</v>
      </c>
    </row>
    <row r="43" customFormat="false" ht="14.4" hidden="false" customHeight="false" outlineLevel="0" collapsed="false">
      <c r="B43" s="0" t="s">
        <v>67</v>
      </c>
    </row>
    <row r="44" customFormat="false" ht="14.4" hidden="false" customHeight="false" outlineLevel="0" collapsed="false">
      <c r="B44" s="0" t="s">
        <v>67</v>
      </c>
    </row>
    <row r="45" customFormat="false" ht="14.4" hidden="false" customHeight="false" outlineLevel="0" collapsed="false">
      <c r="B45" s="0" t="s">
        <v>70</v>
      </c>
    </row>
    <row r="46" customFormat="false" ht="14.4" hidden="false" customHeight="false" outlineLevel="0" collapsed="false">
      <c r="B46" s="0" t="s">
        <v>65</v>
      </c>
    </row>
    <row r="47" customFormat="false" ht="14.4" hidden="false" customHeight="false" outlineLevel="0" collapsed="false">
      <c r="B47" s="0" t="s">
        <v>71</v>
      </c>
    </row>
    <row r="48" customFormat="false" ht="14.4" hidden="false" customHeight="false" outlineLevel="0" collapsed="false">
      <c r="B48" s="0" t="s">
        <v>67</v>
      </c>
    </row>
    <row r="49" customFormat="false" ht="14.4" hidden="false" customHeight="false" outlineLevel="0" collapsed="false">
      <c r="B49" s="0" t="s">
        <v>67</v>
      </c>
    </row>
    <row r="50" customFormat="false" ht="14.4" hidden="false" customHeight="false" outlineLevel="0" collapsed="false">
      <c r="B50" s="0" t="s">
        <v>72</v>
      </c>
    </row>
    <row r="51" customFormat="false" ht="14.4" hidden="false" customHeight="false" outlineLevel="0" collapsed="false">
      <c r="B51" s="0" t="s">
        <v>65</v>
      </c>
    </row>
    <row r="52" customFormat="false" ht="14.4" hidden="false" customHeight="false" outlineLevel="0" collapsed="false">
      <c r="B52" s="0" t="s">
        <v>73</v>
      </c>
    </row>
    <row r="53" customFormat="false" ht="14.4" hidden="false" customHeight="false" outlineLevel="0" collapsed="false">
      <c r="B53" s="0" t="s">
        <v>67</v>
      </c>
    </row>
    <row r="54" customFormat="false" ht="14.4" hidden="false" customHeight="false" outlineLevel="0" collapsed="false">
      <c r="B54" s="0" t="s">
        <v>67</v>
      </c>
    </row>
    <row r="55" customFormat="false" ht="14.4" hidden="false" customHeight="false" outlineLevel="0" collapsed="false">
      <c r="B55" s="0" t="s">
        <v>74</v>
      </c>
    </row>
    <row r="56" customFormat="false" ht="14.4" hidden="false" customHeight="false" outlineLevel="0" collapsed="false">
      <c r="B56" s="0" t="s">
        <v>75</v>
      </c>
    </row>
    <row r="57" customFormat="false" ht="14.4" hidden="false" customHeight="false" outlineLevel="0" collapsed="false">
      <c r="B57" s="0" t="s">
        <v>76</v>
      </c>
    </row>
    <row r="58" customFormat="false" ht="14.4" hidden="false" customHeight="false" outlineLevel="0" collapsed="false">
      <c r="B58" s="0" t="s">
        <v>77</v>
      </c>
    </row>
    <row r="59" customFormat="false" ht="14.4" hidden="false" customHeight="false" outlineLevel="0" collapsed="false">
      <c r="B59" s="0" t="s">
        <v>78</v>
      </c>
    </row>
    <row r="60" customFormat="false" ht="14.4" hidden="false" customHeight="false" outlineLevel="0" collapsed="false">
      <c r="B60" s="0" t="s">
        <v>79</v>
      </c>
    </row>
    <row r="61" customFormat="false" ht="14.4" hidden="false" customHeight="false" outlineLevel="0" collapsed="false">
      <c r="B61" s="0" t="s">
        <v>80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RowHeight="14.4"/>
  <cols>
    <col collapsed="false" hidden="false" max="1" min="1" style="0" width="30.1012145748988"/>
    <col collapsed="false" hidden="false" max="1025" min="2" style="0" width="8.57085020242915"/>
  </cols>
  <sheetData>
    <row r="1" customFormat="false" ht="14.4" hidden="false" customHeight="false" outlineLevel="0" collapsed="false">
      <c r="A1" s="0" t="s">
        <v>81</v>
      </c>
      <c r="B1" s="0" t="s">
        <v>82</v>
      </c>
      <c r="C1" s="0" t="s">
        <v>83</v>
      </c>
      <c r="D1" s="0" t="s">
        <v>84</v>
      </c>
    </row>
    <row r="2" customFormat="false" ht="14.4" hidden="false" customHeight="false" outlineLevel="0" collapsed="false">
      <c r="A2" s="20" t="s">
        <v>85</v>
      </c>
      <c r="B2" s="0" t="n">
        <v>0.202</v>
      </c>
      <c r="C2" s="0" t="n">
        <v>8</v>
      </c>
      <c r="D2" s="0" t="n">
        <f aca="false">C2*B2</f>
        <v>1.616</v>
      </c>
    </row>
    <row r="3" customFormat="false" ht="14.4" hidden="false" customHeight="false" outlineLevel="0" collapsed="false">
      <c r="A3" s="20" t="s">
        <v>86</v>
      </c>
      <c r="B3" s="0" t="n">
        <v>0.0366</v>
      </c>
      <c r="C3" s="0" t="n">
        <v>8</v>
      </c>
      <c r="D3" s="0" t="n">
        <f aca="false">C3*B3</f>
        <v>0.2928</v>
      </c>
    </row>
    <row r="4" customFormat="false" ht="14.4" hidden="false" customHeight="false" outlineLevel="0" collapsed="false">
      <c r="A4" s="20" t="s">
        <v>87</v>
      </c>
      <c r="B4" s="0" t="n">
        <v>0.0073</v>
      </c>
      <c r="C4" s="0" t="n">
        <v>8</v>
      </c>
      <c r="D4" s="0" t="n">
        <f aca="false">C4*B4</f>
        <v>0.0584</v>
      </c>
    </row>
    <row r="5" customFormat="false" ht="14.4" hidden="false" customHeight="false" outlineLevel="0" collapsed="false">
      <c r="A5" s="20" t="s">
        <v>88</v>
      </c>
      <c r="B5" s="0" t="n">
        <f aca="false">0.075+0.049</f>
        <v>0.124</v>
      </c>
      <c r="C5" s="0" t="n">
        <v>1</v>
      </c>
      <c r="D5" s="0" t="n">
        <f aca="false">C5*B5</f>
        <v>0.124</v>
      </c>
    </row>
    <row r="6" customFormat="false" ht="14.4" hidden="false" customHeight="false" outlineLevel="0" collapsed="false">
      <c r="A6" s="20" t="s">
        <v>89</v>
      </c>
      <c r="B6" s="0" t="n">
        <v>0.015</v>
      </c>
      <c r="C6" s="0" t="n">
        <v>1</v>
      </c>
      <c r="D6" s="0" t="n">
        <f aca="false">C6*B6</f>
        <v>0.015</v>
      </c>
    </row>
    <row r="7" customFormat="false" ht="14.4" hidden="false" customHeight="false" outlineLevel="0" collapsed="false">
      <c r="A7" s="20" t="s">
        <v>90</v>
      </c>
      <c r="B7" s="0" t="n">
        <v>0.027</v>
      </c>
      <c r="C7" s="0" t="n">
        <v>2</v>
      </c>
      <c r="D7" s="0" t="n">
        <f aca="false">C7*B7</f>
        <v>0.054</v>
      </c>
    </row>
    <row r="8" customFormat="false" ht="14.4" hidden="false" customHeight="false" outlineLevel="0" collapsed="false">
      <c r="A8" s="20" t="s">
        <v>91</v>
      </c>
      <c r="B8" s="0" t="n">
        <v>0.013</v>
      </c>
      <c r="C8" s="0" t="n">
        <v>1</v>
      </c>
      <c r="D8" s="0" t="n">
        <f aca="false">C8*B8</f>
        <v>0.013</v>
      </c>
    </row>
    <row r="9" customFormat="false" ht="14.4" hidden="false" customHeight="false" outlineLevel="0" collapsed="false">
      <c r="A9" s="20" t="s">
        <v>92</v>
      </c>
      <c r="B9" s="0" t="n">
        <v>0.01</v>
      </c>
      <c r="C9" s="0" t="n">
        <v>1</v>
      </c>
      <c r="D9" s="0" t="n">
        <f aca="false">C9*B9</f>
        <v>0.01</v>
      </c>
    </row>
    <row r="10" customFormat="false" ht="14.4" hidden="false" customHeight="false" outlineLevel="0" collapsed="false">
      <c r="A10" s="20" t="s">
        <v>93</v>
      </c>
      <c r="B10" s="0" t="n">
        <v>0.012</v>
      </c>
      <c r="C10" s="0" t="n">
        <v>1</v>
      </c>
      <c r="D10" s="0" t="n">
        <f aca="false">C10*B10</f>
        <v>0.012</v>
      </c>
    </row>
    <row r="11" customFormat="false" ht="14.4" hidden="false" customHeight="false" outlineLevel="0" collapsed="false">
      <c r="A11" s="20" t="s">
        <v>94</v>
      </c>
      <c r="B11" s="0" t="n">
        <v>1.6</v>
      </c>
      <c r="C11" s="0" t="n">
        <v>1</v>
      </c>
      <c r="D11" s="0" t="n">
        <f aca="false">C11*B11</f>
        <v>1.6</v>
      </c>
    </row>
    <row r="12" customFormat="false" ht="14.4" hidden="false" customHeight="false" outlineLevel="0" collapsed="false">
      <c r="A12" s="20" t="s">
        <v>95</v>
      </c>
      <c r="B12" s="0" t="n">
        <v>0.1</v>
      </c>
      <c r="C12" s="0" t="n">
        <v>1</v>
      </c>
      <c r="D12" s="0" t="n">
        <f aca="false">C12*B12</f>
        <v>0.1</v>
      </c>
    </row>
    <row r="13" customFormat="false" ht="14.4" hidden="false" customHeight="false" outlineLevel="0" collapsed="false">
      <c r="A13" s="20" t="s">
        <v>96</v>
      </c>
      <c r="B13" s="0" t="n">
        <v>0.06</v>
      </c>
      <c r="C13" s="0" t="n">
        <v>1</v>
      </c>
      <c r="D13" s="0" t="n">
        <f aca="false">C13*B13</f>
        <v>0.06</v>
      </c>
    </row>
    <row r="14" customFormat="false" ht="14.4" hidden="false" customHeight="false" outlineLevel="0" collapsed="false">
      <c r="A14" s="20" t="s">
        <v>97</v>
      </c>
      <c r="B14" s="0" t="n">
        <v>0.05</v>
      </c>
      <c r="C14" s="0" t="n">
        <v>1</v>
      </c>
      <c r="D14" s="0" t="n">
        <f aca="false">C14*B14</f>
        <v>0.05</v>
      </c>
    </row>
    <row r="15" customFormat="false" ht="14.4" hidden="false" customHeight="false" outlineLevel="0" collapsed="false">
      <c r="A15" s="20" t="s">
        <v>98</v>
      </c>
      <c r="B15" s="0" t="n">
        <v>0.4</v>
      </c>
      <c r="C15" s="0" t="n">
        <v>1</v>
      </c>
      <c r="D15" s="0" t="n">
        <f aca="false">C15*B15</f>
        <v>0.4</v>
      </c>
    </row>
    <row r="16" customFormat="false" ht="14.4" hidden="false" customHeight="false" outlineLevel="0" collapsed="false">
      <c r="A16" s="20" t="s">
        <v>99</v>
      </c>
      <c r="B16" s="0" t="n">
        <v>1.6</v>
      </c>
      <c r="C16" s="0" t="n">
        <v>1</v>
      </c>
      <c r="D16" s="0" t="n">
        <f aca="false">C16*B16</f>
        <v>1.6</v>
      </c>
    </row>
    <row r="17" customFormat="false" ht="14.4" hidden="false" customHeight="false" outlineLevel="0" collapsed="false">
      <c r="C17" s="0" t="s">
        <v>100</v>
      </c>
      <c r="D17" s="0" t="n">
        <f aca="false">SUM(D2:D16)</f>
        <v>6.0052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pt-BR</dc:language>
  <cp:lastModifiedBy/>
  <dcterms:modified xsi:type="dcterms:W3CDTF">2018-03-20T17:04:33Z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