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409" documentId="1E6B8C0B9CF8AD5824EFF4345D266934F35B3661" xr6:coauthVersionLast="28" xr6:coauthVersionMax="28" xr10:uidLastSave="{CA71872B-D442-4BBD-A298-0E246BAED67F}"/>
  <bookViews>
    <workbookView xWindow="0" yWindow="0" windowWidth="22260" windowHeight="12648" xr2:uid="{00000000-000D-0000-FFFF-FFFF00000000}"/>
  </bookViews>
  <sheets>
    <sheet name="Summary" sheetId="1" r:id="rId1"/>
    <sheet name="From SolidWorks" sheetId="3" r:id="rId2"/>
    <sheet name="Mass per item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2" l="1"/>
  <c r="B5" i="2" l="1"/>
  <c r="D3" i="2"/>
  <c r="D4" i="2"/>
  <c r="D5" i="2"/>
  <c r="D6" i="2"/>
  <c r="D7" i="2"/>
  <c r="D8" i="2"/>
  <c r="D9" i="2"/>
  <c r="D10" i="2"/>
  <c r="D11" i="2"/>
  <c r="D12" i="2"/>
  <c r="D13" i="2"/>
  <c r="D14" i="2"/>
  <c r="D16" i="2"/>
  <c r="D2" i="2"/>
  <c r="D17" i="2" l="1"/>
</calcChain>
</file>

<file path=xl/sharedStrings.xml><?xml version="1.0" encoding="utf-8"?>
<sst xmlns="http://schemas.openxmlformats.org/spreadsheetml/2006/main" count="128" uniqueCount="101">
  <si>
    <t>Parameter</t>
  </si>
  <si>
    <t>Mass</t>
  </si>
  <si>
    <t>Mass (Kg)</t>
  </si>
  <si>
    <t>Translational Friction Matrix</t>
  </si>
  <si>
    <t>Inertia Tensor</t>
  </si>
  <si>
    <t>Drone</t>
  </si>
  <si>
    <t>Inertia</t>
  </si>
  <si>
    <t xml:space="preserve">Lift Coeff </t>
  </si>
  <si>
    <t>Drag Coeff</t>
  </si>
  <si>
    <t>Max Speed (rad/s)</t>
  </si>
  <si>
    <t>Min Speed (rad/s)</t>
  </si>
  <si>
    <t>Position (m)</t>
  </si>
  <si>
    <t>Orientation (m)</t>
  </si>
  <si>
    <t>Transfer function</t>
  </si>
  <si>
    <t>Rotor 1</t>
  </si>
  <si>
    <t>Rotor 2</t>
  </si>
  <si>
    <t>Rotor 3</t>
  </si>
  <si>
    <t>Rotor 4</t>
  </si>
  <si>
    <t>Rotor 5</t>
  </si>
  <si>
    <t>Rotor 6</t>
  </si>
  <si>
    <t>Rotor 7</t>
  </si>
  <si>
    <t>Rotor 8</t>
  </si>
  <si>
    <t>Item</t>
  </si>
  <si>
    <t>Quantity</t>
  </si>
  <si>
    <t>Sub-Total</t>
  </si>
  <si>
    <t>Motor</t>
  </si>
  <si>
    <t>Propeller</t>
  </si>
  <si>
    <t>ESC</t>
  </si>
  <si>
    <t>Pixhawk</t>
  </si>
  <si>
    <t>Pixhawk's shock absorber</t>
  </si>
  <si>
    <t>Current Sensor Board (Mauch)</t>
  </si>
  <si>
    <t>Current Sensor Hub (Mauch)</t>
  </si>
  <si>
    <t>Current Sensor Cable (Mauch)</t>
  </si>
  <si>
    <t>BEC (Mauch)</t>
  </si>
  <si>
    <t>Battery</t>
  </si>
  <si>
    <t>Adjustable step down</t>
  </si>
  <si>
    <t>PX4Flow</t>
  </si>
  <si>
    <t>Transceiver</t>
  </si>
  <si>
    <t>Frame</t>
  </si>
  <si>
    <t>total</t>
  </si>
  <si>
    <t>coeff</t>
  </si>
  <si>
    <t>speed</t>
  </si>
  <si>
    <t>All rotors</t>
  </si>
  <si>
    <t>Jetson</t>
  </si>
  <si>
    <t>Mass properties of coaxOcto</t>
  </si>
  <si>
    <t xml:space="preserve">     Configuration: Default</t>
  </si>
  <si>
    <t>Mass = 6.01534428 kilograms</t>
  </si>
  <si>
    <t>Volume = 0.00311487 cubic meters</t>
  </si>
  <si>
    <t>Surface area = 2.11815597 square meters</t>
  </si>
  <si>
    <t>Center of mass: ( meters )</t>
  </si>
  <si>
    <t>X = 0.00000000</t>
  </si>
  <si>
    <t>Y = 0.00000000</t>
  </si>
  <si>
    <t>Z = 0.00000000</t>
  </si>
  <si>
    <t>Principal axes of inertia and principal moments of inertia: ( kilograms * square meters )</t>
  </si>
  <si>
    <t>Taken at the center of mass.</t>
  </si>
  <si>
    <t>Moments of inertia: ( kilograms * square meters )</t>
  </si>
  <si>
    <t>Taken at the center of mass and aligned with the output coordinate system.</t>
  </si>
  <si>
    <t>Lxz = -0.00143976</t>
  </si>
  <si>
    <t>Lyy = 0.31221278</t>
  </si>
  <si>
    <t>Lzx = -0.00143976</t>
  </si>
  <si>
    <t>Taken at the output coordinate system.</t>
  </si>
  <si>
    <t>Ixz = -0.00143976</t>
  </si>
  <si>
    <t>Iyy = 0.31221278</t>
  </si>
  <si>
    <t>Izx = -0.00143976</t>
  </si>
  <si>
    <t>One or more components have overridden mass properties:</t>
  </si>
  <si>
    <t>Assem18^coaxOcto</t>
  </si>
  <si>
    <t>Tarot 25mm TL96032@Tarot X4 Arm Assembly</t>
  </si>
  <si>
    <t>Tarot tube25mm&lt;1&gt;&lt;Default&gt;@Tarot X4 Arm Assembly&lt;2&gt;&lt;Default&gt;</t>
  </si>
  <si>
    <t>GBM5208-150@Tarot X4 Arm Assembly</t>
  </si>
  <si>
    <t>centerHold&lt;1&gt;&lt;Default&gt;@Tarot X4 Arm Assembly&lt;2&gt;&lt;Default&gt;</t>
  </si>
  <si>
    <t>Tarot tube25mm&lt;1&gt;&lt;Default&gt;@Tarot X4 Arm Assembly&lt;3&gt;&lt;Default&gt;</t>
  </si>
  <si>
    <t>centerHold&lt;1&gt;&lt;Default&gt;@Tarot X4 Arm Assembly&lt;3&gt;&lt;Default&gt;</t>
  </si>
  <si>
    <t>Tarot tube25mm&lt;1&gt;&lt;Default&gt;@Tarot X4 Arm Assembly&lt;4&gt;&lt;Default&gt;</t>
  </si>
  <si>
    <t>centerHold&lt;1&gt;&lt;Default&gt;@Tarot X4 Arm Assembly&lt;4&gt;&lt;Default&gt;</t>
  </si>
  <si>
    <t>Tarot tube25mm&lt;1&gt;&lt;Default&gt;@Tarot X4 Arm Assembly&lt;5&gt;&lt;Default&gt;</t>
  </si>
  <si>
    <t>centerHold&lt;1&gt;&lt;Default&gt;@Tarot X4 Arm Assembly&lt;5&gt;&lt;Default&gt;</t>
  </si>
  <si>
    <t>battery&lt;1&gt;&lt;Default&gt;</t>
  </si>
  <si>
    <t>jetson-top_asm</t>
  </si>
  <si>
    <t>PX4Pilot_Assembly</t>
  </si>
  <si>
    <t>stepDown&lt;1&gt;&lt;Default&gt;</t>
  </si>
  <si>
    <t>others&lt;1&gt;&lt;Default&gt;</t>
  </si>
  <si>
    <t>others&lt;2&gt;&lt;Default&gt;</t>
  </si>
  <si>
    <t xml:space="preserve">     Coordinate system: Coordinate System2</t>
  </si>
  <si>
    <t xml:space="preserve"> Ix = ( 0.03883121,  0.99924551,  0.00074225)   </t>
  </si>
  <si>
    <t>Px = 0.31220926</t>
  </si>
  <si>
    <t xml:space="preserve"> Iy = (-0.99922798,  0.03882607,  0.00599772)   </t>
  </si>
  <si>
    <t>Py = 0.31439258</t>
  </si>
  <si>
    <t xml:space="preserve"> Iz = ( 0.00596438, -0.00097457,  0.99998174)   </t>
  </si>
  <si>
    <t>Pz = 0.55580005</t>
  </si>
  <si>
    <t>Lxx = 0.31439788</t>
  </si>
  <si>
    <t>Lxy = 0.00008612</t>
  </si>
  <si>
    <t>Lyx = 0.00008612</t>
  </si>
  <si>
    <t>Lyz = 0.00023688</t>
  </si>
  <si>
    <t>Lzy = 0.00023688</t>
  </si>
  <si>
    <t>Lzz = 0.55579124</t>
  </si>
  <si>
    <t>Ixx = 0.31439788</t>
  </si>
  <si>
    <t>Ixy = 0.00008612</t>
  </si>
  <si>
    <t>Iyx = 0.00008612</t>
  </si>
  <si>
    <t>Iyz = 0.00023688</t>
  </si>
  <si>
    <t>Izy = 0.00023688</t>
  </si>
  <si>
    <t>Izz = 0.55579124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</si>
</sst>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2" xfId="0" applyBorder="1"/>
    <xf numFmtId="0" fontId="0" fillId="0" borderId="0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5"/>
  <sheetViews>
    <sheetView tabSelected="1" topLeftCell="A7" workbookViewId="0">
      <selection activeCell="H19" sqref="H19"/>
    </sheetView>
  </sheetViews>
  <sheetFormatPr defaultRowHeight="14.4" x14ac:dyDescent="0.3"/>
  <cols>
    <col min="2" max="2" width="17" customWidth="1"/>
    <col min="3" max="3" width="13.33203125" bestFit="1" customWidth="1"/>
    <col min="4" max="4" width="12.5546875" bestFit="1" customWidth="1"/>
    <col min="5" max="5" width="13.33203125" bestFit="1" customWidth="1"/>
    <col min="14" max="14" width="12" bestFit="1" customWidth="1"/>
  </cols>
  <sheetData>
    <row r="1" spans="1:16" x14ac:dyDescent="0.3">
      <c r="B1" s="1" t="s">
        <v>0</v>
      </c>
    </row>
    <row r="2" spans="1:16" x14ac:dyDescent="0.3">
      <c r="A2" s="18" t="s">
        <v>5</v>
      </c>
      <c r="B2" s="12" t="s">
        <v>2</v>
      </c>
      <c r="C2" s="2">
        <v>6.0149999999999997</v>
      </c>
    </row>
    <row r="3" spans="1:16" x14ac:dyDescent="0.3">
      <c r="A3" s="20"/>
      <c r="B3" s="18" t="s">
        <v>3</v>
      </c>
      <c r="C3" s="3">
        <v>0.25</v>
      </c>
      <c r="D3" s="4">
        <v>0</v>
      </c>
      <c r="E3" s="5">
        <v>0</v>
      </c>
    </row>
    <row r="4" spans="1:16" x14ac:dyDescent="0.3">
      <c r="A4" s="20"/>
      <c r="B4" s="20"/>
      <c r="C4" s="6">
        <v>0</v>
      </c>
      <c r="D4" s="7">
        <v>0.25</v>
      </c>
      <c r="E4" s="8">
        <v>0</v>
      </c>
    </row>
    <row r="5" spans="1:16" x14ac:dyDescent="0.3">
      <c r="A5" s="20"/>
      <c r="B5" s="19"/>
      <c r="C5" s="9">
        <v>0</v>
      </c>
      <c r="D5" s="10">
        <v>0</v>
      </c>
      <c r="E5" s="11">
        <v>0.25</v>
      </c>
    </row>
    <row r="6" spans="1:16" x14ac:dyDescent="0.3">
      <c r="A6" s="20"/>
      <c r="B6" s="18" t="s">
        <v>4</v>
      </c>
      <c r="C6" s="22">
        <v>0.31439788000000002</v>
      </c>
      <c r="D6" s="22">
        <v>8.6119999999999995E-5</v>
      </c>
      <c r="E6" s="22">
        <v>-1.43976E-3</v>
      </c>
    </row>
    <row r="7" spans="1:16" x14ac:dyDescent="0.3">
      <c r="A7" s="20"/>
      <c r="B7" s="20"/>
      <c r="C7" s="22">
        <v>8.6119999999999995E-5</v>
      </c>
      <c r="D7" s="22">
        <v>0.31221278000000002</v>
      </c>
      <c r="E7" s="22">
        <v>2.3688E-4</v>
      </c>
    </row>
    <row r="8" spans="1:16" x14ac:dyDescent="0.3">
      <c r="A8" s="19"/>
      <c r="B8" s="20"/>
      <c r="C8" s="22">
        <v>-1.43976E-3</v>
      </c>
      <c r="D8" s="22">
        <v>2.3688E-4</v>
      </c>
      <c r="E8" s="22">
        <v>0.55579124000000002</v>
      </c>
    </row>
    <row r="9" spans="1:16" x14ac:dyDescent="0.3">
      <c r="A9" s="18" t="s">
        <v>42</v>
      </c>
      <c r="B9" s="1" t="s">
        <v>6</v>
      </c>
      <c r="C9">
        <v>4.7935000000000002E-4</v>
      </c>
    </row>
    <row r="10" spans="1:16" x14ac:dyDescent="0.3">
      <c r="A10" s="20"/>
      <c r="B10" s="18" t="s">
        <v>7</v>
      </c>
      <c r="C10" s="3" t="s">
        <v>40</v>
      </c>
      <c r="D10" s="4">
        <v>8.7244734004912562E-5</v>
      </c>
      <c r="E10" s="4">
        <v>9.4681856331529433E-5</v>
      </c>
      <c r="F10" s="4">
        <v>9.9513366329246838E-5</v>
      </c>
      <c r="G10" s="4">
        <v>9.9011817197573829E-5</v>
      </c>
      <c r="H10" s="4">
        <v>1.0550071089797332E-4</v>
      </c>
      <c r="I10" s="4">
        <v>1.0674321895079555E-4</v>
      </c>
      <c r="J10" s="4">
        <v>1.081164310028818E-4</v>
      </c>
      <c r="K10" s="4">
        <v>1.047410240087583E-4</v>
      </c>
      <c r="L10" s="4">
        <v>1.0746000981465001E-4</v>
      </c>
      <c r="M10" s="4">
        <v>1.0500459624157854E-4</v>
      </c>
      <c r="N10" s="4">
        <v>1.0349885501164489E-4</v>
      </c>
      <c r="O10" s="4">
        <v>9.8978113528520122E-5</v>
      </c>
      <c r="P10" s="5">
        <v>6.2899950911132234E-5</v>
      </c>
    </row>
    <row r="11" spans="1:16" x14ac:dyDescent="0.3">
      <c r="A11" s="20"/>
      <c r="B11" s="19"/>
      <c r="C11" s="9" t="s">
        <v>41</v>
      </c>
      <c r="D11" s="10">
        <v>407.86983262290931</v>
      </c>
      <c r="E11" s="10">
        <v>420.84775187488873</v>
      </c>
      <c r="F11" s="10">
        <v>440.60836966596861</v>
      </c>
      <c r="G11" s="10">
        <v>468.91411947481254</v>
      </c>
      <c r="H11" s="10">
        <v>480.12960524812814</v>
      </c>
      <c r="I11" s="10">
        <v>499.8902230392078</v>
      </c>
      <c r="J11" s="10">
        <v>511.1057088125234</v>
      </c>
      <c r="K11" s="10">
        <v>530.86632660360317</v>
      </c>
      <c r="L11" s="10">
        <v>542.08181237691883</v>
      </c>
      <c r="M11" s="10">
        <v>561.84243016799849</v>
      </c>
      <c r="N11" s="10">
        <v>581.60304795907848</v>
      </c>
      <c r="O11" s="10">
        <v>601.36366575015825</v>
      </c>
      <c r="P11" s="11">
        <v>764.62909436456607</v>
      </c>
    </row>
    <row r="12" spans="1:16" x14ac:dyDescent="0.3">
      <c r="A12" s="20"/>
      <c r="B12" s="18" t="s">
        <v>8</v>
      </c>
      <c r="C12" s="3" t="s">
        <v>40</v>
      </c>
      <c r="D12">
        <v>1.0083987277294966E-6</v>
      </c>
      <c r="E12">
        <v>1.1515840140617728E-6</v>
      </c>
      <c r="F12">
        <v>1.3184984646678129E-6</v>
      </c>
      <c r="G12">
        <v>1.4013296396492246E-6</v>
      </c>
      <c r="H12">
        <v>1.5654396881759006E-6</v>
      </c>
      <c r="I12">
        <v>1.6555380769262353E-6</v>
      </c>
      <c r="J12">
        <v>1.7878709442659992E-6</v>
      </c>
      <c r="K12">
        <v>1.8463198029548095E-6</v>
      </c>
      <c r="L12">
        <v>1.9539751208375574E-6</v>
      </c>
      <c r="M12">
        <v>1.9889316477781161E-6</v>
      </c>
      <c r="N12">
        <v>2.0151234865773701E-6</v>
      </c>
      <c r="O12">
        <v>2.0339871131342789E-6</v>
      </c>
      <c r="P12">
        <v>1.3651425590506129E-6</v>
      </c>
    </row>
    <row r="13" spans="1:16" x14ac:dyDescent="0.3">
      <c r="A13" s="20"/>
      <c r="B13" s="19"/>
      <c r="C13" s="9" t="s">
        <v>41</v>
      </c>
      <c r="D13" s="10">
        <v>407.86983262290931</v>
      </c>
      <c r="E13" s="10">
        <v>420.84775187488873</v>
      </c>
      <c r="F13" s="10">
        <v>440.60836966596861</v>
      </c>
      <c r="G13" s="10">
        <v>468.91411947481254</v>
      </c>
      <c r="H13" s="10">
        <v>480.12960524812814</v>
      </c>
      <c r="I13" s="10">
        <v>499.8902230392078</v>
      </c>
      <c r="J13" s="10">
        <v>511.1057088125234</v>
      </c>
      <c r="K13" s="10">
        <v>530.86632660360317</v>
      </c>
      <c r="L13" s="10">
        <v>542.08181237691883</v>
      </c>
      <c r="M13" s="10">
        <v>561.84243016799849</v>
      </c>
      <c r="N13" s="10">
        <v>581.60304795907848</v>
      </c>
      <c r="O13" s="10">
        <v>601.36366575015825</v>
      </c>
      <c r="P13" s="11">
        <v>764.62909436456607</v>
      </c>
    </row>
    <row r="14" spans="1:16" x14ac:dyDescent="0.3">
      <c r="A14" s="20"/>
      <c r="B14" s="1" t="s">
        <v>9</v>
      </c>
      <c r="C14" s="16">
        <v>750</v>
      </c>
    </row>
    <row r="15" spans="1:16" x14ac:dyDescent="0.3">
      <c r="A15" s="20"/>
      <c r="B15" s="1" t="s">
        <v>10</v>
      </c>
      <c r="C15" s="1">
        <v>328</v>
      </c>
    </row>
    <row r="16" spans="1:16" x14ac:dyDescent="0.3">
      <c r="A16" s="19"/>
      <c r="B16" s="1" t="s">
        <v>13</v>
      </c>
      <c r="C16" s="13"/>
      <c r="D16" s="14"/>
      <c r="E16" s="15"/>
    </row>
    <row r="17" spans="1:15" x14ac:dyDescent="0.3">
      <c r="A17" s="18" t="s">
        <v>14</v>
      </c>
      <c r="B17" s="1" t="s">
        <v>11</v>
      </c>
      <c r="C17" s="13">
        <v>0.34373999999999999</v>
      </c>
      <c r="D17" s="14">
        <v>0.34244999999999998</v>
      </c>
      <c r="E17" s="15">
        <v>1.43E-2</v>
      </c>
      <c r="L17" s="7"/>
      <c r="M17" s="7"/>
      <c r="N17" s="7"/>
      <c r="O17" s="7"/>
    </row>
    <row r="18" spans="1:15" x14ac:dyDescent="0.3">
      <c r="A18" s="19"/>
      <c r="B18" s="1" t="s">
        <v>12</v>
      </c>
      <c r="C18" s="13">
        <v>-6.1628416720000002E-2</v>
      </c>
      <c r="D18" s="13">
        <v>-6.1628416720000002E-2</v>
      </c>
      <c r="E18" s="15">
        <v>0.99619469810000005</v>
      </c>
      <c r="L18" s="7"/>
      <c r="M18" s="7"/>
      <c r="N18" s="7"/>
      <c r="O18" s="7"/>
    </row>
    <row r="19" spans="1:15" x14ac:dyDescent="0.3">
      <c r="A19" s="18" t="s">
        <v>15</v>
      </c>
      <c r="B19" s="1" t="s">
        <v>11</v>
      </c>
      <c r="C19" s="13">
        <v>-0.34100000000000003</v>
      </c>
      <c r="D19" s="14">
        <v>0.34212999999999999</v>
      </c>
      <c r="E19" s="15">
        <v>1.43E-2</v>
      </c>
      <c r="L19" s="7"/>
      <c r="M19" s="7"/>
      <c r="N19" s="7"/>
      <c r="O19" s="7"/>
    </row>
    <row r="20" spans="1:15" x14ac:dyDescent="0.3">
      <c r="A20" s="19"/>
      <c r="B20" s="1" t="s">
        <v>12</v>
      </c>
      <c r="C20" s="13">
        <v>6.1628416720000002E-2</v>
      </c>
      <c r="D20" s="13">
        <v>-6.1628416720000002E-2</v>
      </c>
      <c r="E20" s="15">
        <v>0.99619469810000005</v>
      </c>
      <c r="L20" s="7"/>
      <c r="M20" s="7"/>
      <c r="N20" s="7"/>
      <c r="O20" s="7"/>
    </row>
    <row r="21" spans="1:15" x14ac:dyDescent="0.3">
      <c r="A21" s="18" t="s">
        <v>16</v>
      </c>
      <c r="B21" s="1" t="s">
        <v>11</v>
      </c>
      <c r="C21" s="13">
        <v>-0.34067999999999998</v>
      </c>
      <c r="D21" s="14">
        <v>-0.34261999999999998</v>
      </c>
      <c r="E21" s="15">
        <v>1.43E-2</v>
      </c>
      <c r="L21" s="7"/>
      <c r="M21" s="7"/>
      <c r="N21" s="7"/>
      <c r="O21" s="7"/>
    </row>
    <row r="22" spans="1:15" x14ac:dyDescent="0.3">
      <c r="A22" s="19"/>
      <c r="B22" s="1" t="s">
        <v>12</v>
      </c>
      <c r="C22" s="13">
        <v>6.1628416720000002E-2</v>
      </c>
      <c r="D22" s="14">
        <v>6.1628416720000002E-2</v>
      </c>
      <c r="E22" s="15">
        <v>0.99619469810000005</v>
      </c>
      <c r="L22" s="7"/>
      <c r="M22" s="7"/>
      <c r="N22" s="7"/>
      <c r="O22" s="7"/>
    </row>
    <row r="23" spans="1:15" x14ac:dyDescent="0.3">
      <c r="A23" s="18" t="s">
        <v>17</v>
      </c>
      <c r="B23" s="1" t="s">
        <v>11</v>
      </c>
      <c r="C23" s="13">
        <v>0.34406999999999999</v>
      </c>
      <c r="D23" s="14">
        <v>-0.34228999999999998</v>
      </c>
      <c r="E23" s="15">
        <v>1.43E-2</v>
      </c>
      <c r="L23" s="7"/>
      <c r="M23" s="7"/>
      <c r="N23" s="7"/>
      <c r="O23" s="7"/>
    </row>
    <row r="24" spans="1:15" x14ac:dyDescent="0.3">
      <c r="A24" s="19"/>
      <c r="B24" s="1" t="s">
        <v>12</v>
      </c>
      <c r="C24" s="13">
        <v>-6.1628416720000002E-2</v>
      </c>
      <c r="D24" s="14">
        <v>6.1628416720000002E-2</v>
      </c>
      <c r="E24" s="15">
        <v>0.99619469810000005</v>
      </c>
      <c r="L24" s="7"/>
      <c r="M24" s="7"/>
      <c r="N24" s="7"/>
      <c r="O24" s="7"/>
    </row>
    <row r="25" spans="1:15" x14ac:dyDescent="0.3">
      <c r="A25" s="18" t="s">
        <v>18</v>
      </c>
      <c r="B25" s="1" t="s">
        <v>11</v>
      </c>
      <c r="C25" s="13">
        <v>0.33898</v>
      </c>
      <c r="D25" s="14">
        <v>0.33768999999999999</v>
      </c>
      <c r="E25" s="15">
        <v>9.1300000000000006E-2</v>
      </c>
      <c r="L25" s="7"/>
      <c r="M25" s="7"/>
      <c r="N25" s="7"/>
      <c r="O25" s="7"/>
    </row>
    <row r="26" spans="1:15" x14ac:dyDescent="0.3">
      <c r="A26" s="19"/>
      <c r="B26" s="1" t="s">
        <v>12</v>
      </c>
      <c r="C26" s="13">
        <v>-6.1628416720000002E-2</v>
      </c>
      <c r="D26" s="13">
        <v>-6.1628416720000002E-2</v>
      </c>
      <c r="E26" s="15">
        <v>0.99619469810000005</v>
      </c>
      <c r="L26" s="7"/>
      <c r="M26" s="7"/>
      <c r="N26" s="7"/>
      <c r="O26" s="7"/>
    </row>
    <row r="27" spans="1:15" x14ac:dyDescent="0.3">
      <c r="A27" s="18" t="s">
        <v>19</v>
      </c>
      <c r="B27" s="1" t="s">
        <v>11</v>
      </c>
      <c r="C27" s="13">
        <v>-0.33623999999999998</v>
      </c>
      <c r="D27" s="14">
        <v>0.33735999999999999</v>
      </c>
      <c r="E27" s="15">
        <v>9.1300000000000006E-2</v>
      </c>
      <c r="L27" s="7"/>
      <c r="M27" s="7"/>
      <c r="N27" s="7"/>
      <c r="O27" s="7"/>
    </row>
    <row r="28" spans="1:15" x14ac:dyDescent="0.3">
      <c r="A28" s="19"/>
      <c r="B28" s="1" t="s">
        <v>12</v>
      </c>
      <c r="C28" s="13">
        <v>6.1628416720000002E-2</v>
      </c>
      <c r="D28" s="13">
        <v>-6.1628416720000002E-2</v>
      </c>
      <c r="E28" s="15">
        <v>0.99619469810000005</v>
      </c>
      <c r="L28" s="7"/>
      <c r="M28" s="7"/>
      <c r="N28" s="7"/>
      <c r="O28" s="7"/>
    </row>
    <row r="29" spans="1:15" x14ac:dyDescent="0.3">
      <c r="A29" s="18" t="s">
        <v>20</v>
      </c>
      <c r="B29" s="1" t="s">
        <v>11</v>
      </c>
      <c r="C29" s="13">
        <v>-0.33590999999999999</v>
      </c>
      <c r="D29" s="14">
        <v>-0.33784999999999998</v>
      </c>
      <c r="E29" s="15">
        <v>9.1300000000000006E-2</v>
      </c>
      <c r="L29" s="7"/>
      <c r="M29" s="7"/>
      <c r="N29" s="7"/>
      <c r="O29" s="7"/>
    </row>
    <row r="30" spans="1:15" x14ac:dyDescent="0.3">
      <c r="A30" s="19"/>
      <c r="B30" s="1" t="s">
        <v>12</v>
      </c>
      <c r="C30" s="13">
        <v>6.1628416720000002E-2</v>
      </c>
      <c r="D30" s="14">
        <v>6.1628416720000002E-2</v>
      </c>
      <c r="E30" s="15">
        <v>0.99619469810000005</v>
      </c>
      <c r="L30" s="7"/>
      <c r="M30" s="7"/>
      <c r="N30" s="7"/>
      <c r="O30" s="7"/>
    </row>
    <row r="31" spans="1:15" x14ac:dyDescent="0.3">
      <c r="A31" s="18" t="s">
        <v>21</v>
      </c>
      <c r="B31" s="1" t="s">
        <v>11</v>
      </c>
      <c r="C31" s="13">
        <v>0.33929999999999999</v>
      </c>
      <c r="D31" s="14">
        <v>-0.33753</v>
      </c>
      <c r="E31" s="15">
        <v>9.1300000000000006E-2</v>
      </c>
      <c r="L31" s="7"/>
      <c r="M31" s="7"/>
      <c r="N31" s="7"/>
      <c r="O31" s="7"/>
    </row>
    <row r="32" spans="1:15" x14ac:dyDescent="0.3">
      <c r="A32" s="19"/>
      <c r="B32" s="1" t="s">
        <v>12</v>
      </c>
      <c r="C32" s="13">
        <v>-6.1628416720000002E-2</v>
      </c>
      <c r="D32" s="14">
        <v>6.1628416720000002E-2</v>
      </c>
      <c r="E32" s="15">
        <v>0.99619469810000005</v>
      </c>
      <c r="L32" s="7"/>
      <c r="M32" s="7"/>
      <c r="N32" s="7"/>
      <c r="O32" s="7"/>
    </row>
    <row r="33" spans="1:15" x14ac:dyDescent="0.3">
      <c r="A33" s="17"/>
      <c r="B33" s="17"/>
      <c r="C33" s="7"/>
      <c r="D33" s="7"/>
      <c r="E33" s="7"/>
      <c r="L33" s="7"/>
      <c r="M33" s="7"/>
      <c r="N33" s="7"/>
      <c r="O33" s="7"/>
    </row>
    <row r="34" spans="1:15" x14ac:dyDescent="0.3">
      <c r="A34" s="17"/>
      <c r="B34" s="7"/>
      <c r="C34" s="7"/>
      <c r="D34" s="7"/>
      <c r="E34" s="7"/>
      <c r="L34" s="7"/>
      <c r="M34" s="7"/>
      <c r="N34" s="7"/>
      <c r="O34" s="7"/>
    </row>
    <row r="35" spans="1:15" x14ac:dyDescent="0.3">
      <c r="A35" s="17"/>
      <c r="B35" s="7"/>
      <c r="C35" s="7"/>
      <c r="D35" s="7"/>
      <c r="E35" s="7"/>
      <c r="L35" s="7"/>
      <c r="M35" s="7"/>
      <c r="N35" s="7"/>
      <c r="O35" s="7"/>
    </row>
    <row r="36" spans="1:15" x14ac:dyDescent="0.3">
      <c r="A36" s="17"/>
      <c r="B36" s="7"/>
      <c r="C36" s="7"/>
      <c r="D36" s="7"/>
      <c r="E36" s="7"/>
      <c r="L36" s="7"/>
      <c r="M36" s="7"/>
      <c r="N36" s="7"/>
      <c r="O36" s="7"/>
    </row>
    <row r="37" spans="1:15" x14ac:dyDescent="0.3">
      <c r="A37" s="17"/>
      <c r="B37" s="7"/>
      <c r="C37" s="7"/>
      <c r="D37" s="7"/>
      <c r="E37" s="7"/>
      <c r="L37" s="7"/>
      <c r="M37" s="7"/>
      <c r="N37" s="7"/>
      <c r="O37" s="7"/>
    </row>
    <row r="38" spans="1:15" x14ac:dyDescent="0.3">
      <c r="A38" s="17"/>
      <c r="B38" s="7"/>
      <c r="C38" s="7"/>
      <c r="D38" s="7"/>
      <c r="E38" s="7"/>
    </row>
    <row r="39" spans="1:15" x14ac:dyDescent="0.3">
      <c r="A39" s="17"/>
      <c r="B39" s="7"/>
      <c r="C39" s="7"/>
      <c r="D39" s="7"/>
      <c r="E39" s="7"/>
    </row>
    <row r="40" spans="1:15" x14ac:dyDescent="0.3">
      <c r="A40" s="17"/>
      <c r="B40" s="17"/>
      <c r="C40" s="7"/>
      <c r="D40" s="7"/>
      <c r="E40" s="7"/>
    </row>
    <row r="41" spans="1:15" x14ac:dyDescent="0.3">
      <c r="A41" s="17"/>
      <c r="B41" s="17"/>
      <c r="C41" s="7"/>
      <c r="D41" s="7"/>
      <c r="E41" s="7"/>
    </row>
    <row r="42" spans="1:15" x14ac:dyDescent="0.3">
      <c r="A42" s="17"/>
      <c r="B42" s="17"/>
      <c r="C42" s="7"/>
      <c r="D42" s="7"/>
      <c r="E42" s="7"/>
    </row>
    <row r="43" spans="1:15" x14ac:dyDescent="0.3">
      <c r="A43" s="17"/>
      <c r="B43" s="17"/>
      <c r="C43" s="7"/>
      <c r="D43" s="7"/>
      <c r="E43" s="7"/>
    </row>
    <row r="44" spans="1:15" x14ac:dyDescent="0.3">
      <c r="A44" s="17"/>
      <c r="B44" s="7"/>
      <c r="C44" s="7"/>
      <c r="D44" s="7"/>
      <c r="E44" s="7"/>
    </row>
    <row r="45" spans="1:15" x14ac:dyDescent="0.3">
      <c r="A45" s="17"/>
      <c r="B45" s="7"/>
      <c r="C45" s="7"/>
      <c r="D45" s="7"/>
      <c r="E45" s="7"/>
    </row>
    <row r="46" spans="1:15" x14ac:dyDescent="0.3">
      <c r="A46" s="17"/>
      <c r="B46" s="7"/>
      <c r="C46" s="7"/>
      <c r="D46" s="7"/>
      <c r="E46" s="7"/>
    </row>
    <row r="47" spans="1:15" x14ac:dyDescent="0.3">
      <c r="A47" s="17"/>
      <c r="B47" s="7"/>
      <c r="C47" s="7"/>
      <c r="D47" s="7"/>
      <c r="E47" s="7"/>
    </row>
    <row r="48" spans="1:15" x14ac:dyDescent="0.3">
      <c r="A48" s="17"/>
      <c r="B48" s="7"/>
      <c r="C48" s="7"/>
      <c r="D48" s="7"/>
      <c r="E48" s="7"/>
    </row>
    <row r="49" spans="1:5" x14ac:dyDescent="0.3">
      <c r="A49" s="17"/>
      <c r="B49" s="7"/>
      <c r="C49" s="7"/>
      <c r="D49" s="7"/>
      <c r="E49" s="7"/>
    </row>
    <row r="50" spans="1:5" x14ac:dyDescent="0.3">
      <c r="A50" s="17"/>
      <c r="B50" s="17"/>
      <c r="C50" s="7"/>
      <c r="D50" s="7"/>
      <c r="E50" s="7"/>
    </row>
    <row r="51" spans="1:5" x14ac:dyDescent="0.3">
      <c r="A51" s="17"/>
      <c r="B51" s="17"/>
      <c r="C51" s="7"/>
      <c r="D51" s="7"/>
      <c r="E51" s="7"/>
    </row>
    <row r="52" spans="1:5" x14ac:dyDescent="0.3">
      <c r="A52" s="17"/>
      <c r="B52" s="17"/>
      <c r="C52" s="7"/>
      <c r="D52" s="7"/>
      <c r="E52" s="7"/>
    </row>
    <row r="53" spans="1:5" x14ac:dyDescent="0.3">
      <c r="A53" s="17"/>
      <c r="B53" s="17"/>
      <c r="C53" s="7"/>
      <c r="D53" s="7"/>
      <c r="E53" s="7"/>
    </row>
    <row r="54" spans="1:5" x14ac:dyDescent="0.3">
      <c r="A54" s="17"/>
      <c r="B54" s="7"/>
      <c r="C54" s="7"/>
      <c r="D54" s="7"/>
      <c r="E54" s="7"/>
    </row>
    <row r="55" spans="1:5" x14ac:dyDescent="0.3">
      <c r="A55" s="17"/>
      <c r="B55" s="7"/>
      <c r="C55" s="7"/>
      <c r="D55" s="7"/>
      <c r="E55" s="7"/>
    </row>
    <row r="56" spans="1:5" x14ac:dyDescent="0.3">
      <c r="A56" s="17"/>
      <c r="B56" s="7"/>
      <c r="C56" s="7"/>
      <c r="D56" s="7"/>
      <c r="E56" s="7"/>
    </row>
    <row r="57" spans="1:5" x14ac:dyDescent="0.3">
      <c r="A57" s="17"/>
      <c r="B57" s="7"/>
      <c r="C57" s="7"/>
      <c r="D57" s="7"/>
      <c r="E57" s="7"/>
    </row>
    <row r="58" spans="1:5" x14ac:dyDescent="0.3">
      <c r="A58" s="17"/>
      <c r="B58" s="7"/>
      <c r="C58" s="7"/>
      <c r="D58" s="7"/>
      <c r="E58" s="7"/>
    </row>
    <row r="59" spans="1:5" x14ac:dyDescent="0.3">
      <c r="A59" s="17"/>
      <c r="B59" s="7"/>
      <c r="C59" s="7"/>
      <c r="D59" s="7"/>
      <c r="E59" s="7"/>
    </row>
    <row r="60" spans="1:5" x14ac:dyDescent="0.3">
      <c r="A60" s="17"/>
      <c r="B60" s="17"/>
      <c r="C60" s="7"/>
      <c r="D60" s="7"/>
      <c r="E60" s="7"/>
    </row>
    <row r="61" spans="1:5" x14ac:dyDescent="0.3">
      <c r="A61" s="17"/>
      <c r="B61" s="17"/>
      <c r="C61" s="7"/>
      <c r="D61" s="7"/>
      <c r="E61" s="7"/>
    </row>
    <row r="62" spans="1:5" x14ac:dyDescent="0.3">
      <c r="A62" s="17"/>
      <c r="B62" s="17"/>
      <c r="C62" s="7"/>
      <c r="D62" s="7"/>
      <c r="E62" s="7"/>
    </row>
    <row r="63" spans="1:5" x14ac:dyDescent="0.3">
      <c r="A63" s="17"/>
      <c r="B63" s="17"/>
      <c r="C63" s="7"/>
      <c r="D63" s="7"/>
      <c r="E63" s="7"/>
    </row>
    <row r="64" spans="1:5" x14ac:dyDescent="0.3">
      <c r="A64" s="17"/>
      <c r="B64" s="7"/>
      <c r="C64" s="7"/>
      <c r="D64" s="7"/>
      <c r="E64" s="7"/>
    </row>
    <row r="65" spans="1:5" x14ac:dyDescent="0.3">
      <c r="A65" s="17"/>
      <c r="B65" s="7"/>
      <c r="C65" s="7"/>
      <c r="D65" s="7"/>
      <c r="E65" s="7"/>
    </row>
    <row r="66" spans="1:5" x14ac:dyDescent="0.3">
      <c r="A66" s="17"/>
      <c r="B66" s="7"/>
      <c r="C66" s="7"/>
      <c r="D66" s="7"/>
      <c r="E66" s="7"/>
    </row>
    <row r="67" spans="1:5" x14ac:dyDescent="0.3">
      <c r="A67" s="17"/>
      <c r="B67" s="7"/>
      <c r="C67" s="7"/>
      <c r="D67" s="7"/>
      <c r="E67" s="7"/>
    </row>
    <row r="68" spans="1:5" x14ac:dyDescent="0.3">
      <c r="A68" s="17"/>
      <c r="B68" s="7"/>
      <c r="C68" s="7"/>
      <c r="D68" s="7"/>
      <c r="E68" s="7"/>
    </row>
    <row r="69" spans="1:5" x14ac:dyDescent="0.3">
      <c r="A69" s="17"/>
      <c r="B69" s="7"/>
      <c r="C69" s="7"/>
      <c r="D69" s="7"/>
      <c r="E69" s="7"/>
    </row>
    <row r="70" spans="1:5" x14ac:dyDescent="0.3">
      <c r="A70" s="17"/>
      <c r="B70" s="17"/>
      <c r="C70" s="7"/>
      <c r="D70" s="7"/>
      <c r="E70" s="7"/>
    </row>
    <row r="71" spans="1:5" x14ac:dyDescent="0.3">
      <c r="A71" s="17"/>
      <c r="B71" s="17"/>
      <c r="C71" s="7"/>
      <c r="D71" s="7"/>
      <c r="E71" s="7"/>
    </row>
    <row r="72" spans="1:5" x14ac:dyDescent="0.3">
      <c r="A72" s="17"/>
      <c r="B72" s="17"/>
      <c r="C72" s="7"/>
      <c r="D72" s="7"/>
      <c r="E72" s="7"/>
    </row>
    <row r="73" spans="1:5" x14ac:dyDescent="0.3">
      <c r="A73" s="17"/>
      <c r="B73" s="17"/>
      <c r="C73" s="7"/>
      <c r="D73" s="7"/>
      <c r="E73" s="7"/>
    </row>
    <row r="74" spans="1:5" x14ac:dyDescent="0.3">
      <c r="A74" s="17"/>
      <c r="B74" s="7"/>
      <c r="C74" s="7"/>
      <c r="D74" s="7"/>
      <c r="E74" s="7"/>
    </row>
    <row r="75" spans="1:5" x14ac:dyDescent="0.3">
      <c r="A75" s="17"/>
      <c r="B75" s="7"/>
      <c r="C75" s="7"/>
      <c r="D75" s="7"/>
      <c r="E75" s="7"/>
    </row>
    <row r="76" spans="1:5" x14ac:dyDescent="0.3">
      <c r="A76" s="17"/>
      <c r="B76" s="7"/>
      <c r="C76" s="7"/>
      <c r="D76" s="7"/>
      <c r="E76" s="7"/>
    </row>
    <row r="77" spans="1:5" x14ac:dyDescent="0.3">
      <c r="A77" s="17"/>
      <c r="B77" s="7"/>
      <c r="C77" s="7"/>
      <c r="D77" s="7"/>
      <c r="E77" s="7"/>
    </row>
    <row r="78" spans="1:5" x14ac:dyDescent="0.3">
      <c r="A78" s="17"/>
      <c r="B78" s="7"/>
      <c r="C78" s="7"/>
      <c r="D78" s="7"/>
      <c r="E78" s="7"/>
    </row>
    <row r="79" spans="1:5" x14ac:dyDescent="0.3">
      <c r="A79" s="17"/>
      <c r="B79" s="7"/>
      <c r="C79" s="7"/>
      <c r="D79" s="7"/>
      <c r="E79" s="7"/>
    </row>
    <row r="80" spans="1:5" x14ac:dyDescent="0.3">
      <c r="A80" s="17"/>
      <c r="B80" s="17"/>
      <c r="C80" s="7"/>
      <c r="D80" s="7"/>
      <c r="E80" s="7"/>
    </row>
    <row r="81" spans="1:5" x14ac:dyDescent="0.3">
      <c r="A81" s="17"/>
      <c r="B81" s="17"/>
      <c r="C81" s="7"/>
      <c r="D81" s="7"/>
      <c r="E81" s="7"/>
    </row>
    <row r="82" spans="1:5" x14ac:dyDescent="0.3">
      <c r="A82" s="17"/>
      <c r="B82" s="17"/>
      <c r="C82" s="7"/>
      <c r="D82" s="7"/>
      <c r="E82" s="7"/>
    </row>
    <row r="83" spans="1:5" x14ac:dyDescent="0.3">
      <c r="A83" s="17"/>
      <c r="B83" s="17"/>
      <c r="C83" s="7"/>
      <c r="D83" s="7"/>
      <c r="E83" s="7"/>
    </row>
    <row r="84" spans="1:5" x14ac:dyDescent="0.3">
      <c r="A84" s="17"/>
      <c r="B84" s="7"/>
      <c r="C84" s="7"/>
      <c r="D84" s="7"/>
      <c r="E84" s="7"/>
    </row>
    <row r="85" spans="1:5" x14ac:dyDescent="0.3">
      <c r="A85" s="17"/>
      <c r="B85" s="7"/>
      <c r="C85" s="7"/>
      <c r="D85" s="7"/>
      <c r="E85" s="7"/>
    </row>
    <row r="86" spans="1:5" x14ac:dyDescent="0.3">
      <c r="A86" s="17"/>
      <c r="B86" s="7"/>
      <c r="C86" s="7"/>
      <c r="D86" s="7"/>
      <c r="E86" s="7"/>
    </row>
    <row r="87" spans="1:5" x14ac:dyDescent="0.3">
      <c r="A87" s="7"/>
      <c r="B87" s="7"/>
      <c r="C87" s="7"/>
      <c r="D87" s="7"/>
      <c r="E87" s="7"/>
    </row>
    <row r="88" spans="1:5" x14ac:dyDescent="0.3">
      <c r="A88" s="7"/>
      <c r="B88" s="7"/>
      <c r="C88" s="7"/>
      <c r="D88" s="7"/>
      <c r="E88" s="7"/>
    </row>
    <row r="89" spans="1:5" x14ac:dyDescent="0.3">
      <c r="A89" s="7"/>
      <c r="B89" s="7"/>
      <c r="C89" s="7"/>
      <c r="D89" s="7"/>
      <c r="E89" s="7"/>
    </row>
    <row r="90" spans="1:5" x14ac:dyDescent="0.3">
      <c r="A90" s="7"/>
      <c r="B90" s="7"/>
      <c r="C90" s="7"/>
      <c r="D90" s="7"/>
      <c r="E90" s="7"/>
    </row>
    <row r="91" spans="1:5" x14ac:dyDescent="0.3">
      <c r="A91" s="7"/>
      <c r="B91" s="7"/>
      <c r="C91" s="7"/>
      <c r="D91" s="7"/>
      <c r="E91" s="7"/>
    </row>
    <row r="92" spans="1:5" x14ac:dyDescent="0.3">
      <c r="A92" s="7"/>
      <c r="B92" s="7"/>
      <c r="C92" s="7"/>
      <c r="D92" s="7"/>
      <c r="E92" s="7"/>
    </row>
    <row r="93" spans="1:5" x14ac:dyDescent="0.3">
      <c r="A93" s="7"/>
      <c r="B93" s="7"/>
      <c r="C93" s="7"/>
      <c r="D93" s="7"/>
      <c r="E93" s="7"/>
    </row>
    <row r="94" spans="1:5" x14ac:dyDescent="0.3">
      <c r="A94" s="7"/>
      <c r="B94" s="7"/>
      <c r="C94" s="7"/>
      <c r="D94" s="7"/>
      <c r="E94" s="7"/>
    </row>
    <row r="95" spans="1:5" x14ac:dyDescent="0.3">
      <c r="A95" s="7"/>
      <c r="B95" s="7"/>
      <c r="C95" s="7"/>
      <c r="D95" s="7"/>
      <c r="E95" s="7"/>
    </row>
    <row r="96" spans="1:5" x14ac:dyDescent="0.3">
      <c r="A96" s="7"/>
      <c r="B96" s="7"/>
      <c r="C96" s="7"/>
      <c r="D96" s="7"/>
      <c r="E96" s="7"/>
    </row>
    <row r="97" spans="1:5" x14ac:dyDescent="0.3">
      <c r="A97" s="7"/>
      <c r="B97" s="7"/>
      <c r="C97" s="7"/>
      <c r="D97" s="7"/>
      <c r="E97" s="7"/>
    </row>
    <row r="98" spans="1:5" x14ac:dyDescent="0.3">
      <c r="A98" s="7"/>
      <c r="B98" s="7"/>
      <c r="C98" s="7"/>
      <c r="D98" s="7"/>
      <c r="E98" s="7"/>
    </row>
    <row r="99" spans="1:5" x14ac:dyDescent="0.3">
      <c r="A99" s="7"/>
      <c r="B99" s="7"/>
      <c r="C99" s="7"/>
      <c r="D99" s="7"/>
      <c r="E99" s="7"/>
    </row>
    <row r="100" spans="1:5" x14ac:dyDescent="0.3">
      <c r="A100" s="7"/>
      <c r="B100" s="7"/>
      <c r="C100" s="7"/>
      <c r="D100" s="7"/>
      <c r="E100" s="7"/>
    </row>
    <row r="101" spans="1:5" x14ac:dyDescent="0.3">
      <c r="A101" s="7"/>
      <c r="B101" s="7"/>
      <c r="C101" s="7"/>
      <c r="D101" s="7"/>
      <c r="E101" s="7"/>
    </row>
    <row r="102" spans="1:5" x14ac:dyDescent="0.3">
      <c r="A102" s="7"/>
      <c r="B102" s="7"/>
      <c r="C102" s="7"/>
      <c r="D102" s="7"/>
      <c r="E102" s="7"/>
    </row>
    <row r="103" spans="1:5" x14ac:dyDescent="0.3">
      <c r="A103" s="7"/>
      <c r="B103" s="7"/>
      <c r="C103" s="7"/>
      <c r="D103" s="7"/>
      <c r="E103" s="7"/>
    </row>
    <row r="104" spans="1:5" x14ac:dyDescent="0.3">
      <c r="A104" s="7"/>
      <c r="B104" s="7"/>
      <c r="C104" s="7"/>
      <c r="D104" s="7"/>
      <c r="E104" s="7"/>
    </row>
    <row r="105" spans="1:5" x14ac:dyDescent="0.3">
      <c r="A105" s="7"/>
      <c r="B105" s="7"/>
      <c r="C105" s="7"/>
      <c r="D105" s="7"/>
      <c r="E105" s="7"/>
    </row>
    <row r="106" spans="1:5" x14ac:dyDescent="0.3">
      <c r="A106" s="7"/>
      <c r="B106" s="7"/>
      <c r="C106" s="7"/>
      <c r="D106" s="7"/>
      <c r="E106" s="7"/>
    </row>
    <row r="107" spans="1:5" x14ac:dyDescent="0.3">
      <c r="A107" s="7"/>
      <c r="B107" s="7"/>
      <c r="C107" s="7"/>
      <c r="D107" s="7"/>
      <c r="E107" s="7"/>
    </row>
    <row r="108" spans="1:5" x14ac:dyDescent="0.3">
      <c r="A108" s="7"/>
      <c r="B108" s="7"/>
      <c r="C108" s="7"/>
      <c r="D108" s="7"/>
      <c r="E108" s="7"/>
    </row>
    <row r="109" spans="1:5" x14ac:dyDescent="0.3">
      <c r="A109" s="7"/>
      <c r="B109" s="7"/>
      <c r="C109" s="7"/>
      <c r="D109" s="7"/>
      <c r="E109" s="7"/>
    </row>
    <row r="110" spans="1:5" x14ac:dyDescent="0.3">
      <c r="A110" s="7"/>
      <c r="B110" s="7"/>
      <c r="C110" s="7"/>
      <c r="D110" s="7"/>
      <c r="E110" s="7"/>
    </row>
    <row r="111" spans="1:5" x14ac:dyDescent="0.3">
      <c r="A111" s="7"/>
      <c r="B111" s="7"/>
      <c r="C111" s="7"/>
      <c r="D111" s="7"/>
      <c r="E111" s="7"/>
    </row>
    <row r="112" spans="1:5" x14ac:dyDescent="0.3">
      <c r="A112" s="7"/>
      <c r="B112" s="7"/>
      <c r="C112" s="7"/>
      <c r="D112" s="7"/>
      <c r="E112" s="7"/>
    </row>
    <row r="113" spans="1:5" x14ac:dyDescent="0.3">
      <c r="A113" s="7"/>
      <c r="B113" s="7"/>
      <c r="C113" s="7"/>
      <c r="D113" s="7"/>
      <c r="E113" s="7"/>
    </row>
    <row r="114" spans="1:5" x14ac:dyDescent="0.3">
      <c r="A114" s="7"/>
      <c r="B114" s="7"/>
      <c r="C114" s="7"/>
      <c r="D114" s="7"/>
      <c r="E114" s="7"/>
    </row>
    <row r="115" spans="1:5" x14ac:dyDescent="0.3">
      <c r="A115" s="7"/>
      <c r="B115" s="7"/>
      <c r="C115" s="7"/>
      <c r="D115" s="7"/>
      <c r="E115" s="7"/>
    </row>
    <row r="116" spans="1:5" x14ac:dyDescent="0.3">
      <c r="A116" s="7"/>
      <c r="B116" s="7"/>
      <c r="C116" s="7"/>
      <c r="D116" s="7"/>
      <c r="E116" s="7"/>
    </row>
    <row r="117" spans="1:5" x14ac:dyDescent="0.3">
      <c r="A117" s="7"/>
      <c r="B117" s="7"/>
      <c r="C117" s="7"/>
      <c r="D117" s="7"/>
      <c r="E117" s="7"/>
    </row>
    <row r="118" spans="1:5" x14ac:dyDescent="0.3">
      <c r="A118" s="7"/>
      <c r="B118" s="7"/>
      <c r="C118" s="7"/>
      <c r="D118" s="7"/>
      <c r="E118" s="7"/>
    </row>
    <row r="119" spans="1:5" x14ac:dyDescent="0.3">
      <c r="A119" s="7"/>
      <c r="B119" s="7"/>
      <c r="C119" s="7"/>
      <c r="D119" s="7"/>
      <c r="E119" s="7"/>
    </row>
    <row r="120" spans="1:5" x14ac:dyDescent="0.3">
      <c r="A120" s="7"/>
      <c r="B120" s="7"/>
      <c r="C120" s="7"/>
      <c r="D120" s="7"/>
      <c r="E120" s="7"/>
    </row>
    <row r="121" spans="1:5" x14ac:dyDescent="0.3">
      <c r="A121" s="7"/>
      <c r="B121" s="7"/>
      <c r="C121" s="7"/>
      <c r="D121" s="7"/>
      <c r="E121" s="7"/>
    </row>
    <row r="122" spans="1:5" x14ac:dyDescent="0.3">
      <c r="A122" s="7"/>
      <c r="B122" s="7"/>
      <c r="C122" s="7"/>
      <c r="D122" s="7"/>
      <c r="E122" s="7"/>
    </row>
    <row r="123" spans="1:5" x14ac:dyDescent="0.3">
      <c r="A123" s="7"/>
      <c r="B123" s="7"/>
      <c r="C123" s="7"/>
      <c r="D123" s="7"/>
      <c r="E123" s="7"/>
    </row>
    <row r="124" spans="1:5" x14ac:dyDescent="0.3">
      <c r="A124" s="7"/>
      <c r="B124" s="7"/>
      <c r="C124" s="7"/>
      <c r="D124" s="7"/>
      <c r="E124" s="7"/>
    </row>
    <row r="125" spans="1:5" x14ac:dyDescent="0.3">
      <c r="A125" s="7"/>
      <c r="B125" s="7"/>
      <c r="C125" s="7"/>
      <c r="D125" s="7"/>
      <c r="E125" s="7"/>
    </row>
    <row r="126" spans="1:5" x14ac:dyDescent="0.3">
      <c r="A126" s="7"/>
      <c r="B126" s="7"/>
      <c r="C126" s="7"/>
      <c r="D126" s="7"/>
      <c r="E126" s="7"/>
    </row>
    <row r="127" spans="1:5" x14ac:dyDescent="0.3">
      <c r="A127" s="7"/>
      <c r="B127" s="7"/>
      <c r="C127" s="7"/>
      <c r="D127" s="7"/>
      <c r="E127" s="7"/>
    </row>
    <row r="128" spans="1:5" x14ac:dyDescent="0.3">
      <c r="A128" s="7"/>
      <c r="B128" s="7"/>
      <c r="C128" s="7"/>
      <c r="D128" s="7"/>
      <c r="E128" s="7"/>
    </row>
    <row r="129" spans="1:5" x14ac:dyDescent="0.3">
      <c r="A129" s="7"/>
      <c r="B129" s="7"/>
      <c r="C129" s="7"/>
      <c r="D129" s="7"/>
      <c r="E129" s="7"/>
    </row>
    <row r="130" spans="1:5" x14ac:dyDescent="0.3">
      <c r="A130" s="7"/>
      <c r="B130" s="7"/>
      <c r="C130" s="7"/>
      <c r="D130" s="7"/>
      <c r="E130" s="7"/>
    </row>
    <row r="131" spans="1:5" x14ac:dyDescent="0.3">
      <c r="A131" s="7"/>
      <c r="B131" s="7"/>
      <c r="C131" s="7"/>
      <c r="D131" s="7"/>
      <c r="E131" s="7"/>
    </row>
    <row r="132" spans="1:5" x14ac:dyDescent="0.3">
      <c r="A132" s="7"/>
      <c r="B132" s="7"/>
      <c r="C132" s="7"/>
      <c r="D132" s="7"/>
      <c r="E132" s="7"/>
    </row>
    <row r="133" spans="1:5" x14ac:dyDescent="0.3">
      <c r="A133" s="7"/>
      <c r="B133" s="7"/>
      <c r="C133" s="7"/>
      <c r="D133" s="7"/>
      <c r="E133" s="7"/>
    </row>
    <row r="134" spans="1:5" x14ac:dyDescent="0.3">
      <c r="A134" s="7"/>
      <c r="B134" s="7"/>
      <c r="C134" s="7"/>
      <c r="D134" s="7"/>
      <c r="E134" s="7"/>
    </row>
    <row r="135" spans="1:5" x14ac:dyDescent="0.3">
      <c r="A135" s="7"/>
      <c r="B135" s="7"/>
      <c r="C135" s="7"/>
      <c r="D135" s="7"/>
      <c r="E135" s="7"/>
    </row>
    <row r="136" spans="1:5" x14ac:dyDescent="0.3">
      <c r="A136" s="7"/>
      <c r="B136" s="7"/>
      <c r="C136" s="7"/>
      <c r="D136" s="7"/>
      <c r="E136" s="7"/>
    </row>
    <row r="137" spans="1:5" x14ac:dyDescent="0.3">
      <c r="A137" s="7"/>
      <c r="B137" s="7"/>
      <c r="C137" s="7"/>
      <c r="D137" s="7"/>
      <c r="E137" s="7"/>
    </row>
    <row r="138" spans="1:5" x14ac:dyDescent="0.3">
      <c r="A138" s="7"/>
      <c r="B138" s="7"/>
      <c r="C138" s="7"/>
      <c r="D138" s="7"/>
      <c r="E138" s="7"/>
    </row>
    <row r="139" spans="1:5" x14ac:dyDescent="0.3">
      <c r="A139" s="7"/>
      <c r="B139" s="7"/>
      <c r="C139" s="7"/>
      <c r="D139" s="7"/>
      <c r="E139" s="7"/>
    </row>
    <row r="140" spans="1:5" x14ac:dyDescent="0.3">
      <c r="A140" s="7"/>
      <c r="B140" s="7"/>
      <c r="C140" s="7"/>
      <c r="D140" s="7"/>
      <c r="E140" s="7"/>
    </row>
    <row r="141" spans="1:5" x14ac:dyDescent="0.3">
      <c r="A141" s="7"/>
      <c r="B141" s="7"/>
      <c r="C141" s="7"/>
      <c r="D141" s="7"/>
      <c r="E141" s="7"/>
    </row>
    <row r="142" spans="1:5" x14ac:dyDescent="0.3">
      <c r="A142" s="7"/>
      <c r="B142" s="7"/>
      <c r="C142" s="7"/>
      <c r="D142" s="7"/>
      <c r="E142" s="7"/>
    </row>
    <row r="143" spans="1:5" x14ac:dyDescent="0.3">
      <c r="A143" s="7"/>
      <c r="B143" s="7"/>
      <c r="C143" s="7"/>
      <c r="D143" s="7"/>
      <c r="E143" s="7"/>
    </row>
    <row r="144" spans="1:5" x14ac:dyDescent="0.3">
      <c r="A144" s="7"/>
      <c r="B144" s="7"/>
      <c r="C144" s="7"/>
      <c r="D144" s="7"/>
      <c r="E144" s="7"/>
    </row>
    <row r="145" spans="1:5" x14ac:dyDescent="0.3">
      <c r="A145" s="7"/>
      <c r="B145" s="7"/>
      <c r="C145" s="7"/>
      <c r="D145" s="7"/>
      <c r="E145" s="7"/>
    </row>
    <row r="146" spans="1:5" x14ac:dyDescent="0.3">
      <c r="A146" s="7"/>
      <c r="B146" s="7"/>
      <c r="C146" s="7"/>
      <c r="D146" s="7"/>
      <c r="E146" s="7"/>
    </row>
    <row r="147" spans="1:5" x14ac:dyDescent="0.3">
      <c r="A147" s="7"/>
      <c r="B147" s="7"/>
      <c r="C147" s="7"/>
      <c r="D147" s="7"/>
      <c r="E147" s="7"/>
    </row>
    <row r="148" spans="1:5" x14ac:dyDescent="0.3">
      <c r="A148" s="7"/>
      <c r="B148" s="7"/>
      <c r="C148" s="7"/>
      <c r="D148" s="7"/>
      <c r="E148" s="7"/>
    </row>
    <row r="149" spans="1:5" x14ac:dyDescent="0.3">
      <c r="A149" s="7"/>
      <c r="B149" s="7"/>
      <c r="C149" s="7"/>
      <c r="D149" s="7"/>
      <c r="E149" s="7"/>
    </row>
    <row r="150" spans="1:5" x14ac:dyDescent="0.3">
      <c r="A150" s="7"/>
      <c r="B150" s="7"/>
      <c r="C150" s="7"/>
      <c r="D150" s="7"/>
      <c r="E150" s="7"/>
    </row>
    <row r="151" spans="1:5" x14ac:dyDescent="0.3">
      <c r="A151" s="7"/>
      <c r="B151" s="7"/>
      <c r="C151" s="7"/>
      <c r="D151" s="7"/>
      <c r="E151" s="7"/>
    </row>
    <row r="152" spans="1:5" x14ac:dyDescent="0.3">
      <c r="A152" s="7"/>
      <c r="B152" s="7"/>
      <c r="C152" s="7"/>
      <c r="D152" s="7"/>
      <c r="E152" s="7"/>
    </row>
    <row r="153" spans="1:5" x14ac:dyDescent="0.3">
      <c r="A153" s="7"/>
      <c r="B153" s="7"/>
      <c r="C153" s="7"/>
      <c r="D153" s="7"/>
      <c r="E153" s="7"/>
    </row>
    <row r="154" spans="1:5" x14ac:dyDescent="0.3">
      <c r="A154" s="7"/>
      <c r="B154" s="7"/>
      <c r="C154" s="7"/>
      <c r="D154" s="7"/>
      <c r="E154" s="7"/>
    </row>
    <row r="155" spans="1:5" x14ac:dyDescent="0.3">
      <c r="A155" s="7"/>
      <c r="B155" s="7"/>
      <c r="C155" s="7"/>
      <c r="D155" s="7"/>
      <c r="E155" s="7"/>
    </row>
    <row r="156" spans="1:5" x14ac:dyDescent="0.3">
      <c r="A156" s="7"/>
      <c r="B156" s="7"/>
      <c r="C156" s="7"/>
      <c r="D156" s="7"/>
      <c r="E156" s="7"/>
    </row>
    <row r="157" spans="1:5" x14ac:dyDescent="0.3">
      <c r="A157" s="7"/>
      <c r="B157" s="7"/>
      <c r="C157" s="7"/>
      <c r="D157" s="7"/>
      <c r="E157" s="7"/>
    </row>
    <row r="158" spans="1:5" x14ac:dyDescent="0.3">
      <c r="A158" s="7"/>
      <c r="B158" s="7"/>
      <c r="C158" s="7"/>
      <c r="D158" s="7"/>
      <c r="E158" s="7"/>
    </row>
    <row r="159" spans="1:5" x14ac:dyDescent="0.3">
      <c r="A159" s="7"/>
      <c r="B159" s="7"/>
      <c r="C159" s="7"/>
      <c r="D159" s="7"/>
      <c r="E159" s="7"/>
    </row>
    <row r="160" spans="1:5" x14ac:dyDescent="0.3">
      <c r="A160" s="7"/>
      <c r="B160" s="7"/>
      <c r="C160" s="7"/>
      <c r="D160" s="7"/>
      <c r="E160" s="7"/>
    </row>
    <row r="161" spans="1:5" x14ac:dyDescent="0.3">
      <c r="A161" s="7"/>
      <c r="B161" s="7"/>
      <c r="C161" s="7"/>
      <c r="D161" s="7"/>
      <c r="E161" s="7"/>
    </row>
    <row r="162" spans="1:5" x14ac:dyDescent="0.3">
      <c r="A162" s="7"/>
      <c r="B162" s="7"/>
      <c r="C162" s="7"/>
      <c r="D162" s="7"/>
      <c r="E162" s="7"/>
    </row>
    <row r="163" spans="1:5" x14ac:dyDescent="0.3">
      <c r="A163" s="7"/>
      <c r="B163" s="7"/>
      <c r="C163" s="7"/>
      <c r="D163" s="7"/>
      <c r="E163" s="7"/>
    </row>
    <row r="164" spans="1:5" x14ac:dyDescent="0.3">
      <c r="A164" s="7"/>
      <c r="B164" s="7"/>
      <c r="C164" s="7"/>
      <c r="D164" s="7"/>
      <c r="E164" s="7"/>
    </row>
    <row r="165" spans="1:5" x14ac:dyDescent="0.3">
      <c r="A165" s="7"/>
      <c r="B165" s="7"/>
      <c r="C165" s="7"/>
      <c r="D165" s="7"/>
      <c r="E165" s="7"/>
    </row>
  </sheetData>
  <mergeCells count="14">
    <mergeCell ref="A25:A26"/>
    <mergeCell ref="A27:A28"/>
    <mergeCell ref="A29:A30"/>
    <mergeCell ref="A31:A32"/>
    <mergeCell ref="B3:B5"/>
    <mergeCell ref="B6:B8"/>
    <mergeCell ref="A2:A8"/>
    <mergeCell ref="B10:B11"/>
    <mergeCell ref="B12:B13"/>
    <mergeCell ref="A9:A16"/>
    <mergeCell ref="A17:A18"/>
    <mergeCell ref="A19:A20"/>
    <mergeCell ref="A21:A22"/>
    <mergeCell ref="A23:A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11053-48F8-44BD-8705-EC67A49B5565}">
  <dimension ref="A1:D61"/>
  <sheetViews>
    <sheetView topLeftCell="A13" workbookViewId="0">
      <selection activeCell="B30" sqref="B30:D32"/>
    </sheetView>
  </sheetViews>
  <sheetFormatPr defaultRowHeight="14.4" x14ac:dyDescent="0.3"/>
  <sheetData>
    <row r="1" spans="1:2" x14ac:dyDescent="0.3">
      <c r="A1" t="s">
        <v>44</v>
      </c>
    </row>
    <row r="2" spans="1:2" x14ac:dyDescent="0.3">
      <c r="A2" t="s">
        <v>45</v>
      </c>
    </row>
    <row r="3" spans="1:2" x14ac:dyDescent="0.3">
      <c r="A3" t="s">
        <v>82</v>
      </c>
    </row>
    <row r="5" spans="1:2" x14ac:dyDescent="0.3">
      <c r="A5" t="s">
        <v>46</v>
      </c>
    </row>
    <row r="7" spans="1:2" x14ac:dyDescent="0.3">
      <c r="A7" t="s">
        <v>47</v>
      </c>
    </row>
    <row r="9" spans="1:2" x14ac:dyDescent="0.3">
      <c r="A9" t="s">
        <v>48</v>
      </c>
    </row>
    <row r="11" spans="1:2" x14ac:dyDescent="0.3">
      <c r="A11" t="s">
        <v>49</v>
      </c>
    </row>
    <row r="12" spans="1:2" x14ac:dyDescent="0.3">
      <c r="B12" t="s">
        <v>50</v>
      </c>
    </row>
    <row r="13" spans="1:2" x14ac:dyDescent="0.3">
      <c r="B13" t="s">
        <v>51</v>
      </c>
    </row>
    <row r="14" spans="1:2" x14ac:dyDescent="0.3">
      <c r="B14" t="s">
        <v>52</v>
      </c>
    </row>
    <row r="16" spans="1:2" x14ac:dyDescent="0.3">
      <c r="A16" t="s">
        <v>53</v>
      </c>
    </row>
    <row r="17" spans="1:4" x14ac:dyDescent="0.3">
      <c r="A17" t="s">
        <v>54</v>
      </c>
    </row>
    <row r="18" spans="1:4" x14ac:dyDescent="0.3">
      <c r="B18" t="s">
        <v>83</v>
      </c>
      <c r="C18" t="s">
        <v>84</v>
      </c>
    </row>
    <row r="19" spans="1:4" x14ac:dyDescent="0.3">
      <c r="B19" t="s">
        <v>85</v>
      </c>
      <c r="C19" t="s">
        <v>86</v>
      </c>
    </row>
    <row r="20" spans="1:4" x14ac:dyDescent="0.3">
      <c r="B20" t="s">
        <v>87</v>
      </c>
      <c r="C20" t="s">
        <v>88</v>
      </c>
    </row>
    <row r="22" spans="1:4" x14ac:dyDescent="0.3">
      <c r="A22" t="s">
        <v>55</v>
      </c>
    </row>
    <row r="23" spans="1:4" x14ac:dyDescent="0.3">
      <c r="A23" t="s">
        <v>56</v>
      </c>
    </row>
    <row r="24" spans="1:4" x14ac:dyDescent="0.3">
      <c r="B24" t="s">
        <v>89</v>
      </c>
      <c r="C24" t="s">
        <v>90</v>
      </c>
      <c r="D24" t="s">
        <v>57</v>
      </c>
    </row>
    <row r="25" spans="1:4" x14ac:dyDescent="0.3">
      <c r="B25" t="s">
        <v>91</v>
      </c>
      <c r="C25" t="s">
        <v>58</v>
      </c>
      <c r="D25" t="s">
        <v>92</v>
      </c>
    </row>
    <row r="26" spans="1:4" x14ac:dyDescent="0.3">
      <c r="B26" t="s">
        <v>59</v>
      </c>
      <c r="C26" t="s">
        <v>93</v>
      </c>
      <c r="D26" t="s">
        <v>94</v>
      </c>
    </row>
    <row r="28" spans="1:4" x14ac:dyDescent="0.3">
      <c r="A28" t="s">
        <v>55</v>
      </c>
    </row>
    <row r="29" spans="1:4" x14ac:dyDescent="0.3">
      <c r="A29" t="s">
        <v>60</v>
      </c>
    </row>
    <row r="30" spans="1:4" x14ac:dyDescent="0.3">
      <c r="B30" t="s">
        <v>95</v>
      </c>
      <c r="C30" t="s">
        <v>96</v>
      </c>
      <c r="D30" t="s">
        <v>61</v>
      </c>
    </row>
    <row r="31" spans="1:4" x14ac:dyDescent="0.3">
      <c r="B31" t="s">
        <v>97</v>
      </c>
      <c r="C31" t="s">
        <v>62</v>
      </c>
      <c r="D31" t="s">
        <v>98</v>
      </c>
    </row>
    <row r="32" spans="1:4" x14ac:dyDescent="0.3">
      <c r="B32" t="s">
        <v>63</v>
      </c>
      <c r="C32" t="s">
        <v>99</v>
      </c>
      <c r="D32" t="s">
        <v>100</v>
      </c>
    </row>
    <row r="34" spans="1:2" x14ac:dyDescent="0.3">
      <c r="A34" t="s">
        <v>64</v>
      </c>
    </row>
    <row r="35" spans="1:2" x14ac:dyDescent="0.3">
      <c r="B35" t="s">
        <v>65</v>
      </c>
    </row>
    <row r="36" spans="1:2" x14ac:dyDescent="0.3">
      <c r="B36" t="s">
        <v>66</v>
      </c>
    </row>
    <row r="37" spans="1:2" x14ac:dyDescent="0.3">
      <c r="B37" t="s">
        <v>67</v>
      </c>
    </row>
    <row r="38" spans="1:2" x14ac:dyDescent="0.3">
      <c r="B38" t="s">
        <v>68</v>
      </c>
    </row>
    <row r="39" spans="1:2" x14ac:dyDescent="0.3">
      <c r="B39" t="s">
        <v>68</v>
      </c>
    </row>
    <row r="40" spans="1:2" x14ac:dyDescent="0.3">
      <c r="B40" t="s">
        <v>69</v>
      </c>
    </row>
    <row r="41" spans="1:2" x14ac:dyDescent="0.3">
      <c r="B41" t="s">
        <v>66</v>
      </c>
    </row>
    <row r="42" spans="1:2" x14ac:dyDescent="0.3">
      <c r="B42" t="s">
        <v>70</v>
      </c>
    </row>
    <row r="43" spans="1:2" x14ac:dyDescent="0.3">
      <c r="B43" t="s">
        <v>68</v>
      </c>
    </row>
    <row r="44" spans="1:2" x14ac:dyDescent="0.3">
      <c r="B44" t="s">
        <v>68</v>
      </c>
    </row>
    <row r="45" spans="1:2" x14ac:dyDescent="0.3">
      <c r="B45" t="s">
        <v>71</v>
      </c>
    </row>
    <row r="46" spans="1:2" x14ac:dyDescent="0.3">
      <c r="B46" t="s">
        <v>66</v>
      </c>
    </row>
    <row r="47" spans="1:2" x14ac:dyDescent="0.3">
      <c r="B47" t="s">
        <v>72</v>
      </c>
    </row>
    <row r="48" spans="1:2" x14ac:dyDescent="0.3">
      <c r="B48" t="s">
        <v>68</v>
      </c>
    </row>
    <row r="49" spans="2:2" x14ac:dyDescent="0.3">
      <c r="B49" t="s">
        <v>68</v>
      </c>
    </row>
    <row r="50" spans="2:2" x14ac:dyDescent="0.3">
      <c r="B50" t="s">
        <v>73</v>
      </c>
    </row>
    <row r="51" spans="2:2" x14ac:dyDescent="0.3">
      <c r="B51" t="s">
        <v>66</v>
      </c>
    </row>
    <row r="52" spans="2:2" x14ac:dyDescent="0.3">
      <c r="B52" t="s">
        <v>74</v>
      </c>
    </row>
    <row r="53" spans="2:2" x14ac:dyDescent="0.3">
      <c r="B53" t="s">
        <v>68</v>
      </c>
    </row>
    <row r="54" spans="2:2" x14ac:dyDescent="0.3">
      <c r="B54" t="s">
        <v>68</v>
      </c>
    </row>
    <row r="55" spans="2:2" x14ac:dyDescent="0.3">
      <c r="B55" t="s">
        <v>75</v>
      </c>
    </row>
    <row r="56" spans="2:2" x14ac:dyDescent="0.3">
      <c r="B56" t="s">
        <v>76</v>
      </c>
    </row>
    <row r="57" spans="2:2" x14ac:dyDescent="0.3">
      <c r="B57" t="s">
        <v>77</v>
      </c>
    </row>
    <row r="58" spans="2:2" x14ac:dyDescent="0.3">
      <c r="B58" t="s">
        <v>78</v>
      </c>
    </row>
    <row r="59" spans="2:2" x14ac:dyDescent="0.3">
      <c r="B59" t="s">
        <v>79</v>
      </c>
    </row>
    <row r="60" spans="2:2" x14ac:dyDescent="0.3">
      <c r="B60" t="s">
        <v>80</v>
      </c>
    </row>
    <row r="61" spans="2:2" x14ac:dyDescent="0.3">
      <c r="B61" t="s">
        <v>81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B1AC3-1D26-46F6-BBE1-6FC5931EAFD6}">
  <dimension ref="A1:D17"/>
  <sheetViews>
    <sheetView workbookViewId="0">
      <selection activeCell="A14" sqref="A14"/>
    </sheetView>
  </sheetViews>
  <sheetFormatPr defaultRowHeight="14.4" x14ac:dyDescent="0.3"/>
  <cols>
    <col min="1" max="1" width="29.88671875" customWidth="1"/>
  </cols>
  <sheetData>
    <row r="1" spans="1:4" x14ac:dyDescent="0.3">
      <c r="A1" t="s">
        <v>22</v>
      </c>
      <c r="B1" t="s">
        <v>1</v>
      </c>
      <c r="C1" t="s">
        <v>23</v>
      </c>
      <c r="D1" t="s">
        <v>24</v>
      </c>
    </row>
    <row r="2" spans="1:4" x14ac:dyDescent="0.3">
      <c r="A2" s="21" t="s">
        <v>25</v>
      </c>
      <c r="B2">
        <v>0.20200000000000001</v>
      </c>
      <c r="C2">
        <v>8</v>
      </c>
      <c r="D2">
        <f>C2*B2</f>
        <v>1.6160000000000001</v>
      </c>
    </row>
    <row r="3" spans="1:4" x14ac:dyDescent="0.3">
      <c r="A3" s="21" t="s">
        <v>26</v>
      </c>
      <c r="B3">
        <v>3.6600000000000001E-2</v>
      </c>
      <c r="C3">
        <v>8</v>
      </c>
      <c r="D3">
        <f t="shared" ref="D3:D16" si="0">C3*B3</f>
        <v>0.2928</v>
      </c>
    </row>
    <row r="4" spans="1:4" x14ac:dyDescent="0.3">
      <c r="A4" s="21" t="s">
        <v>27</v>
      </c>
      <c r="B4">
        <v>7.3000000000000001E-3</v>
      </c>
      <c r="C4">
        <v>8</v>
      </c>
      <c r="D4">
        <f t="shared" si="0"/>
        <v>5.8400000000000001E-2</v>
      </c>
    </row>
    <row r="5" spans="1:4" x14ac:dyDescent="0.3">
      <c r="A5" s="21" t="s">
        <v>28</v>
      </c>
      <c r="B5">
        <f>0.075+0.049</f>
        <v>0.124</v>
      </c>
      <c r="C5">
        <v>1</v>
      </c>
      <c r="D5">
        <f t="shared" si="0"/>
        <v>0.124</v>
      </c>
    </row>
    <row r="6" spans="1:4" x14ac:dyDescent="0.3">
      <c r="A6" s="21" t="s">
        <v>29</v>
      </c>
      <c r="B6">
        <v>1.4999999999999999E-2</v>
      </c>
      <c r="C6">
        <v>1</v>
      </c>
      <c r="D6">
        <f t="shared" si="0"/>
        <v>1.4999999999999999E-2</v>
      </c>
    </row>
    <row r="7" spans="1:4" x14ac:dyDescent="0.3">
      <c r="A7" s="21" t="s">
        <v>30</v>
      </c>
      <c r="B7">
        <v>2.7E-2</v>
      </c>
      <c r="C7">
        <v>2</v>
      </c>
      <c r="D7">
        <f t="shared" si="0"/>
        <v>5.3999999999999999E-2</v>
      </c>
    </row>
    <row r="8" spans="1:4" x14ac:dyDescent="0.3">
      <c r="A8" s="21" t="s">
        <v>31</v>
      </c>
      <c r="B8">
        <v>1.2999999999999999E-2</v>
      </c>
      <c r="C8">
        <v>1</v>
      </c>
      <c r="D8">
        <f t="shared" si="0"/>
        <v>1.2999999999999999E-2</v>
      </c>
    </row>
    <row r="9" spans="1:4" x14ac:dyDescent="0.3">
      <c r="A9" s="21" t="s">
        <v>32</v>
      </c>
      <c r="B9">
        <v>0.01</v>
      </c>
      <c r="C9">
        <v>1</v>
      </c>
      <c r="D9">
        <f t="shared" si="0"/>
        <v>0.01</v>
      </c>
    </row>
    <row r="10" spans="1:4" x14ac:dyDescent="0.3">
      <c r="A10" s="21" t="s">
        <v>33</v>
      </c>
      <c r="B10">
        <v>1.2E-2</v>
      </c>
      <c r="C10">
        <v>1</v>
      </c>
      <c r="D10">
        <f t="shared" si="0"/>
        <v>1.2E-2</v>
      </c>
    </row>
    <row r="11" spans="1:4" x14ac:dyDescent="0.3">
      <c r="A11" s="21" t="s">
        <v>34</v>
      </c>
      <c r="B11">
        <v>1.6</v>
      </c>
      <c r="C11">
        <v>1</v>
      </c>
      <c r="D11">
        <f t="shared" si="0"/>
        <v>1.6</v>
      </c>
    </row>
    <row r="12" spans="1:4" x14ac:dyDescent="0.3">
      <c r="A12" s="21" t="s">
        <v>35</v>
      </c>
      <c r="B12">
        <v>0.1</v>
      </c>
      <c r="C12">
        <v>1</v>
      </c>
      <c r="D12">
        <f t="shared" si="0"/>
        <v>0.1</v>
      </c>
    </row>
    <row r="13" spans="1:4" x14ac:dyDescent="0.3">
      <c r="A13" s="21" t="s">
        <v>36</v>
      </c>
      <c r="B13">
        <v>0.06</v>
      </c>
      <c r="C13">
        <v>1</v>
      </c>
      <c r="D13">
        <f t="shared" si="0"/>
        <v>0.06</v>
      </c>
    </row>
    <row r="14" spans="1:4" x14ac:dyDescent="0.3">
      <c r="A14" s="21" t="s">
        <v>37</v>
      </c>
      <c r="B14">
        <v>0.05</v>
      </c>
      <c r="C14">
        <v>1</v>
      </c>
      <c r="D14">
        <f t="shared" si="0"/>
        <v>0.05</v>
      </c>
    </row>
    <row r="15" spans="1:4" x14ac:dyDescent="0.3">
      <c r="A15" s="21" t="s">
        <v>43</v>
      </c>
      <c r="B15">
        <v>0.4</v>
      </c>
      <c r="C15">
        <v>1</v>
      </c>
      <c r="D15">
        <f t="shared" si="0"/>
        <v>0.4</v>
      </c>
    </row>
    <row r="16" spans="1:4" x14ac:dyDescent="0.3">
      <c r="A16" s="21" t="s">
        <v>38</v>
      </c>
      <c r="B16">
        <v>1.6</v>
      </c>
      <c r="C16">
        <v>1</v>
      </c>
      <c r="D16">
        <f t="shared" si="0"/>
        <v>1.6</v>
      </c>
    </row>
    <row r="17" spans="3:4" x14ac:dyDescent="0.3">
      <c r="C17" t="s">
        <v>39</v>
      </c>
      <c r="D17">
        <f>SUM(D2:D16)</f>
        <v>6.0052000000000003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Summary</vt:lpstr>
      <vt:lpstr>From SolidWorks</vt:lpstr>
      <vt:lpstr>Mass per 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2018-03-11T18:47:27Z</dcterms:modified>
</cp:coreProperties>
</file>