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3"/>
  </bookViews>
  <sheets>
    <sheet name="NSRL15A" sheetId="1" state="visible" r:id="rId2"/>
    <sheet name="CERF Run" sheetId="2" state="visible" r:id="rId3"/>
    <sheet name="Other Samples" sheetId="3" state="visible" r:id="rId4"/>
    <sheet name="StorageMatrix" sheetId="4" state="visible" r:id="rId5"/>
    <sheet name="Meas_CERF_pre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<sst xmlns="http://schemas.openxmlformats.org/spreadsheetml/2006/main" count="326" uniqueCount="237">
  <si>
    <t>Irradiation 1, Front</t>
  </si>
  <si>
    <t>Irradiation 1, Rear</t>
  </si>
  <si>
    <t>Column\Row</t>
  </si>
  <si>
    <t>WATER</t>
  </si>
  <si>
    <t>005A_F13</t>
  </si>
  <si>
    <t>005A_F14</t>
  </si>
  <si>
    <t>010A_F15</t>
  </si>
  <si>
    <t>005A_R13</t>
  </si>
  <si>
    <t>005A_R14</t>
  </si>
  <si>
    <t>010A_R15</t>
  </si>
  <si>
    <t>014A_F23</t>
  </si>
  <si>
    <t>F_F24</t>
  </si>
  <si>
    <t>010A_F25</t>
  </si>
  <si>
    <t>014A_R23</t>
  </si>
  <si>
    <t>F_R24</t>
  </si>
  <si>
    <t>010A_R25</t>
  </si>
  <si>
    <t>014A_F33</t>
  </si>
  <si>
    <t>100_F34</t>
  </si>
  <si>
    <t>100_F35</t>
  </si>
  <si>
    <t>014A_R33</t>
  </si>
  <si>
    <t>100_R34</t>
  </si>
  <si>
    <t>100_R35</t>
  </si>
  <si>
    <t>Irradiation 2, Front</t>
  </si>
  <si>
    <t>Irradiation 2, Rear</t>
  </si>
  <si>
    <t>PVC #1</t>
  </si>
  <si>
    <t>PVC #2</t>
  </si>
  <si>
    <t>In tube</t>
  </si>
  <si>
    <t>005A_PMT1</t>
  </si>
  <si>
    <t>005A_PMT2</t>
  </si>
  <si>
    <t>Next to tube</t>
  </si>
  <si>
    <t>F_PMT1</t>
  </si>
  <si>
    <t>F_PMT2</t>
  </si>
  <si>
    <t>Dose (Gy)</t>
  </si>
  <si>
    <t>Distance (cm)</t>
  </si>
  <si>
    <t>Samples</t>
  </si>
  <si>
    <t>PP_C100_1</t>
  </si>
  <si>
    <t>PP_C100_2</t>
  </si>
  <si>
    <t>HDPE_C100_1</t>
  </si>
  <si>
    <t>HDPE_C100_2</t>
  </si>
  <si>
    <t>005A_C100_1</t>
  </si>
  <si>
    <t>005A_C100_2</t>
  </si>
  <si>
    <t>005B_C100_1</t>
  </si>
  <si>
    <t>005B_C100_2</t>
  </si>
  <si>
    <t>010A_C100_1</t>
  </si>
  <si>
    <t>010A_C100_2</t>
  </si>
  <si>
    <t>010B_C100_1</t>
  </si>
  <si>
    <t>010B_C100_2</t>
  </si>
  <si>
    <t>014A_C100_1</t>
  </si>
  <si>
    <t>014A_C100_2</t>
  </si>
  <si>
    <t>014B_C100_1</t>
  </si>
  <si>
    <t>014B_C100_2</t>
  </si>
  <si>
    <t>100_C100_1</t>
  </si>
  <si>
    <t>100_C100_2</t>
  </si>
  <si>
    <t>F_C100_1</t>
  </si>
  <si>
    <t>F_C100_2</t>
  </si>
  <si>
    <t>PP_C1000_1</t>
  </si>
  <si>
    <t>PP_C1000_2</t>
  </si>
  <si>
    <t>HDPE_C1000_1</t>
  </si>
  <si>
    <t>HDPE_C1000_2</t>
  </si>
  <si>
    <t>005A_C1000_1</t>
  </si>
  <si>
    <t>005A_C1000_2</t>
  </si>
  <si>
    <t>005B_C1000_1</t>
  </si>
  <si>
    <t>005B_C1000_2</t>
  </si>
  <si>
    <t>010A_C1000_1</t>
  </si>
  <si>
    <t>010A_C1000_2</t>
  </si>
  <si>
    <t>010B_C1000_1</t>
  </si>
  <si>
    <t>010B_C1000_2</t>
  </si>
  <si>
    <t>014A_C1000_1</t>
  </si>
  <si>
    <t>014A_C1000_2</t>
  </si>
  <si>
    <t>014B_C1000_1</t>
  </si>
  <si>
    <t>014B_C1000_2</t>
  </si>
  <si>
    <t>100_C1000_1</t>
  </si>
  <si>
    <t>100_C1000_2</t>
  </si>
  <si>
    <t>PP_C2000_1</t>
  </si>
  <si>
    <t>PP_C2000_2</t>
  </si>
  <si>
    <t>HDPE_C2000_1</t>
  </si>
  <si>
    <t>HDPE_C2000_2</t>
  </si>
  <si>
    <t>005A_C2000_1</t>
  </si>
  <si>
    <t>005A_C2000_2</t>
  </si>
  <si>
    <t>005B_C2000_1</t>
  </si>
  <si>
    <t>005B_C2000_2</t>
  </si>
  <si>
    <t>010A_C2000_1</t>
  </si>
  <si>
    <t>010A_C2000_2</t>
  </si>
  <si>
    <t>010B_C2000_1</t>
  </si>
  <si>
    <t>010B_C2000_2</t>
  </si>
  <si>
    <t>014A_C2000_1</t>
  </si>
  <si>
    <t>014A_C2000_2</t>
  </si>
  <si>
    <t>014B_C2000_1</t>
  </si>
  <si>
    <t>014B_C2000_2</t>
  </si>
  <si>
    <t>100_C2000_1</t>
  </si>
  <si>
    <t>100_C2000_2</t>
  </si>
  <si>
    <t>PP_C200_1</t>
  </si>
  <si>
    <t>PP_C200_2</t>
  </si>
  <si>
    <t>HDPE_C200_1</t>
  </si>
  <si>
    <t>HDPE_C200_2</t>
  </si>
  <si>
    <t>PP_C400_1</t>
  </si>
  <si>
    <t>PP_C400_2</t>
  </si>
  <si>
    <t>HDPE_C400_1</t>
  </si>
  <si>
    <t>HDPE_C400_2</t>
  </si>
  <si>
    <t>PP_C600_1</t>
  </si>
  <si>
    <t>PP_C600_2</t>
  </si>
  <si>
    <t>HDPE_C600_1</t>
  </si>
  <si>
    <t>HDPE_C600_2</t>
  </si>
  <si>
    <t>PP_C800_1</t>
  </si>
  <si>
    <t>PP_C800_2</t>
  </si>
  <si>
    <t>HDPE_C800_1</t>
  </si>
  <si>
    <t>HDPE_C800_2</t>
  </si>
  <si>
    <t>HDPE Leaching</t>
  </si>
  <si>
    <t>005A_Leach</t>
  </si>
  <si>
    <t>005B_Leach</t>
  </si>
  <si>
    <t>010A_Leach</t>
  </si>
  <si>
    <t>010B_Leach</t>
  </si>
  <si>
    <t>014A_Leach</t>
  </si>
  <si>
    <t>014B_Leach</t>
  </si>
  <si>
    <t>100_Leach</t>
  </si>
  <si>
    <t>NSRL Tray</t>
  </si>
  <si>
    <t>Row\Column</t>
  </si>
  <si>
    <t>005A_F13_REF</t>
  </si>
  <si>
    <t>005A_F14_REF</t>
  </si>
  <si>
    <t>010A_F15_REF</t>
  </si>
  <si>
    <t>014A_F23_REF</t>
  </si>
  <si>
    <t>010A_F25_REF</t>
  </si>
  <si>
    <t>014A_F33_REF</t>
  </si>
  <si>
    <t>100_F34_REF</t>
  </si>
  <si>
    <t>100_F35_REF</t>
  </si>
  <si>
    <t>005A_R13_REF</t>
  </si>
  <si>
    <t>005A_R14_REF</t>
  </si>
  <si>
    <t>010A_R15_REF</t>
  </si>
  <si>
    <t>014A_R23_REF</t>
  </si>
  <si>
    <t>010A_R25_REF</t>
  </si>
  <si>
    <t>014A_R33_REF</t>
  </si>
  <si>
    <t>100_R34_REF</t>
  </si>
  <si>
    <t>100_R35_REF</t>
  </si>
  <si>
    <t>CERF Tray</t>
  </si>
  <si>
    <t>CERF reference Tray</t>
  </si>
  <si>
    <t>PP_C100_1_REF</t>
  </si>
  <si>
    <t>PP_C100_2_REF</t>
  </si>
  <si>
    <t>HDPE_C100_1_REF</t>
  </si>
  <si>
    <t>HDPE_C100_2_REF</t>
  </si>
  <si>
    <t>005A_C100_1_REF</t>
  </si>
  <si>
    <t>005A_C100_2_REF</t>
  </si>
  <si>
    <t>005B_C100_1_REF</t>
  </si>
  <si>
    <t>005B_C100_2_REF</t>
  </si>
  <si>
    <t>010A_C100_1_REF</t>
  </si>
  <si>
    <t>010A_C100_2_REF</t>
  </si>
  <si>
    <t>010B_C100_1_REF</t>
  </si>
  <si>
    <t>010B_C100_2_REF</t>
  </si>
  <si>
    <t>014A_C100_1_REF</t>
  </si>
  <si>
    <t>014A_C100_2_REF</t>
  </si>
  <si>
    <t>014B_C100_1_REF</t>
  </si>
  <si>
    <t>014B_C100_2_REF</t>
  </si>
  <si>
    <t>100_C100_1_REF</t>
  </si>
  <si>
    <t>100_C100_2_REF</t>
  </si>
  <si>
    <t>PP_C1000_1_REF</t>
  </si>
  <si>
    <t>PP_C1000_2_REF</t>
  </si>
  <si>
    <t>HDPE_C1000_1_REF</t>
  </si>
  <si>
    <t>HDPE_C1000_2_REF</t>
  </si>
  <si>
    <t>005A_C1000_1_REF</t>
  </si>
  <si>
    <t>005A_C1000_2_REF</t>
  </si>
  <si>
    <t>005B_C1000_1_REF</t>
  </si>
  <si>
    <t>005B_C1000_2_REF</t>
  </si>
  <si>
    <t>010A_C1000_1_REF</t>
  </si>
  <si>
    <t>010A_C1000_2_REF</t>
  </si>
  <si>
    <t>010B_C1000_1_REF</t>
  </si>
  <si>
    <t>010B_C1000_2_REF</t>
  </si>
  <si>
    <t>014A_C1000_1_REF</t>
  </si>
  <si>
    <t>014A_C1000_2_REF</t>
  </si>
  <si>
    <t>014B_C1000_1_REF</t>
  </si>
  <si>
    <t>014B_C1000_2_REF</t>
  </si>
  <si>
    <t>100_C1000_1_REF</t>
  </si>
  <si>
    <t>100_C1000_2_REF</t>
  </si>
  <si>
    <t>PP_C2000_1_REF</t>
  </si>
  <si>
    <t>PP_C2000_2_REF</t>
  </si>
  <si>
    <t>HDPE_C2000_1_REF</t>
  </si>
  <si>
    <t>HDPE_C2000_2_REF</t>
  </si>
  <si>
    <t>005A_C2000_1_REF</t>
  </si>
  <si>
    <t>005A_C2000_2_REF</t>
  </si>
  <si>
    <t>005B_C2000_1_REF</t>
  </si>
  <si>
    <t>005B_C2000_2_REF</t>
  </si>
  <si>
    <t>010A_C2000_1_REF</t>
  </si>
  <si>
    <t>010A_C2000_2_REF</t>
  </si>
  <si>
    <t>010B_C2000_1_REF</t>
  </si>
  <si>
    <t>010B_C2000_2_REF</t>
  </si>
  <si>
    <t>014A_C2000_1_REF</t>
  </si>
  <si>
    <t>014A_C2000_2_REF</t>
  </si>
  <si>
    <t>014B_C2000_1_REF</t>
  </si>
  <si>
    <t>014B_C2000_2_REF</t>
  </si>
  <si>
    <t>100_C2000_1_REF</t>
  </si>
  <si>
    <t>100_C2000_2_REF</t>
  </si>
  <si>
    <t>PP_C200_1_REF</t>
  </si>
  <si>
    <t>PP_C200_2_REF</t>
  </si>
  <si>
    <t>HDPE_C200_1_REF</t>
  </si>
  <si>
    <t>HDPE_C200_2_REF</t>
  </si>
  <si>
    <t>PP_C400_1_REF</t>
  </si>
  <si>
    <t>PP_C400_2_REF</t>
  </si>
  <si>
    <t>HDPE_C400_1_REF</t>
  </si>
  <si>
    <t>HDPE_C400_2_REF</t>
  </si>
  <si>
    <t>PP_C600_1_REF</t>
  </si>
  <si>
    <t>PP_C600_2_REF</t>
  </si>
  <si>
    <t>HDPE_C600_1_REF</t>
  </si>
  <si>
    <t>HDPE_C600_2_REF</t>
  </si>
  <si>
    <t>PP_C800_1_REF</t>
  </si>
  <si>
    <t>PP_C800_2_REF</t>
  </si>
  <si>
    <t>HDPE_C800_1_REF</t>
  </si>
  <si>
    <t>HDPE_C800_2_REF</t>
  </si>
  <si>
    <t>Tray ID</t>
  </si>
  <si>
    <t>Position 1</t>
  </si>
  <si>
    <t>Position 2</t>
  </si>
  <si>
    <t>Position 3</t>
  </si>
  <si>
    <t>Position 4</t>
  </si>
  <si>
    <t>Position 5</t>
  </si>
  <si>
    <t>Position 6</t>
  </si>
  <si>
    <t>Position 7</t>
  </si>
  <si>
    <t>Position 8</t>
  </si>
  <si>
    <t>Position 9</t>
  </si>
  <si>
    <t>Position 10</t>
  </si>
  <si>
    <t>Position 11</t>
  </si>
  <si>
    <t>Position 12</t>
  </si>
  <si>
    <t>S1</t>
  </si>
  <si>
    <t>STD_3_H</t>
  </si>
  <si>
    <t>S2</t>
  </si>
  <si>
    <t>STD_14_C</t>
  </si>
  <si>
    <t>S3</t>
  </si>
  <si>
    <t>EMPTY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</si>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</sst>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9FF66"/>
        <bgColor rgb="FF99CC00"/>
      </patternFill>
    </fill>
    <fill>
      <patternFill patternType="solid">
        <fgColor rgb="FFEEEEEE"/>
        <bgColor rgb="FFFFFFCC"/>
      </patternFill>
    </fill>
    <fill>
      <patternFill patternType="solid">
        <fgColor rgb="FFFF3333"/>
        <bgColor rgb="FFFF6600"/>
      </patternFill>
    </fill>
    <fill>
      <patternFill patternType="solid">
        <fgColor rgb="FF6666FF"/>
        <bgColor rgb="FF666699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J1" s="1" t="s">
        <v>1</v>
      </c>
    </row>
    <row r="2" customFormat="false" ht="12.8" hidden="false" customHeight="false" outlineLevel="0" collapsed="false">
      <c r="A2" s="0" t="s">
        <v>2</v>
      </c>
      <c r="B2" s="0" t="n">
        <v>1</v>
      </c>
      <c r="C2" s="0" t="n">
        <v>2</v>
      </c>
      <c r="D2" s="0" t="n">
        <v>3</v>
      </c>
      <c r="E2" s="0" t="n">
        <v>4</v>
      </c>
      <c r="F2" s="0" t="n">
        <v>5</v>
      </c>
      <c r="G2" s="0" t="n">
        <v>6</v>
      </c>
      <c r="H2" s="0" t="n">
        <v>7</v>
      </c>
      <c r="J2" s="0" t="s">
        <v>2</v>
      </c>
      <c r="K2" s="0" t="n">
        <v>1</v>
      </c>
      <c r="L2" s="0" t="n">
        <v>2</v>
      </c>
      <c r="M2" s="0" t="n">
        <v>3</v>
      </c>
      <c r="N2" s="0" t="n">
        <v>4</v>
      </c>
      <c r="O2" s="0" t="n">
        <v>5</v>
      </c>
      <c r="P2" s="0" t="n">
        <v>6</v>
      </c>
      <c r="Q2" s="0" t="n">
        <v>7</v>
      </c>
    </row>
    <row r="3" customFormat="false" ht="12.8" hidden="false" customHeight="false" outlineLevel="0" collapsed="false">
      <c r="A3" s="0" t="n">
        <v>1</v>
      </c>
      <c r="B3" s="2" t="s">
        <v>3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3</v>
      </c>
      <c r="H3" s="2" t="s">
        <v>3</v>
      </c>
      <c r="I3" s="2"/>
      <c r="J3" s="2" t="n">
        <v>1</v>
      </c>
      <c r="K3" s="2" t="s">
        <v>3</v>
      </c>
      <c r="L3" s="2" t="s">
        <v>3</v>
      </c>
      <c r="M3" s="2" t="s">
        <v>7</v>
      </c>
      <c r="N3" s="2" t="s">
        <v>8</v>
      </c>
      <c r="O3" s="2" t="s">
        <v>9</v>
      </c>
      <c r="P3" s="2" t="s">
        <v>3</v>
      </c>
      <c r="Q3" s="2" t="s">
        <v>3</v>
      </c>
    </row>
    <row r="4" customFormat="false" ht="12.8" hidden="false" customHeight="false" outlineLevel="0" collapsed="false">
      <c r="A4" s="0" t="n">
        <v>2</v>
      </c>
      <c r="B4" s="2" t="s">
        <v>3</v>
      </c>
      <c r="C4" s="2" t="s">
        <v>3</v>
      </c>
      <c r="D4" s="2" t="s">
        <v>10</v>
      </c>
      <c r="E4" s="2" t="s">
        <v>11</v>
      </c>
      <c r="F4" s="2" t="s">
        <v>12</v>
      </c>
      <c r="G4" s="2" t="s">
        <v>3</v>
      </c>
      <c r="H4" s="2" t="s">
        <v>3</v>
      </c>
      <c r="I4" s="2"/>
      <c r="J4" s="2" t="n">
        <v>2</v>
      </c>
      <c r="K4" s="2" t="s">
        <v>3</v>
      </c>
      <c r="L4" s="2" t="s">
        <v>3</v>
      </c>
      <c r="M4" s="2" t="s">
        <v>13</v>
      </c>
      <c r="N4" s="2" t="s">
        <v>14</v>
      </c>
      <c r="O4" s="2" t="s">
        <v>15</v>
      </c>
      <c r="P4" s="2" t="s">
        <v>3</v>
      </c>
      <c r="Q4" s="2" t="s">
        <v>3</v>
      </c>
    </row>
    <row r="5" customFormat="false" ht="12.8" hidden="false" customHeight="false" outlineLevel="0" collapsed="false">
      <c r="A5" s="0" t="n">
        <v>3</v>
      </c>
      <c r="B5" s="2" t="s">
        <v>3</v>
      </c>
      <c r="C5" s="2" t="s">
        <v>3</v>
      </c>
      <c r="D5" s="2" t="s">
        <v>16</v>
      </c>
      <c r="E5" s="2" t="s">
        <v>17</v>
      </c>
      <c r="F5" s="2" t="s">
        <v>18</v>
      </c>
      <c r="G5" s="2" t="s">
        <v>3</v>
      </c>
      <c r="H5" s="2" t="s">
        <v>3</v>
      </c>
      <c r="I5" s="2"/>
      <c r="J5" s="2" t="n">
        <v>3</v>
      </c>
      <c r="K5" s="2" t="s">
        <v>3</v>
      </c>
      <c r="L5" s="2" t="s">
        <v>3</v>
      </c>
      <c r="M5" s="2" t="s">
        <v>19</v>
      </c>
      <c r="N5" s="2" t="s">
        <v>20</v>
      </c>
      <c r="O5" s="2" t="s">
        <v>21</v>
      </c>
      <c r="P5" s="2" t="s">
        <v>3</v>
      </c>
      <c r="Q5" s="2" t="s">
        <v>3</v>
      </c>
    </row>
    <row r="6" customFormat="false" ht="12.8" hidden="false" customHeight="false" outlineLevel="0" collapsed="false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customFormat="false" ht="12.8" hidden="false" customHeight="false" outlineLevel="0" collapsed="false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customFormat="false" ht="12.8" hidden="false" customHeight="false" outlineLevel="0" collapsed="false">
      <c r="A8" s="1" t="s">
        <v>22</v>
      </c>
      <c r="B8" s="2"/>
      <c r="C8" s="2"/>
      <c r="D8" s="2"/>
      <c r="E8" s="2"/>
      <c r="F8" s="2"/>
      <c r="G8" s="2"/>
      <c r="H8" s="2"/>
      <c r="I8" s="2"/>
      <c r="J8" s="3" t="s">
        <v>23</v>
      </c>
      <c r="K8" s="2"/>
      <c r="L8" s="2"/>
      <c r="M8" s="2"/>
      <c r="N8" s="2"/>
      <c r="O8" s="2"/>
      <c r="P8" s="2"/>
      <c r="Q8" s="2"/>
    </row>
    <row r="9" customFormat="false" ht="12.8" hidden="false" customHeight="false" outlineLevel="0" collapsed="false">
      <c r="A9" s="0" t="s">
        <v>2</v>
      </c>
      <c r="B9" s="2" t="n">
        <v>1</v>
      </c>
      <c r="C9" s="2" t="n">
        <v>2</v>
      </c>
      <c r="D9" s="2" t="n">
        <v>3</v>
      </c>
      <c r="E9" s="2" t="n">
        <v>4</v>
      </c>
      <c r="F9" s="2" t="n">
        <v>5</v>
      </c>
      <c r="G9" s="2" t="n">
        <v>6</v>
      </c>
      <c r="H9" s="2" t="n">
        <v>7</v>
      </c>
      <c r="I9" s="2"/>
      <c r="J9" s="2" t="s">
        <v>2</v>
      </c>
      <c r="K9" s="2" t="n">
        <v>1</v>
      </c>
      <c r="L9" s="2" t="n">
        <v>2</v>
      </c>
      <c r="M9" s="2" t="n">
        <v>3</v>
      </c>
      <c r="N9" s="2" t="n">
        <v>4</v>
      </c>
      <c r="O9" s="2" t="n">
        <v>5</v>
      </c>
      <c r="P9" s="2" t="n">
        <v>6</v>
      </c>
      <c r="Q9" s="2" t="n">
        <v>7</v>
      </c>
    </row>
    <row r="10" customFormat="false" ht="12.8" hidden="false" customHeight="false" outlineLevel="0" collapsed="false">
      <c r="A10" s="0" t="n">
        <v>1</v>
      </c>
      <c r="B10" s="2" t="s">
        <v>3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3</v>
      </c>
      <c r="H10" s="2" t="s">
        <v>3</v>
      </c>
      <c r="I10" s="2"/>
      <c r="J10" s="2" t="n">
        <v>1</v>
      </c>
      <c r="K10" s="2" t="s">
        <v>3</v>
      </c>
      <c r="L10" s="2" t="s">
        <v>3</v>
      </c>
      <c r="M10" s="2" t="s">
        <v>3</v>
      </c>
      <c r="N10" s="2" t="s">
        <v>3</v>
      </c>
      <c r="O10" s="2" t="s">
        <v>3</v>
      </c>
      <c r="P10" s="2" t="s">
        <v>3</v>
      </c>
      <c r="Q10" s="2" t="s">
        <v>3</v>
      </c>
    </row>
    <row r="11" customFormat="false" ht="12.8" hidden="false" customHeight="false" outlineLevel="0" collapsed="false">
      <c r="A11" s="0" t="n">
        <v>2</v>
      </c>
      <c r="B11" s="2" t="s">
        <v>3</v>
      </c>
      <c r="C11" s="2" t="s">
        <v>3</v>
      </c>
      <c r="D11" s="2" t="s">
        <v>10</v>
      </c>
      <c r="E11" s="2" t="s">
        <v>11</v>
      </c>
      <c r="F11" s="2" t="s">
        <v>12</v>
      </c>
      <c r="G11" s="2" t="s">
        <v>3</v>
      </c>
      <c r="H11" s="2" t="s">
        <v>3</v>
      </c>
      <c r="I11" s="2"/>
      <c r="J11" s="2" t="n">
        <v>2</v>
      </c>
      <c r="K11" s="2" t="s">
        <v>3</v>
      </c>
      <c r="L11" s="2" t="s">
        <v>3</v>
      </c>
      <c r="M11" s="2" t="s">
        <v>3</v>
      </c>
      <c r="N11" s="2" t="s">
        <v>3</v>
      </c>
      <c r="O11" s="2" t="s">
        <v>3</v>
      </c>
      <c r="P11" s="2" t="s">
        <v>3</v>
      </c>
      <c r="Q11" s="2" t="s">
        <v>3</v>
      </c>
    </row>
    <row r="12" customFormat="false" ht="12.8" hidden="false" customHeight="false" outlineLevel="0" collapsed="false">
      <c r="A12" s="0" t="n">
        <v>3</v>
      </c>
      <c r="B12" s="2" t="s">
        <v>3</v>
      </c>
      <c r="C12" s="2" t="s">
        <v>3</v>
      </c>
      <c r="D12" s="2" t="s">
        <v>16</v>
      </c>
      <c r="E12" s="2" t="s">
        <v>17</v>
      </c>
      <c r="F12" s="2" t="s">
        <v>18</v>
      </c>
      <c r="G12" s="2" t="s">
        <v>3</v>
      </c>
      <c r="H12" s="2" t="s">
        <v>3</v>
      </c>
      <c r="I12" s="2"/>
      <c r="J12" s="2" t="n">
        <v>3</v>
      </c>
      <c r="K12" s="2" t="s">
        <v>3</v>
      </c>
      <c r="L12" s="2" t="s">
        <v>3</v>
      </c>
      <c r="M12" s="2" t="s">
        <v>3</v>
      </c>
      <c r="N12" s="2" t="s">
        <v>3</v>
      </c>
      <c r="O12" s="2" t="s">
        <v>3</v>
      </c>
      <c r="P12" s="2" t="s">
        <v>3</v>
      </c>
      <c r="Q12" s="2" t="s">
        <v>3</v>
      </c>
    </row>
    <row r="13" customFormat="false" ht="12.8" hidden="false" customHeight="false" outlineLevel="0" collapsed="false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5" customFormat="false" ht="12.8" hidden="false" customHeight="false" outlineLevel="0" collapsed="false">
      <c r="A15" s="1" t="s">
        <v>24</v>
      </c>
      <c r="D15" s="1" t="s">
        <v>25</v>
      </c>
    </row>
    <row r="16" customFormat="false" ht="12.8" hidden="false" customHeight="false" outlineLevel="0" collapsed="false">
      <c r="A16" s="0" t="s">
        <v>26</v>
      </c>
      <c r="B16" s="0" t="s">
        <v>27</v>
      </c>
      <c r="D16" s="0" t="s">
        <v>26</v>
      </c>
      <c r="E16" s="0" t="s">
        <v>28</v>
      </c>
    </row>
    <row r="17" customFormat="false" ht="12.8" hidden="false" customHeight="false" outlineLevel="0" collapsed="false">
      <c r="A17" s="0" t="s">
        <v>29</v>
      </c>
      <c r="B17" s="0" t="s">
        <v>30</v>
      </c>
      <c r="D17" s="0" t="s">
        <v>29</v>
      </c>
      <c r="E17" s="0" t="s">
        <v>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5" activeCellId="0" sqref="S5"/>
    </sheetView>
  </sheetViews>
  <sheetFormatPr defaultRowHeight="12.8"/>
  <cols>
    <col collapsed="false" hidden="false" max="4" min="1" style="0" width="11.5204081632653"/>
    <col collapsed="false" hidden="false" max="6" min="5" style="0" width="13.8520408163265"/>
    <col collapsed="false" hidden="false" max="22" min="7" style="0" width="13.0051020408163"/>
    <col collapsed="false" hidden="false" max="23" min="23" style="0" width="11.5204081632653"/>
    <col collapsed="false" hidden="false" max="24" min="24" style="0" width="9.89795918367347"/>
    <col collapsed="false" hidden="false" max="1025" min="25" style="0" width="11.5204081632653"/>
  </cols>
  <sheetData>
    <row r="1" customFormat="false" ht="12.8" hidden="false" customHeight="false" outlineLevel="0" collapsed="false">
      <c r="A1" s="1" t="s">
        <v>32</v>
      </c>
      <c r="B1" s="1" t="s">
        <v>33</v>
      </c>
      <c r="C1" s="1" t="s">
        <v>34</v>
      </c>
    </row>
    <row r="2" customFormat="false" ht="12.8" hidden="false" customHeight="false" outlineLevel="0" collapsed="false">
      <c r="A2" s="0" t="n">
        <v>100</v>
      </c>
      <c r="B2" s="0" t="n">
        <v>232.5</v>
      </c>
      <c r="C2" s="0" t="s">
        <v>35</v>
      </c>
      <c r="D2" s="0" t="s">
        <v>36</v>
      </c>
      <c r="E2" s="0" t="s">
        <v>37</v>
      </c>
      <c r="F2" s="0" t="s">
        <v>38</v>
      </c>
      <c r="G2" s="0" t="s">
        <v>39</v>
      </c>
      <c r="H2" s="0" t="s">
        <v>40</v>
      </c>
      <c r="I2" s="0" t="s">
        <v>41</v>
      </c>
      <c r="J2" s="0" t="s">
        <v>42</v>
      </c>
      <c r="K2" s="0" t="s">
        <v>43</v>
      </c>
      <c r="L2" s="0" t="s">
        <v>44</v>
      </c>
      <c r="M2" s="0" t="s">
        <v>45</v>
      </c>
      <c r="N2" s="0" t="s">
        <v>46</v>
      </c>
      <c r="O2" s="0" t="s">
        <v>47</v>
      </c>
      <c r="P2" s="0" t="s">
        <v>48</v>
      </c>
      <c r="Q2" s="0" t="s">
        <v>49</v>
      </c>
      <c r="R2" s="0" t="s">
        <v>50</v>
      </c>
      <c r="S2" s="0" t="s">
        <v>51</v>
      </c>
      <c r="T2" s="0" t="s">
        <v>52</v>
      </c>
      <c r="U2" s="0" t="s">
        <v>53</v>
      </c>
      <c r="V2" s="0" t="s">
        <v>54</v>
      </c>
    </row>
    <row r="3" customFormat="false" ht="12.8" hidden="false" customHeight="false" outlineLevel="0" collapsed="false">
      <c r="A3" s="0" t="n">
        <v>1000</v>
      </c>
      <c r="B3" s="0" t="n">
        <v>61.7</v>
      </c>
      <c r="C3" s="0" t="s">
        <v>55</v>
      </c>
      <c r="D3" s="0" t="s">
        <v>56</v>
      </c>
      <c r="E3" s="0" t="s">
        <v>57</v>
      </c>
      <c r="F3" s="0" t="s">
        <v>58</v>
      </c>
      <c r="G3" s="0" t="s">
        <v>59</v>
      </c>
      <c r="H3" s="0" t="s">
        <v>60</v>
      </c>
      <c r="I3" s="0" t="s">
        <v>61</v>
      </c>
      <c r="J3" s="0" t="s">
        <v>62</v>
      </c>
      <c r="K3" s="0" t="s">
        <v>63</v>
      </c>
      <c r="L3" s="0" t="s">
        <v>64</v>
      </c>
      <c r="M3" s="0" t="s">
        <v>65</v>
      </c>
      <c r="N3" s="0" t="s">
        <v>66</v>
      </c>
      <c r="O3" s="0" t="s">
        <v>67</v>
      </c>
      <c r="P3" s="0" t="s">
        <v>68</v>
      </c>
      <c r="Q3" s="0" t="s">
        <v>69</v>
      </c>
      <c r="R3" s="0" t="s">
        <v>70</v>
      </c>
      <c r="S3" s="0" t="s">
        <v>71</v>
      </c>
      <c r="T3" s="0" t="s">
        <v>72</v>
      </c>
    </row>
    <row r="4" customFormat="false" ht="12.8" hidden="false" customHeight="false" outlineLevel="0" collapsed="false">
      <c r="A4" s="0" t="n">
        <v>2000</v>
      </c>
      <c r="B4" s="0" t="n">
        <v>38.5</v>
      </c>
      <c r="C4" s="0" t="s">
        <v>73</v>
      </c>
      <c r="D4" s="0" t="s">
        <v>74</v>
      </c>
      <c r="E4" s="0" t="s">
        <v>75</v>
      </c>
      <c r="F4" s="0" t="s">
        <v>76</v>
      </c>
      <c r="G4" s="0" t="s">
        <v>77</v>
      </c>
      <c r="H4" s="0" t="s">
        <v>78</v>
      </c>
      <c r="I4" s="0" t="s">
        <v>79</v>
      </c>
      <c r="J4" s="0" t="s">
        <v>80</v>
      </c>
      <c r="K4" s="0" t="s">
        <v>81</v>
      </c>
      <c r="L4" s="0" t="s">
        <v>82</v>
      </c>
      <c r="M4" s="0" t="s">
        <v>83</v>
      </c>
      <c r="N4" s="0" t="s">
        <v>84</v>
      </c>
      <c r="O4" s="0" t="s">
        <v>85</v>
      </c>
      <c r="P4" s="0" t="s">
        <v>86</v>
      </c>
      <c r="Q4" s="0" t="s">
        <v>87</v>
      </c>
      <c r="R4" s="0" t="s">
        <v>88</v>
      </c>
      <c r="S4" s="0" t="s">
        <v>89</v>
      </c>
      <c r="T4" s="0" t="s">
        <v>90</v>
      </c>
    </row>
    <row r="5" customFormat="false" ht="12.8" hidden="false" customHeight="false" outlineLevel="0" collapsed="false">
      <c r="A5" s="0" t="n">
        <v>200</v>
      </c>
      <c r="B5" s="0" t="n">
        <v>159.3</v>
      </c>
      <c r="C5" s="0" t="s">
        <v>91</v>
      </c>
      <c r="D5" s="0" t="s">
        <v>92</v>
      </c>
      <c r="E5" s="0" t="s">
        <v>93</v>
      </c>
      <c r="F5" s="0" t="s">
        <v>94</v>
      </c>
    </row>
    <row r="6" customFormat="false" ht="12.8" hidden="false" customHeight="false" outlineLevel="0" collapsed="false">
      <c r="A6" s="0" t="n">
        <v>400</v>
      </c>
      <c r="B6" s="0" t="n">
        <v>107.6</v>
      </c>
      <c r="C6" s="0" t="s">
        <v>95</v>
      </c>
      <c r="D6" s="0" t="s">
        <v>96</v>
      </c>
      <c r="E6" s="0" t="s">
        <v>97</v>
      </c>
      <c r="F6" s="0" t="s">
        <v>98</v>
      </c>
    </row>
    <row r="7" customFormat="false" ht="12.8" hidden="false" customHeight="false" outlineLevel="0" collapsed="false">
      <c r="A7" s="0" t="n">
        <v>600</v>
      </c>
      <c r="B7" s="0" t="n">
        <v>84.6</v>
      </c>
      <c r="C7" s="0" t="s">
        <v>99</v>
      </c>
      <c r="D7" s="0" t="s">
        <v>100</v>
      </c>
      <c r="E7" s="0" t="s">
        <v>101</v>
      </c>
      <c r="F7" s="0" t="s">
        <v>102</v>
      </c>
    </row>
    <row r="8" customFormat="false" ht="12.8" hidden="false" customHeight="false" outlineLevel="0" collapsed="false">
      <c r="A8" s="0" t="n">
        <v>800</v>
      </c>
      <c r="B8" s="0" t="n">
        <v>71</v>
      </c>
      <c r="C8" s="0" t="s">
        <v>103</v>
      </c>
      <c r="D8" s="0" t="s">
        <v>104</v>
      </c>
      <c r="E8" s="0" t="s">
        <v>105</v>
      </c>
      <c r="F8" s="0" t="s">
        <v>106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107</v>
      </c>
    </row>
    <row r="2" customFormat="false" ht="12.8" hidden="false" customHeight="false" outlineLevel="0" collapsed="false">
      <c r="A2" s="0" t="s">
        <v>108</v>
      </c>
      <c r="B2" s="0" t="s">
        <v>109</v>
      </c>
      <c r="C2" s="0" t="s">
        <v>110</v>
      </c>
      <c r="D2" s="0" t="s">
        <v>111</v>
      </c>
      <c r="E2" s="0" t="s">
        <v>112</v>
      </c>
      <c r="F2" s="0" t="s">
        <v>113</v>
      </c>
      <c r="G2" s="0" t="s">
        <v>114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8" activeCellId="0" sqref="E38"/>
    </sheetView>
  </sheetViews>
  <sheetFormatPr defaultRowHeight="12.8"/>
  <cols>
    <col collapsed="false" hidden="false" max="1" min="1" style="0" width="13.0051020408163"/>
    <col collapsed="false" hidden="false" max="5" min="2" style="0" width="18.6479591836735"/>
    <col collapsed="false" hidden="false" max="7" min="6" style="0" width="19.4948979591837"/>
    <col collapsed="false" hidden="false" max="11" min="8" style="0" width="18.6479591836735"/>
    <col collapsed="false" hidden="false" max="1025" min="12" style="0" width="11.5204081632653"/>
  </cols>
  <sheetData>
    <row r="1" customFormat="false" ht="12.8" hidden="false" customHeight="false" outlineLevel="0" collapsed="false">
      <c r="A1" s="1" t="s">
        <v>115</v>
      </c>
    </row>
    <row r="2" customFormat="false" ht="12.8" hidden="false" customHeight="false" outlineLevel="0" collapsed="false">
      <c r="A2" s="1" t="s">
        <v>116</v>
      </c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</row>
    <row r="3" customFormat="false" ht="12.8" hidden="false" customHeight="false" outlineLevel="0" collapsed="false">
      <c r="A3" s="1" t="n">
        <v>0</v>
      </c>
      <c r="B3" s="4" t="str">
        <f aca="false">NSRL15A!D3</f>
        <v>005A_F13</v>
      </c>
      <c r="C3" s="4" t="str">
        <f aca="false">NSRL15A!E3</f>
        <v>005A_F14</v>
      </c>
      <c r="D3" s="4" t="str">
        <f aca="false">NSRL15A!F3</f>
        <v>010A_F15</v>
      </c>
      <c r="E3" s="5" t="s">
        <v>117</v>
      </c>
      <c r="F3" s="5" t="s">
        <v>118</v>
      </c>
      <c r="G3" s="5" t="s">
        <v>119</v>
      </c>
    </row>
    <row r="4" customFormat="false" ht="12.8" hidden="false" customHeight="false" outlineLevel="0" collapsed="false">
      <c r="A4" s="1" t="n">
        <v>1</v>
      </c>
      <c r="B4" s="4" t="str">
        <f aca="false">NSRL15A!D4</f>
        <v>014A_F23</v>
      </c>
      <c r="C4" s="4" t="str">
        <f aca="false">NSRL15A!E4</f>
        <v>F_F24</v>
      </c>
      <c r="D4" s="4" t="str">
        <f aca="false">NSRL15A!F4</f>
        <v>010A_F25</v>
      </c>
      <c r="E4" s="5" t="s">
        <v>120</v>
      </c>
      <c r="F4" s="6"/>
      <c r="G4" s="5" t="s">
        <v>121</v>
      </c>
    </row>
    <row r="5" customFormat="false" ht="12.8" hidden="false" customHeight="false" outlineLevel="0" collapsed="false">
      <c r="A5" s="1" t="n">
        <v>2</v>
      </c>
      <c r="B5" s="4" t="str">
        <f aca="false">NSRL15A!D5</f>
        <v>014A_F33</v>
      </c>
      <c r="C5" s="4" t="str">
        <f aca="false">NSRL15A!E5</f>
        <v>100_F34</v>
      </c>
      <c r="D5" s="4" t="str">
        <f aca="false">NSRL15A!F5</f>
        <v>100_F35</v>
      </c>
      <c r="E5" s="5" t="s">
        <v>122</v>
      </c>
      <c r="F5" s="5" t="s">
        <v>123</v>
      </c>
      <c r="G5" s="5" t="s">
        <v>124</v>
      </c>
    </row>
    <row r="6" customFormat="false" ht="12.8" hidden="false" customHeight="false" outlineLevel="0" collapsed="false">
      <c r="A6" s="1" t="n">
        <v>3</v>
      </c>
      <c r="B6" s="7" t="str">
        <f aca="false">NSRL15A!M3</f>
        <v>005A_R13</v>
      </c>
      <c r="C6" s="7" t="str">
        <f aca="false">NSRL15A!N3</f>
        <v>005A_R14</v>
      </c>
      <c r="D6" s="7" t="str">
        <f aca="false">NSRL15A!O3</f>
        <v>010A_R15</v>
      </c>
      <c r="E6" s="5" t="s">
        <v>125</v>
      </c>
      <c r="F6" s="5" t="s">
        <v>126</v>
      </c>
      <c r="G6" s="5" t="s">
        <v>127</v>
      </c>
    </row>
    <row r="7" customFormat="false" ht="12.8" hidden="false" customHeight="false" outlineLevel="0" collapsed="false">
      <c r="A7" s="1" t="n">
        <v>4</v>
      </c>
      <c r="B7" s="7" t="str">
        <f aca="false">NSRL15A!M4</f>
        <v>014A_R23</v>
      </c>
      <c r="C7" s="7" t="str">
        <f aca="false">NSRL15A!N4</f>
        <v>F_R24</v>
      </c>
      <c r="D7" s="7" t="str">
        <f aca="false">NSRL15A!O4</f>
        <v>010A_R25</v>
      </c>
      <c r="E7" s="5" t="s">
        <v>128</v>
      </c>
      <c r="F7" s="6"/>
      <c r="G7" s="5" t="s">
        <v>129</v>
      </c>
    </row>
    <row r="8" customFormat="false" ht="12.8" hidden="false" customHeight="false" outlineLevel="0" collapsed="false">
      <c r="A8" s="1" t="n">
        <v>5</v>
      </c>
      <c r="B8" s="7" t="str">
        <f aca="false">NSRL15A!M5</f>
        <v>014A_R33</v>
      </c>
      <c r="C8" s="7" t="str">
        <f aca="false">NSRL15A!N5</f>
        <v>100_R34</v>
      </c>
      <c r="D8" s="7" t="str">
        <f aca="false">NSRL15A!O5</f>
        <v>100_R35</v>
      </c>
      <c r="E8" s="5" t="s">
        <v>130</v>
      </c>
      <c r="F8" s="5" t="s">
        <v>131</v>
      </c>
      <c r="G8" s="5" t="s">
        <v>132</v>
      </c>
    </row>
    <row r="9" customFormat="false" ht="12.8" hidden="false" customHeight="false" outlineLevel="0" collapsed="false">
      <c r="A9" s="1" t="n">
        <v>6</v>
      </c>
      <c r="B9" s="8" t="str">
        <f aca="false">NSRL15A!B16</f>
        <v>005A_PMT1</v>
      </c>
      <c r="C9" s="2"/>
    </row>
    <row r="10" customFormat="false" ht="12.8" hidden="false" customHeight="false" outlineLevel="0" collapsed="false">
      <c r="A10" s="1" t="n">
        <v>7</v>
      </c>
      <c r="B10" s="9" t="str">
        <f aca="false">NSRL15A!B17</f>
        <v>F_PMT1</v>
      </c>
      <c r="C10" s="2"/>
    </row>
    <row r="11" customFormat="false" ht="12.8" hidden="false" customHeight="false" outlineLevel="0" collapsed="false">
      <c r="A11" s="1" t="n">
        <v>8</v>
      </c>
      <c r="B11" s="8" t="str">
        <f aca="false">NSRL15A!E16</f>
        <v>005A_PMT2</v>
      </c>
      <c r="C11" s="2"/>
    </row>
    <row r="12" customFormat="false" ht="12.8" hidden="false" customHeight="false" outlineLevel="0" collapsed="false">
      <c r="A12" s="1" t="n">
        <v>9</v>
      </c>
      <c r="B12" s="9" t="str">
        <f aca="false">NSRL15A!E17</f>
        <v>F_PMT2</v>
      </c>
    </row>
    <row r="15" customFormat="false" ht="12.8" hidden="false" customHeight="false" outlineLevel="0" collapsed="false">
      <c r="A15" s="1" t="s">
        <v>133</v>
      </c>
      <c r="B15" s="0" t="n">
        <f aca="false">8+10+8+10+8+10+6+4</f>
        <v>64</v>
      </c>
      <c r="C15" s="0" t="n">
        <f aca="false">B15*2</f>
        <v>128</v>
      </c>
    </row>
    <row r="16" customFormat="false" ht="12.8" hidden="false" customHeight="false" outlineLevel="0" collapsed="false">
      <c r="A16" s="1" t="s">
        <v>116</v>
      </c>
      <c r="B16" s="1" t="n">
        <v>0</v>
      </c>
      <c r="C16" s="1" t="n">
        <v>1</v>
      </c>
      <c r="D16" s="1" t="n">
        <v>2</v>
      </c>
      <c r="E16" s="1" t="n">
        <v>3</v>
      </c>
      <c r="F16" s="1" t="n">
        <v>4</v>
      </c>
      <c r="G16" s="1" t="n">
        <v>5</v>
      </c>
      <c r="H16" s="1" t="n">
        <v>6</v>
      </c>
      <c r="I16" s="1" t="n">
        <v>7</v>
      </c>
      <c r="J16" s="1" t="n">
        <v>8</v>
      </c>
      <c r="K16" s="1" t="n">
        <v>9</v>
      </c>
    </row>
    <row r="17" customFormat="false" ht="12.8" hidden="false" customHeight="false" outlineLevel="0" collapsed="false">
      <c r="A17" s="1" t="n">
        <v>0</v>
      </c>
      <c r="B17" s="4" t="str">
        <f aca="false">'CERF Run'!C2</f>
        <v>PP_C100_1</v>
      </c>
      <c r="C17" s="4" t="str">
        <f aca="false">'CERF Run'!D2</f>
        <v>PP_C100_2</v>
      </c>
      <c r="D17" s="4" t="str">
        <f aca="false">'CERF Run'!E2</f>
        <v>HDPE_C100_1</v>
      </c>
      <c r="E17" s="4" t="str">
        <f aca="false">'CERF Run'!F2</f>
        <v>HDPE_C100_2</v>
      </c>
      <c r="F17" s="4" t="str">
        <f aca="false">'CERF Run'!G2</f>
        <v>005A_C100_1</v>
      </c>
      <c r="G17" s="4" t="str">
        <f aca="false">'CERF Run'!H2</f>
        <v>005A_C100_2</v>
      </c>
      <c r="H17" s="4" t="str">
        <f aca="false">'CERF Run'!I2</f>
        <v>005B_C100_1</v>
      </c>
      <c r="I17" s="4" t="str">
        <f aca="false">'CERF Run'!J2</f>
        <v>005B_C100_2</v>
      </c>
      <c r="J17" s="4" t="str">
        <f aca="false">'CERF Run'!K2</f>
        <v>010A_C100_1</v>
      </c>
      <c r="K17" s="4" t="str">
        <f aca="false">'CERF Run'!L2</f>
        <v>010A_C100_2</v>
      </c>
    </row>
    <row r="18" customFormat="false" ht="12.8" hidden="false" customHeight="false" outlineLevel="0" collapsed="false">
      <c r="A18" s="1" t="n">
        <v>1</v>
      </c>
      <c r="B18" s="4" t="str">
        <f aca="false">'CERF Run'!M2</f>
        <v>010B_C100_1</v>
      </c>
      <c r="C18" s="4" t="str">
        <f aca="false">'CERF Run'!N2</f>
        <v>010B_C100_2</v>
      </c>
      <c r="D18" s="4" t="str">
        <f aca="false">'CERF Run'!O2</f>
        <v>014A_C100_1</v>
      </c>
      <c r="E18" s="4" t="str">
        <f aca="false">'CERF Run'!P2</f>
        <v>014A_C100_2</v>
      </c>
      <c r="F18" s="4" t="str">
        <f aca="false">'CERF Run'!Q2</f>
        <v>014B_C100_1</v>
      </c>
      <c r="G18" s="4" t="str">
        <f aca="false">'CERF Run'!R2</f>
        <v>014B_C100_2</v>
      </c>
      <c r="H18" s="4" t="str">
        <f aca="false">'CERF Run'!S2</f>
        <v>100_C100_1</v>
      </c>
      <c r="I18" s="4" t="str">
        <f aca="false">'CERF Run'!T2</f>
        <v>100_C100_2</v>
      </c>
      <c r="J18" s="4" t="str">
        <f aca="false">'CERF Run'!U2</f>
        <v>F_C100_1</v>
      </c>
      <c r="K18" s="4" t="str">
        <f aca="false">'CERF Run'!V2</f>
        <v>F_C100_2</v>
      </c>
    </row>
    <row r="19" customFormat="false" ht="12.8" hidden="false" customHeight="false" outlineLevel="0" collapsed="false">
      <c r="A19" s="1" t="n">
        <v>2</v>
      </c>
      <c r="B19" s="7" t="str">
        <f aca="false">'CERF Run'!C3</f>
        <v>PP_C1000_1</v>
      </c>
      <c r="C19" s="7" t="str">
        <f aca="false">'CERF Run'!D3</f>
        <v>PP_C1000_2</v>
      </c>
      <c r="D19" s="7" t="str">
        <f aca="false">'CERF Run'!E3</f>
        <v>HDPE_C1000_1</v>
      </c>
      <c r="E19" s="7" t="str">
        <f aca="false">'CERF Run'!F3</f>
        <v>HDPE_C1000_2</v>
      </c>
      <c r="F19" s="7" t="str">
        <f aca="false">'CERF Run'!G3</f>
        <v>005A_C1000_1</v>
      </c>
      <c r="G19" s="7" t="str">
        <f aca="false">'CERF Run'!H3</f>
        <v>005A_C1000_2</v>
      </c>
      <c r="H19" s="7" t="str">
        <f aca="false">'CERF Run'!I3</f>
        <v>005B_C1000_1</v>
      </c>
      <c r="I19" s="7" t="str">
        <f aca="false">'CERF Run'!J3</f>
        <v>005B_C1000_2</v>
      </c>
      <c r="J19" s="7" t="str">
        <f aca="false">'CERF Run'!K3</f>
        <v>010A_C1000_1</v>
      </c>
      <c r="K19" s="7" t="str">
        <f aca="false">'CERF Run'!L3</f>
        <v>010A_C1000_2</v>
      </c>
    </row>
    <row r="20" customFormat="false" ht="12.8" hidden="false" customHeight="false" outlineLevel="0" collapsed="false">
      <c r="A20" s="1" t="n">
        <v>3</v>
      </c>
      <c r="B20" s="7" t="str">
        <f aca="false">'CERF Run'!M3</f>
        <v>010B_C1000_1</v>
      </c>
      <c r="C20" s="7" t="str">
        <f aca="false">'CERF Run'!N3</f>
        <v>010B_C1000_2</v>
      </c>
      <c r="D20" s="7" t="str">
        <f aca="false">'CERF Run'!O3</f>
        <v>014A_C1000_1</v>
      </c>
      <c r="E20" s="7" t="str">
        <f aca="false">'CERF Run'!P3</f>
        <v>014A_C1000_2</v>
      </c>
      <c r="F20" s="7" t="str">
        <f aca="false">'CERF Run'!Q3</f>
        <v>014B_C1000_1</v>
      </c>
      <c r="G20" s="7" t="str">
        <f aca="false">'CERF Run'!R3</f>
        <v>014B_C1000_2</v>
      </c>
      <c r="H20" s="7" t="str">
        <f aca="false">'CERF Run'!S3</f>
        <v>100_C1000_1</v>
      </c>
      <c r="I20" s="7" t="str">
        <f aca="false">'CERF Run'!T3</f>
        <v>100_C1000_2</v>
      </c>
    </row>
    <row r="21" customFormat="false" ht="12.8" hidden="false" customHeight="false" outlineLevel="0" collapsed="false">
      <c r="A21" s="1" t="n">
        <v>4</v>
      </c>
      <c r="B21" s="9" t="str">
        <f aca="false">'CERF Run'!C4</f>
        <v>PP_C2000_1</v>
      </c>
      <c r="C21" s="9" t="str">
        <f aca="false">'CERF Run'!D4</f>
        <v>PP_C2000_2</v>
      </c>
      <c r="D21" s="9" t="str">
        <f aca="false">'CERF Run'!E4</f>
        <v>HDPE_C2000_1</v>
      </c>
      <c r="E21" s="9" t="str">
        <f aca="false">'CERF Run'!F4</f>
        <v>HDPE_C2000_2</v>
      </c>
      <c r="F21" s="9" t="str">
        <f aca="false">'CERF Run'!G4</f>
        <v>005A_C2000_1</v>
      </c>
      <c r="G21" s="9" t="str">
        <f aca="false">'CERF Run'!H4</f>
        <v>005A_C2000_2</v>
      </c>
      <c r="H21" s="9" t="str">
        <f aca="false">'CERF Run'!I4</f>
        <v>005B_C2000_1</v>
      </c>
      <c r="I21" s="9" t="str">
        <f aca="false">'CERF Run'!J4</f>
        <v>005B_C2000_2</v>
      </c>
      <c r="J21" s="9" t="str">
        <f aca="false">'CERF Run'!K4</f>
        <v>010A_C2000_1</v>
      </c>
      <c r="K21" s="9" t="str">
        <f aca="false">'CERF Run'!L4</f>
        <v>010A_C2000_2</v>
      </c>
    </row>
    <row r="22" customFormat="false" ht="12.8" hidden="false" customHeight="false" outlineLevel="0" collapsed="false">
      <c r="A22" s="1" t="n">
        <v>5</v>
      </c>
      <c r="B22" s="9" t="str">
        <f aca="false">'CERF Run'!M4</f>
        <v>010B_C2000_1</v>
      </c>
      <c r="C22" s="9" t="str">
        <f aca="false">'CERF Run'!N4</f>
        <v>010B_C2000_2</v>
      </c>
      <c r="D22" s="9" t="str">
        <f aca="false">'CERF Run'!O4</f>
        <v>014A_C2000_1</v>
      </c>
      <c r="E22" s="9" t="str">
        <f aca="false">'CERF Run'!P4</f>
        <v>014A_C2000_2</v>
      </c>
      <c r="F22" s="9" t="str">
        <f aca="false">'CERF Run'!Q4</f>
        <v>014B_C2000_1</v>
      </c>
      <c r="G22" s="9" t="str">
        <f aca="false">'CERF Run'!R4</f>
        <v>014B_C2000_2</v>
      </c>
      <c r="H22" s="9" t="str">
        <f aca="false">'CERF Run'!S4</f>
        <v>100_C2000_1</v>
      </c>
      <c r="I22" s="9" t="str">
        <f aca="false">'CERF Run'!T4</f>
        <v>100_C2000_2</v>
      </c>
    </row>
    <row r="23" customFormat="false" ht="12.8" hidden="false" customHeight="false" outlineLevel="0" collapsed="false">
      <c r="A23" s="1" t="n">
        <v>6</v>
      </c>
      <c r="B23" s="7" t="str">
        <f aca="false">'CERF Run'!C5</f>
        <v>PP_C200_1</v>
      </c>
      <c r="C23" s="7" t="str">
        <f aca="false">'CERF Run'!D5</f>
        <v>PP_C200_2</v>
      </c>
      <c r="D23" s="7" t="str">
        <f aca="false">'CERF Run'!E5</f>
        <v>HDPE_C200_1</v>
      </c>
      <c r="E23" s="7" t="str">
        <f aca="false">'CERF Run'!F5</f>
        <v>HDPE_C200_2</v>
      </c>
      <c r="F23" s="4" t="str">
        <f aca="false">'CERF Run'!C6</f>
        <v>PP_C400_1</v>
      </c>
      <c r="G23" s="4" t="str">
        <f aca="false">'CERF Run'!D6</f>
        <v>PP_C400_2</v>
      </c>
      <c r="H23" s="4" t="str">
        <f aca="false">'CERF Run'!E6</f>
        <v>HDPE_C400_1</v>
      </c>
      <c r="I23" s="4" t="str">
        <f aca="false">'CERF Run'!F6</f>
        <v>HDPE_C400_2</v>
      </c>
      <c r="J23" s="9" t="str">
        <f aca="false">'CERF Run'!C7</f>
        <v>PP_C600_1</v>
      </c>
      <c r="K23" s="9" t="str">
        <f aca="false">'CERF Run'!D7</f>
        <v>PP_C600_2</v>
      </c>
    </row>
    <row r="24" customFormat="false" ht="12.8" hidden="false" customHeight="false" outlineLevel="0" collapsed="false">
      <c r="A24" s="1" t="n">
        <v>7</v>
      </c>
      <c r="B24" s="9" t="str">
        <f aca="false">'CERF Run'!E7</f>
        <v>HDPE_C600_1</v>
      </c>
      <c r="C24" s="9" t="str">
        <f aca="false">'CERF Run'!F7</f>
        <v>HDPE_C600_2</v>
      </c>
      <c r="D24" s="4" t="str">
        <f aca="false">'CERF Run'!C8</f>
        <v>PP_C800_1</v>
      </c>
      <c r="E24" s="4" t="str">
        <f aca="false">'CERF Run'!D8</f>
        <v>PP_C800_2</v>
      </c>
      <c r="F24" s="4" t="str">
        <f aca="false">'CERF Run'!E8</f>
        <v>HDPE_C800_1</v>
      </c>
      <c r="G24" s="4" t="str">
        <f aca="false">'CERF Run'!F8</f>
        <v>HDPE_C800_2</v>
      </c>
    </row>
    <row r="25" customFormat="false" ht="12.8" hidden="false" customHeight="false" outlineLevel="0" collapsed="false">
      <c r="A25" s="1" t="n">
        <v>8</v>
      </c>
    </row>
    <row r="26" customFormat="false" ht="12.8" hidden="false" customHeight="false" outlineLevel="0" collapsed="false">
      <c r="A26" s="1" t="n">
        <v>9</v>
      </c>
      <c r="B26" s="10" t="str">
        <f aca="false">'Other Samples'!A2</f>
        <v>005A_Leach</v>
      </c>
      <c r="C26" s="10" t="str">
        <f aca="false">'Other Samples'!B2</f>
        <v>005B_Leach</v>
      </c>
      <c r="D26" s="10" t="str">
        <f aca="false">'Other Samples'!C2</f>
        <v>010A_Leach</v>
      </c>
      <c r="E26" s="10" t="str">
        <f aca="false">'Other Samples'!D2</f>
        <v>010B_Leach</v>
      </c>
      <c r="F26" s="10" t="str">
        <f aca="false">'Other Samples'!E2</f>
        <v>014A_Leach</v>
      </c>
      <c r="G26" s="10" t="str">
        <f aca="false">'Other Samples'!F2</f>
        <v>014B_Leach</v>
      </c>
      <c r="H26" s="10" t="str">
        <f aca="false">'Other Samples'!G2</f>
        <v>100_Leach</v>
      </c>
    </row>
    <row r="29" customFormat="false" ht="12.8" hidden="false" customHeight="false" outlineLevel="0" collapsed="false">
      <c r="A29" s="1" t="s">
        <v>134</v>
      </c>
    </row>
    <row r="30" customFormat="false" ht="12.8" hidden="false" customHeight="false" outlineLevel="0" collapsed="false">
      <c r="A30" s="1" t="s">
        <v>116</v>
      </c>
      <c r="B30" s="1" t="n">
        <v>0</v>
      </c>
      <c r="C30" s="1" t="n">
        <v>1</v>
      </c>
      <c r="D30" s="1" t="n">
        <v>2</v>
      </c>
      <c r="E30" s="1" t="n">
        <v>3</v>
      </c>
      <c r="F30" s="1" t="n">
        <v>4</v>
      </c>
      <c r="G30" s="1" t="n">
        <v>5</v>
      </c>
      <c r="H30" s="1" t="n">
        <v>6</v>
      </c>
      <c r="I30" s="1" t="n">
        <v>7</v>
      </c>
      <c r="J30" s="1" t="n">
        <v>8</v>
      </c>
      <c r="K30" s="1" t="n">
        <v>9</v>
      </c>
    </row>
    <row r="31" customFormat="false" ht="12.8" hidden="false" customHeight="false" outlineLevel="0" collapsed="false">
      <c r="A31" s="1" t="n">
        <v>0</v>
      </c>
      <c r="B31" s="10" t="s">
        <v>135</v>
      </c>
      <c r="C31" s="10" t="s">
        <v>136</v>
      </c>
      <c r="D31" s="10" t="s">
        <v>137</v>
      </c>
      <c r="E31" s="10" t="s">
        <v>138</v>
      </c>
      <c r="F31" s="10" t="s">
        <v>139</v>
      </c>
      <c r="G31" s="10" t="s">
        <v>140</v>
      </c>
      <c r="H31" s="10" t="s">
        <v>141</v>
      </c>
      <c r="I31" s="10" t="s">
        <v>142</v>
      </c>
      <c r="J31" s="10" t="s">
        <v>143</v>
      </c>
      <c r="K31" s="10" t="s">
        <v>144</v>
      </c>
    </row>
    <row r="32" customFormat="false" ht="12.8" hidden="false" customHeight="false" outlineLevel="0" collapsed="false">
      <c r="A32" s="1" t="n">
        <v>1</v>
      </c>
      <c r="B32" s="10" t="s">
        <v>145</v>
      </c>
      <c r="C32" s="10" t="s">
        <v>146</v>
      </c>
      <c r="D32" s="10" t="s">
        <v>147</v>
      </c>
      <c r="E32" s="10" t="s">
        <v>148</v>
      </c>
      <c r="F32" s="10" t="s">
        <v>149</v>
      </c>
      <c r="G32" s="10" t="s">
        <v>150</v>
      </c>
      <c r="H32" s="10" t="s">
        <v>151</v>
      </c>
      <c r="I32" s="10" t="s">
        <v>152</v>
      </c>
      <c r="J32" s="2"/>
      <c r="K32" s="2"/>
    </row>
    <row r="33" customFormat="false" ht="12.8" hidden="false" customHeight="false" outlineLevel="0" collapsed="false">
      <c r="A33" s="1" t="n">
        <v>2</v>
      </c>
      <c r="B33" s="10" t="s">
        <v>153</v>
      </c>
      <c r="C33" s="10" t="s">
        <v>154</v>
      </c>
      <c r="D33" s="10" t="s">
        <v>155</v>
      </c>
      <c r="E33" s="10" t="s">
        <v>156</v>
      </c>
      <c r="F33" s="10" t="s">
        <v>157</v>
      </c>
      <c r="G33" s="10" t="s">
        <v>158</v>
      </c>
      <c r="H33" s="10" t="s">
        <v>159</v>
      </c>
      <c r="I33" s="10" t="s">
        <v>160</v>
      </c>
      <c r="J33" s="10" t="s">
        <v>161</v>
      </c>
      <c r="K33" s="10" t="s">
        <v>162</v>
      </c>
    </row>
    <row r="34" customFormat="false" ht="12.8" hidden="false" customHeight="false" outlineLevel="0" collapsed="false">
      <c r="A34" s="1" t="n">
        <v>3</v>
      </c>
      <c r="B34" s="10" t="s">
        <v>163</v>
      </c>
      <c r="C34" s="10" t="s">
        <v>164</v>
      </c>
      <c r="D34" s="10" t="s">
        <v>165</v>
      </c>
      <c r="E34" s="10" t="s">
        <v>166</v>
      </c>
      <c r="F34" s="10" t="s">
        <v>167</v>
      </c>
      <c r="G34" s="10" t="s">
        <v>168</v>
      </c>
      <c r="H34" s="10" t="s">
        <v>169</v>
      </c>
      <c r="I34" s="10" t="s">
        <v>170</v>
      </c>
    </row>
    <row r="35" customFormat="false" ht="12.8" hidden="false" customHeight="false" outlineLevel="0" collapsed="false">
      <c r="A35" s="1" t="n">
        <v>4</v>
      </c>
      <c r="B35" s="10" t="s">
        <v>171</v>
      </c>
      <c r="C35" s="10" t="s">
        <v>172</v>
      </c>
      <c r="D35" s="10" t="s">
        <v>173</v>
      </c>
      <c r="E35" s="10" t="s">
        <v>174</v>
      </c>
      <c r="F35" s="10" t="s">
        <v>175</v>
      </c>
      <c r="G35" s="10" t="s">
        <v>176</v>
      </c>
      <c r="H35" s="10" t="s">
        <v>177</v>
      </c>
      <c r="I35" s="10" t="s">
        <v>178</v>
      </c>
      <c r="J35" s="10" t="s">
        <v>179</v>
      </c>
      <c r="K35" s="10" t="s">
        <v>180</v>
      </c>
    </row>
    <row r="36" customFormat="false" ht="12.8" hidden="false" customHeight="false" outlineLevel="0" collapsed="false">
      <c r="A36" s="1" t="n">
        <v>5</v>
      </c>
      <c r="B36" s="10" t="s">
        <v>181</v>
      </c>
      <c r="C36" s="10" t="s">
        <v>182</v>
      </c>
      <c r="D36" s="10" t="s">
        <v>183</v>
      </c>
      <c r="E36" s="10" t="s">
        <v>184</v>
      </c>
      <c r="F36" s="10" t="s">
        <v>185</v>
      </c>
      <c r="G36" s="10" t="s">
        <v>186</v>
      </c>
      <c r="H36" s="10" t="s">
        <v>187</v>
      </c>
      <c r="I36" s="10" t="s">
        <v>188</v>
      </c>
    </row>
    <row r="37" customFormat="false" ht="12.8" hidden="false" customHeight="false" outlineLevel="0" collapsed="false">
      <c r="A37" s="1" t="n">
        <v>6</v>
      </c>
      <c r="B37" s="10" t="s">
        <v>189</v>
      </c>
      <c r="C37" s="10" t="s">
        <v>190</v>
      </c>
      <c r="D37" s="10" t="s">
        <v>191</v>
      </c>
      <c r="E37" s="10" t="s">
        <v>192</v>
      </c>
      <c r="F37" s="10" t="s">
        <v>193</v>
      </c>
      <c r="G37" s="10" t="s">
        <v>194</v>
      </c>
      <c r="H37" s="10" t="s">
        <v>195</v>
      </c>
      <c r="I37" s="10" t="s">
        <v>196</v>
      </c>
      <c r="J37" s="10" t="s">
        <v>197</v>
      </c>
      <c r="K37" s="10" t="s">
        <v>198</v>
      </c>
    </row>
    <row r="38" customFormat="false" ht="12.8" hidden="false" customHeight="false" outlineLevel="0" collapsed="false">
      <c r="A38" s="1" t="n">
        <v>7</v>
      </c>
      <c r="B38" s="10" t="s">
        <v>199</v>
      </c>
      <c r="C38" s="10" t="s">
        <v>200</v>
      </c>
      <c r="D38" s="10" t="s">
        <v>201</v>
      </c>
      <c r="E38" s="10" t="s">
        <v>202</v>
      </c>
      <c r="F38" s="10" t="s">
        <v>203</v>
      </c>
      <c r="G38" s="10" t="s">
        <v>204</v>
      </c>
      <c r="J38" s="2"/>
      <c r="K38" s="2"/>
    </row>
    <row r="39" customFormat="false" ht="12.8" hidden="false" customHeight="false" outlineLevel="0" collapsed="false">
      <c r="A39" s="1" t="n">
        <v>8</v>
      </c>
    </row>
    <row r="40" customFormat="false" ht="12.8" hidden="false" customHeight="false" outlineLevel="0" collapsed="false">
      <c r="A40" s="1" t="n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11.5204081632653"/>
    <col collapsed="false" hidden="false" max="13" min="2" style="0" width="17.6581632653061"/>
    <col collapsed="false" hidden="false" max="1025" min="14" style="0" width="11.5204081632653"/>
  </cols>
  <sheetData>
    <row r="1" customFormat="false" ht="12.8" hidden="false" customHeight="false" outlineLevel="0" collapsed="false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</row>
    <row r="2" customFormat="false" ht="12.8" hidden="false" customHeight="false" outlineLevel="0" collapsed="false">
      <c r="A2" s="1" t="s">
        <v>218</v>
      </c>
      <c r="B2" s="11" t="s">
        <v>219</v>
      </c>
      <c r="C2" s="0" t="str">
        <f aca="false">'CERF Run'!G2</f>
        <v>005A_C100_1</v>
      </c>
      <c r="D2" s="0" t="str">
        <f aca="false">StorageMatrix!F31</f>
        <v>005A_C100_1_REF</v>
      </c>
      <c r="E2" s="0" t="str">
        <f aca="false">'CERF Run'!H2</f>
        <v>005A_C100_2</v>
      </c>
      <c r="F2" s="0" t="str">
        <f aca="false">StorageMatrix!G31</f>
        <v>005A_C100_2_REF</v>
      </c>
      <c r="G2" s="0" t="str">
        <f aca="false">'CERF Run'!I2</f>
        <v>005B_C100_1</v>
      </c>
      <c r="H2" s="0" t="str">
        <f aca="false">StorageMatrix!H31</f>
        <v>005B_C100_1_REF</v>
      </c>
      <c r="I2" s="0" t="str">
        <f aca="false">'CERF Run'!J2</f>
        <v>005B_C100_2</v>
      </c>
      <c r="J2" s="0" t="str">
        <f aca="false">StorageMatrix!I31</f>
        <v>005B_C100_2_REF</v>
      </c>
      <c r="K2" s="0" t="str">
        <f aca="false">'CERF Run'!K2</f>
        <v>010A_C100_1</v>
      </c>
      <c r="L2" s="0" t="str">
        <f aca="false">StorageMatrix!J31</f>
        <v>010A_C100_1_REF</v>
      </c>
      <c r="M2" s="0" t="str">
        <f aca="false">'CERF Run'!L2</f>
        <v>010A_C100_2</v>
      </c>
    </row>
    <row r="3" customFormat="false" ht="12.8" hidden="false" customHeight="false" outlineLevel="0" collapsed="false">
      <c r="A3" s="1" t="s">
        <v>220</v>
      </c>
      <c r="B3" s="0" t="str">
        <f aca="false">StorageMatrix!K31</f>
        <v>010A_C100_2_REF</v>
      </c>
      <c r="C3" s="11" t="s">
        <v>221</v>
      </c>
      <c r="D3" s="0" t="str">
        <f aca="false">'CERF Run'!M2</f>
        <v>010B_C100_1</v>
      </c>
      <c r="E3" s="0" t="str">
        <f aca="false">StorageMatrix!B32</f>
        <v>010B_C100_1_REF</v>
      </c>
      <c r="F3" s="0" t="str">
        <f aca="false">'CERF Run'!N2</f>
        <v>010B_C100_2</v>
      </c>
      <c r="G3" s="0" t="str">
        <f aca="false">StorageMatrix!C32</f>
        <v>010B_C100_2_REF</v>
      </c>
      <c r="H3" s="0" t="str">
        <f aca="false">'CERF Run'!O2</f>
        <v>014A_C100_1</v>
      </c>
      <c r="I3" s="0" t="str">
        <f aca="false">StorageMatrix!D32</f>
        <v>014A_C100_1_REF</v>
      </c>
      <c r="J3" s="0" t="str">
        <f aca="false">'CERF Run'!P2</f>
        <v>014A_C100_2</v>
      </c>
      <c r="K3" s="0" t="str">
        <f aca="false">StorageMatrix!E32</f>
        <v>014A_C100_2_REF</v>
      </c>
      <c r="L3" s="0" t="str">
        <f aca="false">'CERF Run'!Q2</f>
        <v>014B_C100_1</v>
      </c>
      <c r="M3" s="0" t="str">
        <f aca="false">StorageMatrix!F32</f>
        <v>014B_C100_1_REF</v>
      </c>
    </row>
    <row r="4" customFormat="false" ht="12.8" hidden="false" customHeight="false" outlineLevel="0" collapsed="false">
      <c r="A4" s="1" t="s">
        <v>222</v>
      </c>
      <c r="B4" s="0" t="str">
        <f aca="false">'CERF Run'!R2</f>
        <v>014B_C100_2</v>
      </c>
      <c r="C4" s="0" t="str">
        <f aca="false">StorageMatrix!G32</f>
        <v>014B_C100_2_REF</v>
      </c>
      <c r="D4" s="11" t="s">
        <v>223</v>
      </c>
      <c r="E4" s="0" t="str">
        <f aca="false">'CERF Run'!S2</f>
        <v>100_C100_1</v>
      </c>
      <c r="F4" s="0" t="str">
        <f aca="false">StorageMatrix!H32</f>
        <v>100_C100_1_REF</v>
      </c>
      <c r="G4" s="0" t="str">
        <f aca="false">'CERF Run'!T2</f>
        <v>100_C100_2</v>
      </c>
      <c r="H4" s="0" t="str">
        <f aca="false">StorageMatrix!I32</f>
        <v>100_C100_2_REF</v>
      </c>
    </row>
    <row r="5" customFormat="false" ht="12.8" hidden="false" customHeight="false" outlineLevel="0" collapsed="false">
      <c r="A5" s="1" t="s">
        <v>224</v>
      </c>
      <c r="B5" s="0" t="str">
        <f aca="false">'CERF Run'!G3</f>
        <v>005A_C1000_1</v>
      </c>
      <c r="C5" s="0" t="str">
        <f aca="false">StorageMatrix!F33</f>
        <v>005A_C1000_1_REF</v>
      </c>
      <c r="D5" s="0" t="str">
        <f aca="false">'CERF Run'!H3</f>
        <v>005A_C1000_2</v>
      </c>
      <c r="E5" s="11" t="s">
        <v>223</v>
      </c>
      <c r="F5" s="0" t="str">
        <f aca="false">StorageMatrix!G33</f>
        <v>005A_C1000_2_REF</v>
      </c>
      <c r="G5" s="0" t="str">
        <f aca="false">'CERF Run'!I3</f>
        <v>005B_C1000_1</v>
      </c>
      <c r="H5" s="0" t="str">
        <f aca="false">StorageMatrix!H33</f>
        <v>005B_C1000_1_REF</v>
      </c>
      <c r="I5" s="0" t="str">
        <f aca="false">'CERF Run'!J3</f>
        <v>005B_C1000_2</v>
      </c>
      <c r="J5" s="0" t="str">
        <f aca="false">StorageMatrix!I33</f>
        <v>005B_C1000_2_REF</v>
      </c>
      <c r="K5" s="0" t="str">
        <f aca="false">'CERF Run'!K3</f>
        <v>010A_C1000_1</v>
      </c>
      <c r="L5" s="0" t="str">
        <f aca="false">StorageMatrix!J33</f>
        <v>010A_C1000_1_REF</v>
      </c>
      <c r="M5" s="0" t="str">
        <f aca="false">'CERF Run'!L3</f>
        <v>010A_C1000_2</v>
      </c>
    </row>
    <row r="6" customFormat="false" ht="12.8" hidden="false" customHeight="false" outlineLevel="0" collapsed="false">
      <c r="A6" s="1" t="s">
        <v>225</v>
      </c>
      <c r="B6" s="0" t="str">
        <f aca="false">StorageMatrix!K33</f>
        <v>010A_C1000_2_REF</v>
      </c>
      <c r="C6" s="0" t="str">
        <f aca="false">'CERF Run'!M3</f>
        <v>010B_C1000_1</v>
      </c>
      <c r="D6" s="0" t="str">
        <f aca="false">StorageMatrix!B34</f>
        <v>010B_C1000_1_REF</v>
      </c>
      <c r="E6" s="0" t="str">
        <f aca="false">'CERF Run'!N3</f>
        <v>010B_C1000_2</v>
      </c>
      <c r="F6" s="11" t="s">
        <v>223</v>
      </c>
      <c r="G6" s="0" t="str">
        <f aca="false">StorageMatrix!C34</f>
        <v>010B_C1000_2_REF</v>
      </c>
      <c r="H6" s="0" t="str">
        <f aca="false">'CERF Run'!O3</f>
        <v>014A_C1000_1</v>
      </c>
      <c r="I6" s="0" t="str">
        <f aca="false">StorageMatrix!D34</f>
        <v>014A_C1000_1_REF</v>
      </c>
      <c r="J6" s="0" t="str">
        <f aca="false">'CERF Run'!P3</f>
        <v>014A_C1000_2</v>
      </c>
      <c r="K6" s="0" t="str">
        <f aca="false">StorageMatrix!E34</f>
        <v>014A_C1000_2_REF</v>
      </c>
      <c r="L6" s="0" t="str">
        <f aca="false">'CERF Run'!Q3</f>
        <v>014B_C1000_1</v>
      </c>
      <c r="M6" s="0" t="str">
        <f aca="false">StorageMatrix!F34</f>
        <v>014B_C1000_1_REF</v>
      </c>
    </row>
    <row r="7" customFormat="false" ht="12.8" hidden="false" customHeight="false" outlineLevel="0" collapsed="false">
      <c r="A7" s="1" t="s">
        <v>226</v>
      </c>
      <c r="B7" s="0" t="str">
        <f aca="false">'CERF Run'!R3</f>
        <v>014B_C1000_2</v>
      </c>
      <c r="C7" s="0" t="str">
        <f aca="false">StorageMatrix!G34</f>
        <v>014B_C1000_2_REF</v>
      </c>
      <c r="D7" s="0" t="str">
        <f aca="false">'CERF Run'!S3</f>
        <v>100_C1000_1</v>
      </c>
      <c r="E7" s="0" t="str">
        <f aca="false">StorageMatrix!H34</f>
        <v>100_C1000_1_REF</v>
      </c>
      <c r="F7" s="0" t="str">
        <f aca="false">'CERF Run'!T3</f>
        <v>100_C1000_2</v>
      </c>
      <c r="G7" s="11" t="s">
        <v>223</v>
      </c>
      <c r="H7" s="0" t="str">
        <f aca="false">StorageMatrix!I34</f>
        <v>100_C1000_2_REF</v>
      </c>
    </row>
    <row r="8" customFormat="false" ht="12.8" hidden="false" customHeight="false" outlineLevel="0" collapsed="false">
      <c r="A8" s="1" t="s">
        <v>227</v>
      </c>
      <c r="B8" s="0" t="str">
        <f aca="false">'CERF Run'!G4</f>
        <v>005A_C2000_1</v>
      </c>
      <c r="C8" s="0" t="str">
        <f aca="false">StorageMatrix!F35</f>
        <v>005A_C2000_1_REF</v>
      </c>
      <c r="D8" s="0" t="str">
        <f aca="false">'CERF Run'!H4</f>
        <v>005A_C2000_2</v>
      </c>
      <c r="E8" s="0" t="str">
        <f aca="false">StorageMatrix!G35</f>
        <v>005A_C2000_2_REF</v>
      </c>
      <c r="F8" s="0" t="str">
        <f aca="false">'CERF Run'!I4</f>
        <v>005B_C2000_1</v>
      </c>
      <c r="G8" s="0" t="str">
        <f aca="false">StorageMatrix!H35</f>
        <v>005B_C2000_1_REF</v>
      </c>
      <c r="H8" s="11" t="s">
        <v>223</v>
      </c>
      <c r="I8" s="0" t="str">
        <f aca="false">'CERF Run'!J4</f>
        <v>005B_C2000_2</v>
      </c>
      <c r="J8" s="0" t="str">
        <f aca="false">StorageMatrix!I35</f>
        <v>005B_C2000_2_REF</v>
      </c>
      <c r="K8" s="0" t="str">
        <f aca="false">'CERF Run'!K4</f>
        <v>010A_C2000_1</v>
      </c>
      <c r="L8" s="0" t="str">
        <f aca="false">StorageMatrix!J35</f>
        <v>010A_C2000_1_REF</v>
      </c>
      <c r="M8" s="0" t="str">
        <f aca="false">'CERF Run'!L4</f>
        <v>010A_C2000_2</v>
      </c>
    </row>
    <row r="9" customFormat="false" ht="12.8" hidden="false" customHeight="false" outlineLevel="0" collapsed="false">
      <c r="A9" s="1" t="s">
        <v>228</v>
      </c>
      <c r="B9" s="0" t="str">
        <f aca="false">StorageMatrix!K35</f>
        <v>010A_C2000_2_REF</v>
      </c>
      <c r="C9" s="0" t="str">
        <f aca="false">'CERF Run'!M4</f>
        <v>010B_C2000_1</v>
      </c>
      <c r="D9" s="0" t="str">
        <f aca="false">StorageMatrix!B36</f>
        <v>010B_C2000_1_REF</v>
      </c>
      <c r="E9" s="0" t="str">
        <f aca="false">'CERF Run'!N4</f>
        <v>010B_C2000_2</v>
      </c>
      <c r="F9" s="0" t="str">
        <f aca="false">StorageMatrix!C36</f>
        <v>010B_C2000_2_REF</v>
      </c>
      <c r="G9" s="0" t="str">
        <f aca="false">'CERF Run'!O4</f>
        <v>014A_C2000_1</v>
      </c>
      <c r="H9" s="0" t="str">
        <f aca="false">StorageMatrix!D36</f>
        <v>014A_C2000_1_REF</v>
      </c>
      <c r="I9" s="11" t="s">
        <v>223</v>
      </c>
      <c r="J9" s="0" t="str">
        <f aca="false">'CERF Run'!P4</f>
        <v>014A_C2000_2</v>
      </c>
      <c r="K9" s="0" t="str">
        <f aca="false">StorageMatrix!E36</f>
        <v>014A_C2000_2_REF</v>
      </c>
      <c r="L9" s="0" t="str">
        <f aca="false">'CERF Run'!Q4</f>
        <v>014B_C2000_1</v>
      </c>
      <c r="M9" s="0" t="str">
        <f aca="false">StorageMatrix!F36</f>
        <v>014B_C2000_1_REF</v>
      </c>
    </row>
    <row r="10" customFormat="false" ht="12.8" hidden="false" customHeight="false" outlineLevel="0" collapsed="false">
      <c r="A10" s="1" t="s">
        <v>229</v>
      </c>
      <c r="B10" s="0" t="str">
        <f aca="false">'CERF Run'!R4</f>
        <v>014B_C2000_2</v>
      </c>
      <c r="C10" s="0" t="str">
        <f aca="false">StorageMatrix!G36</f>
        <v>014B_C2000_2_REF</v>
      </c>
      <c r="D10" s="0" t="str">
        <f aca="false">'CERF Run'!S4</f>
        <v>100_C2000_1</v>
      </c>
      <c r="E10" s="0" t="str">
        <f aca="false">StorageMatrix!H36</f>
        <v>100_C2000_1_REF</v>
      </c>
      <c r="F10" s="0" t="str">
        <f aca="false">'CERF Run'!T4</f>
        <v>100_C2000_2</v>
      </c>
      <c r="G10" s="0" t="str">
        <f aca="false">StorageMatrix!I36</f>
        <v>100_C2000_2_REF</v>
      </c>
      <c r="J10" s="11" t="s">
        <v>223</v>
      </c>
    </row>
    <row r="11" customFormat="false" ht="12.8" hidden="false" customHeight="false" outlineLevel="0" collapsed="false">
      <c r="A11" s="1" t="s">
        <v>230</v>
      </c>
      <c r="K11" s="11" t="s">
        <v>223</v>
      </c>
    </row>
    <row r="12" customFormat="false" ht="12.8" hidden="false" customHeight="false" outlineLevel="0" collapsed="false">
      <c r="A12" s="1" t="s">
        <v>231</v>
      </c>
      <c r="L12" s="11" t="s">
        <v>223</v>
      </c>
    </row>
    <row r="13" customFormat="false" ht="12.8" hidden="false" customHeight="false" outlineLevel="0" collapsed="false">
      <c r="A13" s="1" t="s">
        <v>232</v>
      </c>
      <c r="M13" s="11" t="s">
        <v>223</v>
      </c>
    </row>
    <row r="14" customFormat="false" ht="12.8" hidden="false" customHeight="false" outlineLevel="0" collapsed="false">
      <c r="A14" s="1" t="s">
        <v>233</v>
      </c>
      <c r="B14" s="11" t="s">
        <v>223</v>
      </c>
      <c r="D14" s="11" t="s">
        <v>223</v>
      </c>
    </row>
    <row r="15" customFormat="false" ht="12.8" hidden="false" customHeight="false" outlineLevel="0" collapsed="false">
      <c r="A15" s="1" t="s">
        <v>234</v>
      </c>
      <c r="B15" s="11" t="s">
        <v>223</v>
      </c>
      <c r="E15" s="11" t="s">
        <v>223</v>
      </c>
    </row>
    <row r="16" customFormat="false" ht="12.8" hidden="false" customHeight="false" outlineLevel="0" collapsed="false">
      <c r="A16" s="1" t="s">
        <v>235</v>
      </c>
      <c r="B16" s="11" t="s">
        <v>223</v>
      </c>
      <c r="F16" s="11" t="s">
        <v>223</v>
      </c>
    </row>
    <row r="17" customFormat="false" ht="12.8" hidden="false" customHeight="false" outlineLevel="0" collapsed="false">
      <c r="A17" s="3" t="s">
        <v>236</v>
      </c>
      <c r="B17" s="11" t="s">
        <v>223</v>
      </c>
      <c r="G17" s="11" t="s">
        <v>223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3092</TotalTime>
  <Application>LibreOffice/4.3.4.1$Windows_x86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2015-03-09T11:21:04Z</dcterms:created>
  <dc:language>en-US</dc:language>
  <dcterms:modified xsi:type="dcterms:W3CDTF">2015-03-09T14:14:07Z</dcterms:modified>
  <cp:revision>5</cp:revision>
</cp:coreProperties>
</file>