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IAG and AL Results and Ratings" sheetId="1" state="visible" r:id="rId1"/>
    <sheet name="QA-ID-1 - Date_Activity_Require" sheetId="2" state="visible" r:id="rId2"/>
    <sheet name="QA-ID-2 - Attendees_Required" sheetId="3" state="visible" r:id="rId3"/>
    <sheet name="QA-ID-3 - Summary_Results_Requi" sheetId="4" state="visible" r:id="rId4"/>
    <sheet name="QA-ID-4 - DDAP_Indicator_Requir" sheetId="5" state="visible" r:id="rId5"/>
    <sheet name="QA-ID-5 - DDAP_Type_If_Used" sheetId="6" state="visible" r:id="rId6"/>
    <sheet name="QA-ID-6 - Impact_Description_If" sheetId="7" state="visible" r:id="rId7"/>
    <sheet name="QA-ID-7 - Followup_Fields_If_Im" sheetId="8" state="visible" r:id="rId8"/>
  </sheets>
  <externalReferences>
    <externalReference r:id="rId9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yyyy-mm-dd h:mm:ss"/>
  </numFmts>
  <fonts count="21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Calibiri bold"/>
      <b val="1"/>
      <color theme="1"/>
      <sz val="20"/>
    </font>
    <font>
      <name val="Calibri"/>
      <family val="2"/>
      <color theme="1"/>
      <sz val="10"/>
    </font>
    <font>
      <name val="Calibiri bold"/>
      <b val="1"/>
      <color theme="1"/>
      <sz val="14"/>
    </font>
    <font>
      <name val="Calibri"/>
      <family val="2"/>
      <b val="1"/>
      <color theme="0"/>
      <sz val="10"/>
    </font>
    <font>
      <name val="Calibri"/>
      <family val="2"/>
      <b val="1"/>
      <color theme="1"/>
      <sz val="10"/>
    </font>
    <font>
      <name val="Calibiri bold"/>
      <b val="1"/>
      <color theme="1"/>
      <sz val="10"/>
    </font>
    <font>
      <name val="Calibri Bold"/>
      <color theme="1"/>
      <sz val="10"/>
    </font>
    <font>
      <name val="Calibiri bold"/>
      <color theme="1"/>
      <sz val="10"/>
    </font>
    <font>
      <name val="Calibri"/>
      <family val="2"/>
      <color theme="0"/>
      <sz val="10"/>
    </font>
    <font>
      <b val="1"/>
      <sz val="11"/>
    </font>
    <font>
      <sz val="10"/>
    </font>
    <font>
      <color rgb="00FFFFFF"/>
    </font>
    <font>
      <name val="Calibri Bold"/>
      <b val="1"/>
      <color theme="3" tint="0.249977111117893"/>
      <sz val="20"/>
    </font>
    <font>
      <name val="Calibri"/>
      <family val="2"/>
      <color theme="1"/>
      <sz val="11"/>
    </font>
    <font>
      <name val="Calibri Bold"/>
      <b val="1"/>
      <color theme="1"/>
      <sz val="11"/>
    </font>
    <font>
      <name val="Calibri Bold"/>
      <b val="1"/>
      <color theme="1"/>
      <sz val="14"/>
    </font>
    <font>
      <b val="1"/>
      <sz val="12"/>
    </font>
    <font>
      <name val="Aptos Narrow"/>
      <family val="2"/>
      <color theme="0"/>
      <sz val="11"/>
      <scheme val="minor"/>
    </font>
    <font>
      <b val="1"/>
      <sz val="10"/>
    </font>
  </fonts>
  <fills count="13">
    <fill>
      <patternFill/>
    </fill>
    <fill>
      <patternFill patternType="gray125"/>
    </fill>
    <fill>
      <patternFill patternType="solid">
        <fgColor theme="3" tint="0.09997863704336681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004472C4"/>
        <bgColor rgb="004472C4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C7CE"/>
        <bgColor rgb="00FFC7CE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00D9E2F3"/>
        <bgColor rgb="00D9E2F3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/>
      <right style="thin"/>
      <top style="thin"/>
      <bottom style="thin"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1" fillId="0" borderId="0"/>
    <xf numFmtId="9" fontId="1" fillId="0" borderId="0"/>
  </cellStyleXfs>
  <cellXfs count="101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6" fillId="3" borderId="1" applyAlignment="1" pivotButton="0" quotePrefix="0" xfId="0">
      <alignment horizontal="center" vertical="top" wrapText="1"/>
    </xf>
    <xf numFmtId="0" fontId="7" fillId="0" borderId="2" pivotButton="0" quotePrefix="0" xfId="0"/>
    <xf numFmtId="0" fontId="3" fillId="0" borderId="3" pivotButton="0" quotePrefix="0" xfId="0"/>
    <xf numFmtId="0" fontId="8" fillId="0" borderId="3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3" fillId="0" borderId="4" pivotButton="0" quotePrefix="0" xfId="0"/>
    <xf numFmtId="0" fontId="3" fillId="0" borderId="5" pivotButton="0" quotePrefix="0" xfId="0"/>
    <xf numFmtId="0" fontId="3" fillId="0" borderId="6" pivotButton="0" quotePrefix="0" xfId="0"/>
    <xf numFmtId="0" fontId="9" fillId="0" borderId="2" pivotButton="0" quotePrefix="0" xfId="0"/>
    <xf numFmtId="0" fontId="3" fillId="0" borderId="1" applyAlignment="1" pivotButton="0" quotePrefix="0" xfId="0">
      <alignment horizontal="center"/>
    </xf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3" fillId="0" borderId="10" pivotButton="0" quotePrefix="0" xfId="0"/>
    <xf numFmtId="0" fontId="3" fillId="0" borderId="11" pivotButton="0" quotePrefix="0" xfId="0"/>
    <xf numFmtId="0" fontId="3" fillId="0" borderId="1" pivotButton="0" quotePrefix="0" xfId="0"/>
    <xf numFmtId="0" fontId="9" fillId="0" borderId="1" pivotButton="0" quotePrefix="0" xfId="0"/>
    <xf numFmtId="0" fontId="10" fillId="4" borderId="1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3" fontId="3" fillId="0" borderId="1" applyAlignment="1" pivotButton="0" quotePrefix="0" xfId="0">
      <alignment horizontal="center" vertical="top"/>
    </xf>
    <xf numFmtId="3" fontId="3" fillId="0" borderId="1" applyAlignment="1" pivotButton="0" quotePrefix="0" xfId="0">
      <alignment horizontal="right"/>
    </xf>
    <xf numFmtId="0" fontId="7" fillId="0" borderId="0" applyAlignment="1" pivotButton="0" quotePrefix="0" xfId="0">
      <alignment horizontal="right" vertical="top"/>
    </xf>
    <xf numFmtId="0" fontId="10" fillId="5" borderId="0" applyAlignment="1" pivotButton="0" quotePrefix="0" xfId="0">
      <alignment horizontal="center" vertical="top"/>
    </xf>
    <xf numFmtId="9" fontId="10" fillId="5" borderId="0" applyAlignment="1" pivotButton="0" quotePrefix="0" xfId="0">
      <alignment horizontal="center" vertical="top"/>
    </xf>
    <xf numFmtId="0" fontId="6" fillId="3" borderId="2" applyAlignment="1" pivotButton="0" quotePrefix="0" xfId="0">
      <alignment horizontal="center" vertical="top" wrapText="1"/>
    </xf>
    <xf numFmtId="0" fontId="6" fillId="3" borderId="3" applyAlignment="1" pivotButton="0" quotePrefix="0" xfId="0">
      <alignment horizontal="center" vertical="top" wrapText="1"/>
    </xf>
    <xf numFmtId="0" fontId="9" fillId="0" borderId="9" pivotButton="0" quotePrefix="0" xfId="0"/>
    <xf numFmtId="9" fontId="3" fillId="0" borderId="1" pivotButton="0" quotePrefix="0" xfId="1"/>
    <xf numFmtId="0" fontId="5" fillId="2" borderId="1" applyAlignment="1" pivotButton="0" quotePrefix="0" xfId="0">
      <alignment horizontal="center" vertical="top" wrapText="1"/>
    </xf>
    <xf numFmtId="0" fontId="0" fillId="0" borderId="3" pivotButton="0" quotePrefix="0" xfId="0"/>
    <xf numFmtId="0" fontId="11" fillId="0" borderId="14" applyAlignment="1" pivotButton="0" quotePrefix="0" xfId="0">
      <alignment horizontal="center" vertical="center"/>
    </xf>
    <xf numFmtId="3" fontId="3" fillId="0" borderId="14" applyAlignment="1" pivotButton="0" quotePrefix="0" xfId="0">
      <alignment horizontal="center"/>
    </xf>
    <xf numFmtId="3" fontId="3" fillId="0" borderId="14" pivotButton="0" quotePrefix="0" xfId="0"/>
    <xf numFmtId="2" fontId="3" fillId="0" borderId="14" applyAlignment="1" pivotButton="0" quotePrefix="0" xfId="0">
      <alignment horizontal="center"/>
    </xf>
    <xf numFmtId="2" fontId="3" fillId="0" borderId="14" pivotButton="0" quotePrefix="0" xfId="0"/>
    <xf numFmtId="2" fontId="9" fillId="0" borderId="14" pivotButton="0" quotePrefix="0" xfId="0"/>
    <xf numFmtId="0" fontId="3" fillId="0" borderId="14" applyAlignment="1" pivotButton="0" quotePrefix="0" xfId="0">
      <alignment horizontal="center" vertical="center"/>
    </xf>
    <xf numFmtId="0" fontId="10" fillId="4" borderId="14" applyAlignment="1" pivotButton="0" quotePrefix="0" xfId="0">
      <alignment horizontal="center" vertical="center"/>
    </xf>
    <xf numFmtId="0" fontId="10" fillId="0" borderId="14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 vertical="center"/>
    </xf>
    <xf numFmtId="0" fontId="12" fillId="0" borderId="14" pivotButton="0" quotePrefix="0" xfId="0"/>
    <xf numFmtId="3" fontId="12" fillId="0" borderId="14" applyAlignment="1" pivotButton="0" quotePrefix="0" xfId="0">
      <alignment horizontal="center" vertical="top"/>
    </xf>
    <xf numFmtId="3" fontId="12" fillId="0" borderId="14" applyAlignment="1" pivotButton="0" quotePrefix="0" xfId="0">
      <alignment horizontal="right"/>
    </xf>
    <xf numFmtId="3" fontId="12" fillId="0" borderId="14" applyAlignment="1" pivotButton="0" quotePrefix="0" xfId="0">
      <alignment horizontal="center"/>
    </xf>
    <xf numFmtId="3" fontId="12" fillId="0" borderId="14" pivotButton="0" quotePrefix="0" xfId="0"/>
    <xf numFmtId="2" fontId="0" fillId="0" borderId="14" pivotButton="0" quotePrefix="0" xfId="0"/>
    <xf numFmtId="0" fontId="13" fillId="6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/>
    </xf>
    <xf numFmtId="0" fontId="13" fillId="6" borderId="1" pivotButton="0" quotePrefix="0" xfId="0"/>
    <xf numFmtId="0" fontId="13" fillId="6" borderId="0" applyAlignment="1" pivotButton="0" quotePrefix="0" xfId="0">
      <alignment horizontal="center" vertical="center"/>
    </xf>
    <xf numFmtId="0" fontId="11" fillId="0" borderId="0" pivotButton="0" quotePrefix="0" xfId="0"/>
    <xf numFmtId="0" fontId="0" fillId="0" borderId="14" pivotButton="0" quotePrefix="0" xfId="0"/>
    <xf numFmtId="0" fontId="0" fillId="7" borderId="14" applyAlignment="1" pivotButton="0" quotePrefix="0" xfId="0">
      <alignment horizontal="center" vertical="center"/>
    </xf>
    <xf numFmtId="0" fontId="0" fillId="8" borderId="14" applyAlignment="1" pivotButton="0" quotePrefix="0" xfId="0">
      <alignment horizontal="center" vertical="center"/>
    </xf>
    <xf numFmtId="0" fontId="0" fillId="9" borderId="14" applyAlignment="1" pivotButton="0" quotePrefix="0" xfId="0">
      <alignment horizontal="center" vertical="center"/>
    </xf>
    <xf numFmtId="2" fontId="0" fillId="0" borderId="14" applyAlignment="1" pivotButton="0" quotePrefix="0" xfId="0">
      <alignment horizontal="center" vertical="center"/>
    </xf>
    <xf numFmtId="0" fontId="14" fillId="0" borderId="0" pivotButton="0" quotePrefix="0" xfId="0"/>
    <xf numFmtId="0" fontId="15" fillId="0" borderId="0" pivotButton="0" quotePrefix="0" xfId="0"/>
    <xf numFmtId="0" fontId="16" fillId="0" borderId="1" applyAlignment="1" pivotButton="0" quotePrefix="0" xfId="0">
      <alignment horizontal="left" vertical="top"/>
    </xf>
    <xf numFmtId="0" fontId="15" fillId="0" borderId="15" pivotButton="0" quotePrefix="0" xfId="0"/>
    <xf numFmtId="0" fontId="15" fillId="0" borderId="1" applyAlignment="1" pivotButton="0" quotePrefix="0" xfId="0">
      <alignment horizontal="left" vertical="top" wrapText="1"/>
    </xf>
    <xf numFmtId="9" fontId="15" fillId="0" borderId="1" pivotButton="0" quotePrefix="0" xfId="0"/>
    <xf numFmtId="0" fontId="16" fillId="0" borderId="0" pivotButton="0" quotePrefix="0" xfId="0"/>
    <xf numFmtId="0" fontId="17" fillId="0" borderId="0" pivotButton="0" quotePrefix="0" xfId="0"/>
    <xf numFmtId="0" fontId="15" fillId="0" borderId="14" applyAlignment="1" pivotButton="0" quotePrefix="0" xfId="0">
      <alignment horizontal="center"/>
    </xf>
    <xf numFmtId="164" fontId="15" fillId="0" borderId="14" applyAlignment="1" pivotButton="0" quotePrefix="0" xfId="0">
      <alignment horizontal="center"/>
    </xf>
    <xf numFmtId="164" fontId="1" fillId="0" borderId="14" applyAlignment="1" pivotButton="0" quotePrefix="0" xfId="0">
      <alignment horizontal="center"/>
    </xf>
    <xf numFmtId="0" fontId="3" fillId="8" borderId="14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0" fontId="15" fillId="0" borderId="1" applyAlignment="1" pivotButton="0" quotePrefix="0" xfId="0">
      <alignment horizontal="center"/>
    </xf>
    <xf numFmtId="164" fontId="15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center"/>
    </xf>
    <xf numFmtId="0" fontId="3" fillId="7" borderId="1" applyAlignment="1" pivotButton="0" quotePrefix="0" xfId="0">
      <alignment horizontal="center"/>
    </xf>
    <xf numFmtId="0" fontId="3" fillId="8" borderId="1" applyAlignment="1" pivotButton="0" quotePrefix="0" xfId="0">
      <alignment horizontal="center"/>
    </xf>
    <xf numFmtId="164" fontId="12" fillId="0" borderId="14" pivotButton="0" quotePrefix="0" xfId="0"/>
    <xf numFmtId="0" fontId="12" fillId="7" borderId="14" pivotButton="0" quotePrefix="0" xfId="0"/>
    <xf numFmtId="0" fontId="18" fillId="0" borderId="0" pivotButton="0" quotePrefix="0" xfId="0"/>
    <xf numFmtId="0" fontId="19" fillId="10" borderId="10" applyAlignment="1" pivotButton="0" quotePrefix="0" xfId="0">
      <alignment horizontal="center"/>
    </xf>
    <xf numFmtId="0" fontId="1" fillId="0" borderId="10" pivotButton="0" quotePrefix="0" xfId="0"/>
    <xf numFmtId="0" fontId="19" fillId="11" borderId="10" applyAlignment="1" pivotButton="0" quotePrefix="0" xfId="0">
      <alignment horizontal="center"/>
    </xf>
    <xf numFmtId="0" fontId="20" fillId="12" borderId="14" applyAlignment="1" pivotButton="0" quotePrefix="0" xfId="0">
      <alignment horizontal="center" vertical="center" wrapText="1"/>
    </xf>
    <xf numFmtId="0" fontId="20" fillId="12" borderId="14" applyAlignment="1" pivotButton="0" quotePrefix="0" xfId="0">
      <alignment horizontal="center" vertical="top" wrapText="1"/>
    </xf>
    <xf numFmtId="0" fontId="12" fillId="0" borderId="14" applyAlignment="1" pivotButton="0" quotePrefix="0" xfId="0">
      <alignment wrapText="1"/>
    </xf>
    <xf numFmtId="0" fontId="12" fillId="0" borderId="14" applyAlignment="1" pivotButton="0" quotePrefix="0" xfId="0">
      <alignment horizontal="center"/>
    </xf>
    <xf numFmtId="0" fontId="12" fillId="9" borderId="14" applyAlignment="1" pivotButton="0" quotePrefix="0" xfId="0">
      <alignment horizontal="center"/>
    </xf>
    <xf numFmtId="0" fontId="1" fillId="0" borderId="1" pivotButton="0" quotePrefix="0" xfId="0"/>
    <xf numFmtId="165" fontId="12" fillId="0" borderId="14" pivotButton="0" quotePrefix="0" xfId="0"/>
    <xf numFmtId="0" fontId="12" fillId="8" borderId="14" applyAlignment="1" pivotButton="0" quotePrefix="0" xfId="0">
      <alignment horizontal="center"/>
    </xf>
    <xf numFmtId="0" fontId="12" fillId="8" borderId="14" pivotButton="0" quotePrefix="0" xfId="0"/>
    <xf numFmtId="0" fontId="12" fillId="9" borderId="14" pivotButton="0" quotePrefix="0" xfId="0"/>
    <xf numFmtId="0" fontId="3" fillId="7" borderId="14" applyAlignment="1" pivotButton="0" quotePrefix="0" xfId="0">
      <alignment horizontal="center"/>
    </xf>
    <xf numFmtId="0" fontId="3" fillId="9" borderId="1" applyAlignment="1" pivotButton="0" quotePrefix="0" xfId="0">
      <alignment horizontal="center"/>
    </xf>
    <xf numFmtId="0" fontId="3" fillId="9" borderId="14" applyAlignment="1" pivotButton="0" quotePrefix="0" xfId="0">
      <alignment horizontal="center"/>
    </xf>
  </cellXfs>
  <cellStyles count="2">
    <cellStyle name="Normal" xfId="0" builtinId="0"/>
    <cellStyle name="Percent" xfId="1" builtinId="5"/>
  </cellStyles>
  <dxfs count="24"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externalLink" Target="/xl/externalLinks/externalLink1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luria\PycharmProjects\QAStudiov3\Example%20Summary%20-%20IAG%20and%20AL%20Results%20and%20Ratings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AG and AL Results and Ratings"/>
      <sheetName val="EXAMPLE Test Summary - QA-ID-70"/>
      <sheetName val="Configuration"/>
    </sheetNames>
    <sheetDataSet>
      <sheetData sheetId="0"/>
      <sheetData sheetId="1"/>
      <sheetData sheetId="2">
        <row r="3">
          <cell r="B3" t="str">
            <v>GC</v>
          </cell>
          <cell r="C3">
            <v>5</v>
          </cell>
          <cell r="D3">
            <v>0.8</v>
          </cell>
        </row>
        <row r="4">
          <cell r="B4" t="str">
            <v>PC</v>
          </cell>
          <cell r="C4">
            <v>3</v>
          </cell>
          <cell r="D4">
            <v>0.5</v>
          </cell>
        </row>
        <row r="5">
          <cell r="B5" t="str">
            <v>DNC</v>
          </cell>
          <cell r="C5">
            <v>1</v>
          </cell>
        </row>
        <row r="6">
          <cell r="B6" t="str">
            <v>N/A</v>
          </cell>
          <cell r="C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7"/>
  <sheetViews>
    <sheetView showGridLines="0" tabSelected="1" topLeftCell="A2" zoomScale="85" zoomScaleNormal="85" workbookViewId="0">
      <selection activeCell="I22" sqref="I22"/>
    </sheetView>
  </sheetViews>
  <sheetFormatPr baseColWidth="8" defaultRowHeight="12.75"/>
  <cols>
    <col width="2.140625" customWidth="1" style="2" min="1" max="1"/>
    <col width="25.42578125" customWidth="1" style="2" min="2" max="2"/>
    <col width="21.7109375" customWidth="1" style="2" min="3" max="3"/>
    <col width="20" customWidth="1" style="2" min="4" max="4"/>
    <col width="20" customWidth="1" style="2" min="5" max="5"/>
    <col width="20" customWidth="1" style="2" min="6" max="7"/>
    <col width="20" customWidth="1" min="7" max="7"/>
    <col width="20" customWidth="1" style="2" min="8" max="8"/>
    <col width="20" customWidth="1" style="2" min="9" max="9"/>
    <col width="20" customWidth="1" style="2" min="10" max="10"/>
    <col width="15" customWidth="1" style="2" min="11" max="13"/>
    <col width="15" customWidth="1" min="12" max="12"/>
    <col width="15" customWidth="1" min="13" max="13"/>
    <col width="15" customWidth="1" style="2" min="14" max="14"/>
    <col width="15" customWidth="1" style="2" min="15" max="16384"/>
    <col width="15" customWidth="1" min="16" max="16"/>
  </cols>
  <sheetData>
    <row r="1"/>
    <row r="2" ht="26.25" customHeight="1">
      <c r="B2" s="1" t="inlineStr">
        <is>
          <t>QA 2025 QA Review and {{Review Name}}</t>
        </is>
      </c>
    </row>
    <row r="3"/>
    <row r="4" ht="27" customHeight="1">
      <c r="B4" s="3" t="inlineStr">
        <is>
          <t xml:space="preserve">IAG Overall Results and Rating </t>
        </is>
      </c>
      <c r="H4" s="35" t="inlineStr">
        <is>
          <t>Overall IAG Score and Rating</t>
        </is>
      </c>
      <c r="I4" s="36" t="n"/>
      <c r="J4" s="4" t="inlineStr">
        <is>
          <t>Volume of Sampled Audit Entities for IAG</t>
        </is>
      </c>
      <c r="K4" s="4" t="inlineStr">
        <is>
          <t>Overridden IAG Rating, Where Applicable</t>
        </is>
      </c>
      <c r="L4" s="4" t="inlineStr">
        <is>
          <t>Rating Override Rationale, Where Applicable</t>
        </is>
      </c>
    </row>
    <row r="5" ht="28.5" customHeight="1">
      <c r="B5" s="5" t="inlineStr">
        <is>
          <t>Total Score</t>
        </is>
      </c>
      <c r="C5" s="6" t="inlineStr"/>
      <c r="D5" s="37" t="inlineStr">
        <is>
          <t>QA-ID-1</t>
        </is>
      </c>
      <c r="E5" s="37" t="inlineStr">
        <is>
          <t>QA-ID-2</t>
        </is>
      </c>
      <c r="F5" s="37" t="inlineStr">
        <is>
          <t>QA-ID-3</t>
        </is>
      </c>
      <c r="G5" s="37" t="inlineStr">
        <is>
          <t>QA-ID-4</t>
        </is>
      </c>
      <c r="H5" s="37" t="inlineStr">
        <is>
          <t>QA-ID-5</t>
        </is>
      </c>
      <c r="I5" s="37" t="inlineStr">
        <is>
          <t>QA-ID-6</t>
        </is>
      </c>
      <c r="J5" s="37" t="inlineStr">
        <is>
          <t>QA-ID-7</t>
        </is>
      </c>
      <c r="K5" s="37" t="inlineStr">
        <is>
          <t>Weighted Score across Audit Leaders</t>
        </is>
      </c>
      <c r="L5" s="37" t="inlineStr">
        <is>
          <t>Weighted Average Rating: 4 Point Scale</t>
        </is>
      </c>
      <c r="M5" s="37" t="inlineStr">
        <is>
          <t>Volume of Sampled Audit Entities for IAG</t>
        </is>
      </c>
      <c r="N5" s="37" t="inlineStr">
        <is>
          <t>Overridden IAG Rating, Where Applicable</t>
        </is>
      </c>
      <c r="O5" s="37" t="inlineStr">
        <is>
          <t>Rating Override Rationale, Where Applicable</t>
        </is>
      </c>
    </row>
    <row r="6">
      <c r="B6" s="15" t="inlineStr">
        <is>
          <t>GC Score</t>
        </is>
      </c>
      <c r="C6" s="6" t="inlineStr"/>
      <c r="D6" s="38">
        <f>COUNTIF(D$31:D$35,"GC")*5</f>
        <v/>
      </c>
      <c r="E6" s="38">
        <f>COUNTIF(E$31:E$35,"GC")*5</f>
        <v/>
      </c>
      <c r="F6" s="38">
        <f>COUNTIF(F$31:F$35,"GC")*5</f>
        <v/>
      </c>
      <c r="G6" s="38">
        <f>COUNTIF(G$31:G$35,"GC")*5</f>
        <v/>
      </c>
      <c r="H6" s="38">
        <f>COUNTIF(H$31:H$35,"GC")*5</f>
        <v/>
      </c>
      <c r="I6" s="38">
        <f>COUNTIF(I$31:I$35,"GC")*5</f>
        <v/>
      </c>
      <c r="J6" s="39">
        <f>COUNTIF(J$31:J$35,"GC")*5</f>
        <v/>
      </c>
      <c r="L6" s="18" t="inlineStr"/>
    </row>
    <row r="7">
      <c r="B7" s="15" t="inlineStr">
        <is>
          <t>PC Score</t>
        </is>
      </c>
      <c r="C7" s="6" t="inlineStr"/>
      <c r="D7" s="38">
        <f>COUNTIF(D$31:D$35,"PC")*3</f>
        <v/>
      </c>
      <c r="E7" s="38">
        <f>COUNTIF(E$31:E$35,"PC")*3</f>
        <v/>
      </c>
      <c r="F7" s="38">
        <f>COUNTIF(F$31:F$35,"PC")*3</f>
        <v/>
      </c>
      <c r="G7" s="38">
        <f>COUNTIF(G$31:G$35,"PC")*3</f>
        <v/>
      </c>
      <c r="H7" s="38">
        <f>COUNTIF(H$31:H$35,"PC")*3</f>
        <v/>
      </c>
      <c r="I7" s="38">
        <f>COUNTIF(I$31:I$35,"PC")*3</f>
        <v/>
      </c>
      <c r="J7" s="39">
        <f>COUNTIF(J$31:J$35,"PC")*3</f>
        <v/>
      </c>
      <c r="L7" s="18" t="inlineStr"/>
    </row>
    <row r="8">
      <c r="B8" s="15" t="inlineStr">
        <is>
          <t>DNC Score</t>
        </is>
      </c>
      <c r="C8" s="6" t="inlineStr"/>
      <c r="D8" s="38">
        <f>COUNTIF(D$31:D$35,"DNC")*1</f>
        <v/>
      </c>
      <c r="E8" s="38">
        <f>COUNTIF(E$31:E$35,"DNC")*1</f>
        <v/>
      </c>
      <c r="F8" s="38">
        <f>COUNTIF(F$31:F$35,"DNC")*1</f>
        <v/>
      </c>
      <c r="G8" s="38">
        <f>COUNTIF(G$31:G$35,"DNC")*1</f>
        <v/>
      </c>
      <c r="H8" s="38">
        <f>COUNTIF(H$31:H$35,"DNC")*1</f>
        <v/>
      </c>
      <c r="I8" s="38">
        <f>COUNTIF(I$31:I$35,"DNC")*1</f>
        <v/>
      </c>
      <c r="J8" s="39">
        <f>COUNTIF(J$31:J$35,"DNC")*1</f>
        <v/>
      </c>
      <c r="L8" s="18" t="inlineStr"/>
    </row>
    <row r="9">
      <c r="B9" s="15" t="inlineStr">
        <is>
          <t>Total Count of Applicable Tests Across Audit Leaders</t>
        </is>
      </c>
      <c r="C9" s="6" t="inlineStr"/>
      <c r="D9" s="38">
        <f>COUNTIF(D31:D35,"&lt;&gt;N/A")</f>
        <v/>
      </c>
      <c r="E9" s="38">
        <f>COUNTIF(E31:E35,"&lt;&gt;N/A")</f>
        <v/>
      </c>
      <c r="F9" s="38">
        <f>COUNTIF(F31:F35,"&lt;&gt;N/A")</f>
        <v/>
      </c>
      <c r="G9" s="38">
        <f>COUNTIF(G31:G35,"&lt;&gt;N/A")</f>
        <v/>
      </c>
      <c r="H9" s="38">
        <f>COUNTIF(H31:H35,"&lt;&gt;N/A")</f>
        <v/>
      </c>
      <c r="I9" s="38">
        <f>COUNTIF(I31:I35,"&lt;&gt;N/A")</f>
        <v/>
      </c>
      <c r="J9" s="39">
        <f>COUNTIF(J31:J35,"&lt;&gt;N/A")</f>
        <v/>
      </c>
      <c r="K9" s="20" t="inlineStr"/>
      <c r="L9" s="21" t="inlineStr"/>
    </row>
    <row r="10">
      <c r="B10" s="5" t="inlineStr">
        <is>
          <t>Weighted Score Across Audit Leaders</t>
        </is>
      </c>
      <c r="C10" s="6" t="inlineStr"/>
      <c r="D10" s="40">
        <f>IF(D9=0,"N/A",(D6+D7+D8)/(D9*5))</f>
        <v/>
      </c>
      <c r="E10" s="40">
        <f>IF(E9=0,"N/A",(E6+E7+E8)/(E9*5))</f>
        <v/>
      </c>
      <c r="F10" s="40">
        <f>IF(F9=0,"N/A",(F6+F7+F8)/(F9*5))</f>
        <v/>
      </c>
      <c r="G10" s="40">
        <f>IF(G9=0,"N/A",(G6+G7+G8)/(G9*5))</f>
        <v/>
      </c>
      <c r="H10" s="41">
        <f>IF(H9=0,"N/A",(H6+H7+H8)/(H9*5))</f>
        <v/>
      </c>
      <c r="I10" s="40">
        <f>IF(I9=0,"N/A",(I6+I7+I8)/(I9*5))</f>
        <v/>
      </c>
      <c r="J10" s="42">
        <f>IF(J9=0,"N/A",(J6+J7+J8)/(J9*5))</f>
        <v/>
      </c>
      <c r="K10" s="40">
        <f>IFERROR(SUM(D10:J10)/COUNT(D10:J10),"N/A")</f>
        <v/>
      </c>
      <c r="L10" s="43">
        <f>IF(K10="N/A", "N/A", IF(K10&gt;=4, "GC", IF(K10&lt;2.5, "DNC", "PC")))</f>
        <v/>
      </c>
    </row>
    <row r="11">
      <c r="B11" s="5" t="inlineStr">
        <is>
          <t>Weighted Rating Across Audit Leaders</t>
        </is>
      </c>
      <c r="C11" s="6" t="inlineStr"/>
      <c r="D11" s="44">
        <f>IF(D10="N/A","N/A",IF(D10&gt;=4,"GC",IF(D10&gt;=2.5,"PC","DNC")))</f>
        <v/>
      </c>
      <c r="E11" s="44">
        <f>IF(E10="N/A","N/A",IF(E10&gt;=4,"GC",IF(E10&gt;=2.5,"PC","DNC")))</f>
        <v/>
      </c>
      <c r="F11" s="45">
        <f>IF(F10="N/A","N/A",IF(F10&gt;=4,"GC",IF(F10&gt;=2.5,"PC","DNC")))</f>
        <v/>
      </c>
      <c r="G11" s="45">
        <f>IF(G10="N/A","N/A",IF(G10&gt;=4,"GC",IF(G10&gt;=2.5,"PC","DNC")))</f>
        <v/>
      </c>
      <c r="H11" s="46">
        <f>IF(H10="N/A","N/A",IF(H10&gt;=4,"GC",IF(H10&gt;=2.5,"PC","DNC")))</f>
        <v/>
      </c>
      <c r="I11" s="46">
        <f>IF(I10="N/A","N/A",IF(I10&gt;=4,"GC",IF(I10&gt;=2.5,"PC","DNC")))</f>
        <v/>
      </c>
      <c r="J11" s="46">
        <f>IF(J10="N/A","N/A",IF(J10&gt;=4,"GC",IF(J10&gt;=2.5,"PC","DNC")))</f>
        <v/>
      </c>
    </row>
    <row r="12"/>
    <row r="13" ht="18" customHeight="1">
      <c r="B13" s="3" t="inlineStr">
        <is>
          <t>Audit Leader Overall Results and Ratings</t>
        </is>
      </c>
      <c r="H13" s="35" t="inlineStr">
        <is>
          <t>Overall Audit Leader Rating</t>
        </is>
      </c>
      <c r="I13" s="36" t="n"/>
    </row>
    <row r="14" ht="31.5" customHeight="1">
      <c r="B14" s="4" t="inlineStr">
        <is>
          <t>Audit Leader</t>
        </is>
      </c>
      <c r="C14" s="4" t="inlineStr">
        <is>
          <t>Measurement Description</t>
        </is>
      </c>
      <c r="D14" s="47" t="inlineStr">
        <is>
          <t>QA-ID-1</t>
        </is>
      </c>
      <c r="E14" s="47" t="inlineStr">
        <is>
          <t>QA-ID-2</t>
        </is>
      </c>
      <c r="F14" s="47" t="inlineStr">
        <is>
          <t>QA-ID-3</t>
        </is>
      </c>
      <c r="G14" s="47" t="inlineStr">
        <is>
          <t>QA-ID-4</t>
        </is>
      </c>
      <c r="H14" s="47" t="inlineStr">
        <is>
          <t>QA-ID-5</t>
        </is>
      </c>
      <c r="I14" s="47" t="inlineStr">
        <is>
          <t>QA-ID-6</t>
        </is>
      </c>
      <c r="J14" s="47" t="inlineStr">
        <is>
          <t>QA-ID-7</t>
        </is>
      </c>
      <c r="K14" s="47" t="inlineStr">
        <is>
          <t>Weighted Score</t>
        </is>
      </c>
      <c r="L14" s="47" t="inlineStr">
        <is>
          <t>Weighted Average Rating: 4 Point Scale</t>
        </is>
      </c>
      <c r="M14" s="37" t="inlineStr">
        <is>
          <t>Volume of Sampled Audit Entities by AL</t>
        </is>
      </c>
      <c r="N14" s="37" t="inlineStr">
        <is>
          <t>Overridden AL Rating, Where Applicable</t>
        </is>
      </c>
      <c r="O14" s="37" t="inlineStr">
        <is>
          <t>Rating Override Rationale, Where Applicable</t>
        </is>
      </c>
    </row>
    <row r="15">
      <c r="B15" s="48" t="inlineStr">
        <is>
          <t>Angela Wilson</t>
        </is>
      </c>
      <c r="C15" s="48" t="inlineStr">
        <is>
          <t>Total Weighted Score</t>
        </is>
      </c>
      <c r="D15" s="49" t="n">
        <v>21</v>
      </c>
      <c r="E15" s="49" t="n">
        <v>25</v>
      </c>
      <c r="F15" s="50" t="n">
        <v>25</v>
      </c>
      <c r="G15" s="50" t="n">
        <v>17</v>
      </c>
      <c r="H15" s="51" t="n">
        <v>25</v>
      </c>
      <c r="I15" s="51" t="n">
        <v>25</v>
      </c>
      <c r="J15" s="52" t="n">
        <v>17</v>
      </c>
      <c r="K15" s="40">
        <f>SUM(D15:J15)</f>
        <v/>
      </c>
      <c r="L15" s="42">
        <f>IF(=COUNTIFS($B$31:$B$35,$B15,D$31:D$35,"&lt;&gt;N/A")=0,"N/A",K15/(=COUNTIFS($B$31:$B$35,$B15,D$31:D$35,"&lt;&gt;N/A")*5))</f>
        <v/>
      </c>
    </row>
    <row r="16">
      <c r="B16" s="48" t="inlineStr">
        <is>
          <t>Jonathan Johnson</t>
        </is>
      </c>
      <c r="C16" s="48" t="inlineStr">
        <is>
          <t>Total Weighted Score</t>
        </is>
      </c>
      <c r="D16" s="49" t="n">
        <v>26</v>
      </c>
      <c r="E16" s="49" t="n">
        <v>30</v>
      </c>
      <c r="F16" s="50" t="n">
        <v>30</v>
      </c>
      <c r="G16" s="50" t="n">
        <v>30</v>
      </c>
      <c r="H16" s="51" t="n">
        <v>30</v>
      </c>
      <c r="I16" s="51" t="n">
        <v>30</v>
      </c>
      <c r="J16" s="52" t="n">
        <v>26</v>
      </c>
      <c r="K16" s="40">
        <f>SUM(D16:J16)</f>
        <v/>
      </c>
      <c r="L16" s="42">
        <f>IF(=COUNTIFS($B$31:$B$35,$B16,D$31:D$35,"&lt;&gt;N/A")=0,"N/A",K16/(=COUNTIFS($B$31:$B$35,$B16,D$31:D$35,"&lt;&gt;N/A")*5))</f>
        <v/>
      </c>
    </row>
    <row r="17">
      <c r="B17" s="48" t="inlineStr">
        <is>
          <t>Kevin Nicholson</t>
        </is>
      </c>
      <c r="C17" s="48" t="inlineStr">
        <is>
          <t>Total Weighted Score</t>
        </is>
      </c>
      <c r="D17" s="49" t="n">
        <v>40</v>
      </c>
      <c r="E17" s="49" t="n">
        <v>40</v>
      </c>
      <c r="F17" s="50" t="n">
        <v>28</v>
      </c>
      <c r="G17" s="50" t="n">
        <v>36</v>
      </c>
      <c r="H17" s="51" t="n">
        <v>36</v>
      </c>
      <c r="I17" s="51" t="n">
        <v>40</v>
      </c>
      <c r="J17" s="52" t="n">
        <v>36</v>
      </c>
      <c r="K17" s="40">
        <f>SUM(D17:J17)</f>
        <v/>
      </c>
      <c r="L17" s="42">
        <f>IF(=COUNTIFS($B$31:$B$35,$B17,D$31:D$35,"&lt;&gt;N/A")=0,"N/A",K17/(=COUNTIFS($B$31:$B$35,$B17,D$31:D$35,"&lt;&gt;N/A")*5))</f>
        <v/>
      </c>
    </row>
    <row r="18">
      <c r="B18" s="48" t="inlineStr">
        <is>
          <t>Kristen Walker</t>
        </is>
      </c>
      <c r="C18" s="48" t="inlineStr">
        <is>
          <t>Total Weighted Score</t>
        </is>
      </c>
      <c r="D18" s="49" t="n">
        <v>25</v>
      </c>
      <c r="E18" s="49" t="n">
        <v>13</v>
      </c>
      <c r="F18" s="50" t="n">
        <v>21</v>
      </c>
      <c r="G18" s="50" t="n">
        <v>13</v>
      </c>
      <c r="H18" s="51" t="n">
        <v>25</v>
      </c>
      <c r="I18" s="51" t="n">
        <v>25</v>
      </c>
      <c r="J18" s="52" t="n">
        <v>21</v>
      </c>
      <c r="K18" s="40">
        <f>SUM(D18:J18)</f>
        <v/>
      </c>
      <c r="L18" s="42">
        <f>IF(=COUNTIFS($B$31:$B$35,$B18,D$31:D$35,"&lt;&gt;N/A")=0,"N/A",K18/(=COUNTIFS($B$31:$B$35,$B18,D$31:D$35,"&lt;&gt;N/A")*5))</f>
        <v/>
      </c>
    </row>
    <row r="19">
      <c r="B19" s="48" t="inlineStr">
        <is>
          <t>Michelle Ware</t>
        </is>
      </c>
      <c r="C19" s="48" t="inlineStr">
        <is>
          <t>Total Weighted Score</t>
        </is>
      </c>
      <c r="D19" s="52" t="n">
        <v>26</v>
      </c>
      <c r="E19" s="52" t="n">
        <v>30</v>
      </c>
      <c r="F19" s="52" t="n">
        <v>30</v>
      </c>
      <c r="G19" s="52" t="n">
        <v>22</v>
      </c>
      <c r="H19" s="52" t="n">
        <v>26</v>
      </c>
      <c r="I19" s="52" t="n">
        <v>30</v>
      </c>
      <c r="J19" s="52" t="n">
        <v>22</v>
      </c>
      <c r="K19" s="53">
        <f>SUM(D19:J19)</f>
        <v/>
      </c>
      <c r="L19" s="53">
        <f>IF(=COUNTIFS($B$31:$B$35,$B19,D$31:D$35,"&lt;&gt;N/A")=0,"N/A",K19/(=COUNTIFS($B$31:$B$35,$B19,D$31:D$35,"&lt;&gt;N/A")*5))</f>
        <v/>
      </c>
    </row>
    <row r="20"/>
    <row r="21" ht="18" customHeight="1">
      <c r="B21" s="3" t="inlineStr">
        <is>
          <t>Audit Leader Average Test Results</t>
        </is>
      </c>
    </row>
    <row r="22" ht="18" customHeight="1">
      <c r="B22" s="3" t="inlineStr"/>
      <c r="C22" s="28" t="inlineStr">
        <is>
          <t>Area</t>
        </is>
      </c>
      <c r="D22" s="29" t="inlineStr">
        <is>
          <t>Analytics</t>
        </is>
      </c>
      <c r="E22" s="29" t="inlineStr">
        <is>
          <t>Analytics</t>
        </is>
      </c>
      <c r="F22" s="29" t="inlineStr">
        <is>
          <t>Analytics</t>
        </is>
      </c>
      <c r="G22" s="29" t="inlineStr">
        <is>
          <t>Analytics</t>
        </is>
      </c>
      <c r="H22" s="29" t="inlineStr"/>
    </row>
    <row r="23" ht="18" customHeight="1">
      <c r="B23" s="3" t="inlineStr"/>
      <c r="C23" s="28" t="inlineStr">
        <is>
          <t>IAG-Wide Analytic</t>
        </is>
      </c>
      <c r="D23" s="29" t="inlineStr"/>
      <c r="E23" s="29" t="inlineStr"/>
      <c r="F23" s="29" t="inlineStr"/>
      <c r="G23" s="29" t="inlineStr"/>
      <c r="H23" s="29" t="inlineStr"/>
    </row>
    <row r="24" ht="18" customHeight="1">
      <c r="B24" s="3" t="inlineStr"/>
      <c r="C24" s="28" t="inlineStr">
        <is>
          <t>Analytic Error Threshold (Specific to each Analytic</t>
        </is>
      </c>
      <c r="D24" s="30" t="n">
        <v>0.02</v>
      </c>
      <c r="E24" s="30" t="n">
        <v>0.02</v>
      </c>
      <c r="F24" s="30" t="n">
        <v>0</v>
      </c>
      <c r="G24" s="30" t="n">
        <v>0.01</v>
      </c>
      <c r="H24" s="29" t="inlineStr"/>
    </row>
    <row r="25" ht="18" customHeight="1">
      <c r="B25" s="3" t="inlineStr"/>
      <c r="C25" s="28" t="inlineStr">
        <is>
          <t>Risk Level (Weight between 1-3)</t>
        </is>
      </c>
      <c r="D25" s="29" t="n">
        <v>3</v>
      </c>
      <c r="E25" s="29" t="n">
        <v>3</v>
      </c>
      <c r="F25" s="29" t="n">
        <v>1</v>
      </c>
      <c r="G25" s="29" t="n">
        <v>2</v>
      </c>
      <c r="H25" s="29" t="inlineStr"/>
    </row>
    <row r="26">
      <c r="C26" s="28" t="inlineStr">
        <is>
          <t>Rationale if out of scope within this review</t>
        </is>
      </c>
      <c r="D26" s="29" t="inlineStr">
        <is>
          <t>Not Applicable</t>
        </is>
      </c>
      <c r="E26" s="29" t="inlineStr">
        <is>
          <t>Not Applicable</t>
        </is>
      </c>
      <c r="F26" s="29" t="inlineStr">
        <is>
          <t>Not Applicable</t>
        </is>
      </c>
      <c r="G26" s="29" t="inlineStr">
        <is>
          <t>Not Applicable</t>
        </is>
      </c>
      <c r="H26" s="29" t="inlineStr"/>
    </row>
    <row r="27">
      <c r="C27" s="28" t="inlineStr">
        <is>
          <t>Budget Per Sample (Where samples are tested)</t>
        </is>
      </c>
      <c r="D27" s="29" t="inlineStr">
        <is>
          <t>Not Applicable</t>
        </is>
      </c>
      <c r="E27" s="29" t="inlineStr">
        <is>
          <t>Not Applicable</t>
        </is>
      </c>
      <c r="F27" s="29" t="inlineStr">
        <is>
          <t>Not Applicable</t>
        </is>
      </c>
      <c r="G27" s="29" t="inlineStr">
        <is>
          <t>Not Applicable</t>
        </is>
      </c>
      <c r="H27" s="29" t="inlineStr"/>
    </row>
    <row r="28">
      <c r="C28" s="28" t="inlineStr">
        <is>
          <t>Total Budget</t>
        </is>
      </c>
      <c r="D28" s="29" t="inlineStr">
        <is>
          <t>Not Applicable</t>
        </is>
      </c>
      <c r="E28" s="29" t="inlineStr">
        <is>
          <t>Not Applicable</t>
        </is>
      </c>
      <c r="F28" s="29" t="inlineStr">
        <is>
          <t>Not Applicable</t>
        </is>
      </c>
      <c r="G28" s="29" t="inlineStr">
        <is>
          <t>Not Applicable</t>
        </is>
      </c>
      <c r="H28" s="29" t="inlineStr"/>
      <c r="I28" s="2" t="inlineStr">
        <is>
          <t>s</t>
        </is>
      </c>
    </row>
    <row r="29">
      <c r="C29" s="28" t="inlineStr">
        <is>
          <t>Analytic ID / Sub-Area</t>
        </is>
      </c>
      <c r="D29" s="29" t="inlineStr">
        <is>
          <t>QA-ID-1</t>
        </is>
      </c>
      <c r="E29" s="29" t="inlineStr">
        <is>
          <t>QA-ID-2</t>
        </is>
      </c>
      <c r="F29" s="29" t="inlineStr">
        <is>
          <t>QA-ID-3</t>
        </is>
      </c>
      <c r="G29" s="29" t="inlineStr">
        <is>
          <t>QA-ID-4</t>
        </is>
      </c>
      <c r="H29" s="29" t="inlineStr"/>
      <c r="I29" s="29" t="inlineStr"/>
      <c r="J29" s="29" t="inlineStr"/>
      <c r="K29" s="29" t="inlineStr"/>
      <c r="L29" s="29" t="inlineStr"/>
      <c r="M29" s="29" t="inlineStr"/>
      <c r="N29" s="29" t="inlineStr"/>
    </row>
    <row r="30" ht="38.25" customHeight="1">
      <c r="B30" s="31" t="inlineStr">
        <is>
          <t>Audit Leader</t>
        </is>
      </c>
      <c r="C30" s="4" t="inlineStr">
        <is>
          <t>Manual Samples Tested for Audit Leader</t>
        </is>
      </c>
      <c r="D30" s="32" t="inlineStr">
        <is>
          <t>Rule 1 Title / Name e.g.
Audit Leader &lt;&gt; Submitter</t>
        </is>
      </c>
      <c r="E30" s="4" t="inlineStr">
        <is>
          <t>Continues like column D with columns for each test basically.</t>
        </is>
      </c>
      <c r="F30" s="4" t="inlineStr">
        <is>
          <t>Continues like column D with columns for each test basically.</t>
        </is>
      </c>
      <c r="G30" s="4" t="inlineStr">
        <is>
          <t>Continues like column D with columns for each test basically.</t>
        </is>
      </c>
      <c r="H30" s="4" t="inlineStr">
        <is>
          <t>Etc.</t>
        </is>
      </c>
      <c r="I30" s="4" t="inlineStr">
        <is>
          <t>GC Count</t>
        </is>
      </c>
      <c r="J30" s="4" t="inlineStr">
        <is>
          <t>PC Count</t>
        </is>
      </c>
      <c r="K30" s="4" t="inlineStr">
        <is>
          <t>DNC Count</t>
        </is>
      </c>
      <c r="L30" s="32" t="inlineStr">
        <is>
          <t>Total Applicable Count</t>
        </is>
      </c>
      <c r="M30" s="32" t="inlineStr">
        <is>
          <t>Average Score</t>
        </is>
      </c>
      <c r="N30" s="32" t="inlineStr">
        <is>
          <t>Average Rating: 4 Point Scale</t>
        </is>
      </c>
    </row>
    <row r="31">
      <c r="B31" s="15" t="inlineStr">
        <is>
          <t>{{AUDIT_LEADER_1_NAME}}</t>
        </is>
      </c>
      <c r="C31" s="33" t="n">
        <v>0</v>
      </c>
      <c r="D31" s="16" t="inlineStr">
        <is>
          <t>{{AUDIT_LEADER_1_TEST1_OVERALL RESULT}}</t>
        </is>
      </c>
      <c r="E31" s="16" t="inlineStr">
        <is>
          <t>{{AUDIT_LEADER_1_TEST2_OVERALL RESULT}}</t>
        </is>
      </c>
      <c r="F31" s="16" t="inlineStr"/>
      <c r="G31" s="16" t="inlineStr"/>
      <c r="H31" s="16" t="inlineStr"/>
      <c r="I31" s="22" t="n">
        <v>0</v>
      </c>
      <c r="J31" s="22" t="n">
        <v>0</v>
      </c>
      <c r="K31" s="22" t="n">
        <v>0</v>
      </c>
      <c r="L31" s="22" t="n">
        <v>0</v>
      </c>
      <c r="M31" s="34" t="inlineStr">
        <is>
          <t>N/A</t>
        </is>
      </c>
      <c r="N31" s="16" t="inlineStr">
        <is>
          <t>N/A</t>
        </is>
      </c>
    </row>
    <row r="32">
      <c r="B32" s="15" t="inlineStr">
        <is>
          <t>{{AUDIT_LEADER_2_NAME}}</t>
        </is>
      </c>
      <c r="C32" s="15" t="n">
        <v>0</v>
      </c>
      <c r="D32" s="16" t="inlineStr">
        <is>
          <t>{{AUDIT_LEADER_2_TEST1_OVERALL RESULT}}</t>
        </is>
      </c>
      <c r="E32" s="16" t="inlineStr">
        <is>
          <t>{{AUDIT_LEADER_2_TEST2_OVERALL RESULT}}</t>
        </is>
      </c>
      <c r="F32" s="16" t="inlineStr"/>
      <c r="G32" s="16" t="inlineStr"/>
      <c r="H32" s="16" t="inlineStr"/>
      <c r="I32" s="22" t="n">
        <v>0</v>
      </c>
      <c r="J32" s="22" t="n">
        <v>0</v>
      </c>
      <c r="K32" s="22" t="n">
        <v>0</v>
      </c>
      <c r="L32" s="22" t="n">
        <v>0</v>
      </c>
      <c r="M32" s="34" t="inlineStr">
        <is>
          <t>N/A</t>
        </is>
      </c>
      <c r="N32" s="16" t="inlineStr">
        <is>
          <t>N/A</t>
        </is>
      </c>
    </row>
    <row r="33">
      <c r="B33" s="15" t="inlineStr">
        <is>
          <t>{{AUDIT_LEADER_3_NAME}}</t>
        </is>
      </c>
      <c r="C33" s="15" t="n">
        <v>0</v>
      </c>
      <c r="D33" s="54" t="inlineStr">
        <is>
          <t>Analytics</t>
        </is>
      </c>
      <c r="E33" s="54" t="inlineStr">
        <is>
          <t>Analytics</t>
        </is>
      </c>
      <c r="F33" s="54" t="inlineStr">
        <is>
          <t>Analytics</t>
        </is>
      </c>
      <c r="G33" s="54" t="inlineStr">
        <is>
          <t>Analytics</t>
        </is>
      </c>
      <c r="H33" s="54" t="inlineStr">
        <is>
          <t>Analytics</t>
        </is>
      </c>
      <c r="I33" s="54" t="inlineStr">
        <is>
          <t>Analytics</t>
        </is>
      </c>
      <c r="J33" s="54" t="inlineStr">
        <is>
          <t>Analytics</t>
        </is>
      </c>
      <c r="K33" s="22" t="n">
        <v>0</v>
      </c>
      <c r="L33" s="22" t="n">
        <v>0</v>
      </c>
      <c r="M33" s="34" t="inlineStr">
        <is>
          <t>N/A</t>
        </is>
      </c>
      <c r="N33" s="16" t="inlineStr">
        <is>
          <t>N/A</t>
        </is>
      </c>
    </row>
    <row r="34">
      <c r="B34" s="15" t="inlineStr">
        <is>
          <t>{{AUDIT_LEADER_4_NAME}}</t>
        </is>
      </c>
      <c r="C34" s="15" t="n">
        <v>0</v>
      </c>
      <c r="D34" s="55" t="inlineStr"/>
      <c r="E34" s="55" t="inlineStr"/>
      <c r="F34" s="55" t="inlineStr"/>
      <c r="G34" s="55" t="inlineStr"/>
      <c r="H34" s="55" t="inlineStr"/>
      <c r="I34" s="56" t="inlineStr"/>
      <c r="J34" s="56" t="inlineStr"/>
      <c r="K34" s="22" t="n">
        <v>0</v>
      </c>
      <c r="L34" s="22" t="n">
        <v>0</v>
      </c>
      <c r="M34" s="34" t="inlineStr">
        <is>
          <t>N/A</t>
        </is>
      </c>
      <c r="N34" s="16" t="inlineStr">
        <is>
          <t>N/A</t>
        </is>
      </c>
    </row>
    <row r="35">
      <c r="D35" s="57" t="inlineStr">
        <is>
          <t>2%</t>
        </is>
      </c>
      <c r="E35" s="57" t="inlineStr">
        <is>
          <t>2%</t>
        </is>
      </c>
      <c r="F35" s="57" t="inlineStr">
        <is>
          <t>2%</t>
        </is>
      </c>
      <c r="G35" s="57" t="inlineStr">
        <is>
          <t>2%</t>
        </is>
      </c>
      <c r="H35" s="57" t="inlineStr">
        <is>
          <t>2%</t>
        </is>
      </c>
      <c r="I35" s="57" t="inlineStr">
        <is>
          <t>2%</t>
        </is>
      </c>
      <c r="J35" s="57" t="inlineStr">
        <is>
          <t>2%</t>
        </is>
      </c>
    </row>
    <row r="36">
      <c r="D36" s="57" t="inlineStr">
        <is>
          <t>3</t>
        </is>
      </c>
      <c r="E36" s="57" t="inlineStr">
        <is>
          <t>3</t>
        </is>
      </c>
      <c r="F36" s="57" t="inlineStr">
        <is>
          <t>3</t>
        </is>
      </c>
      <c r="G36" s="57" t="inlineStr">
        <is>
          <t>3</t>
        </is>
      </c>
      <c r="H36" s="57" t="inlineStr">
        <is>
          <t>3</t>
        </is>
      </c>
      <c r="I36" s="57" t="inlineStr">
        <is>
          <t>3</t>
        </is>
      </c>
      <c r="J36" s="57" t="inlineStr">
        <is>
          <t>3</t>
        </is>
      </c>
    </row>
    <row r="37">
      <c r="D37" s="57" t="inlineStr">
        <is>
          <t>Not Applicable</t>
        </is>
      </c>
      <c r="E37" s="57" t="inlineStr">
        <is>
          <t>Not Applicable</t>
        </is>
      </c>
      <c r="F37" s="57" t="inlineStr">
        <is>
          <t>Not Applicable</t>
        </is>
      </c>
      <c r="G37" s="57" t="inlineStr">
        <is>
          <t>Not Applicable</t>
        </is>
      </c>
      <c r="H37" s="57" t="inlineStr">
        <is>
          <t>Not Applicable</t>
        </is>
      </c>
      <c r="I37" s="57" t="inlineStr">
        <is>
          <t>Not Applicable</t>
        </is>
      </c>
      <c r="J37" s="57" t="inlineStr">
        <is>
          <t>Not Applicable</t>
        </is>
      </c>
    </row>
    <row r="38">
      <c r="D38" s="57" t="inlineStr">
        <is>
          <t>Not Applicable</t>
        </is>
      </c>
      <c r="E38" s="57" t="inlineStr">
        <is>
          <t>Not Applicable</t>
        </is>
      </c>
      <c r="F38" s="57" t="inlineStr">
        <is>
          <t>Not Applicable</t>
        </is>
      </c>
      <c r="G38" s="57" t="inlineStr">
        <is>
          <t>Not Applicable</t>
        </is>
      </c>
      <c r="H38" s="57" t="inlineStr">
        <is>
          <t>Not Applicable</t>
        </is>
      </c>
      <c r="I38" s="57" t="inlineStr">
        <is>
          <t>Not Applicable</t>
        </is>
      </c>
      <c r="J38" s="57" t="inlineStr">
        <is>
          <t>Not Applicable</t>
        </is>
      </c>
    </row>
    <row r="39">
      <c r="D39" s="57" t="inlineStr">
        <is>
          <t>Not Applicable</t>
        </is>
      </c>
      <c r="E39" s="57" t="inlineStr">
        <is>
          <t>Not Applicable</t>
        </is>
      </c>
      <c r="F39" s="57" t="inlineStr">
        <is>
          <t>Not Applicable</t>
        </is>
      </c>
      <c r="G39" s="57" t="inlineStr">
        <is>
          <t>Not Applicable</t>
        </is>
      </c>
      <c r="H39" s="57" t="inlineStr">
        <is>
          <t>Not Applicable</t>
        </is>
      </c>
      <c r="I39" s="57" t="inlineStr">
        <is>
          <t>Not Applicable</t>
        </is>
      </c>
      <c r="J39" s="57" t="inlineStr">
        <is>
          <t>Not Applicable</t>
        </is>
      </c>
    </row>
    <row r="40">
      <c r="A40" s="58" t="inlineStr">
        <is>
          <t>Audit Leader Average Test Results</t>
        </is>
      </c>
      <c r="D40" s="57" t="inlineStr">
        <is>
          <t>QA-ID-1</t>
        </is>
      </c>
      <c r="E40" s="57" t="inlineStr">
        <is>
          <t>QA-ID-2</t>
        </is>
      </c>
      <c r="F40" s="57" t="inlineStr">
        <is>
          <t>QA-ID-3</t>
        </is>
      </c>
      <c r="G40" s="57" t="inlineStr">
        <is>
          <t>QA-ID-4</t>
        </is>
      </c>
      <c r="H40" s="57" t="inlineStr">
        <is>
          <t>QA-ID-5</t>
        </is>
      </c>
      <c r="I40" s="57" t="inlineStr">
        <is>
          <t>QA-ID-6</t>
        </is>
      </c>
      <c r="J40" s="57" t="inlineStr">
        <is>
          <t>QA-ID-7</t>
        </is>
      </c>
    </row>
    <row r="41"/>
    <row r="42">
      <c r="B42" t="inlineStr">
        <is>
          <t>Audit Leader</t>
        </is>
      </c>
      <c r="C42" t="inlineStr">
        <is>
          <t>Samples Tested for Audit Leader</t>
        </is>
      </c>
      <c r="D42" s="37" t="inlineStr">
        <is>
          <t>QA-ID-1</t>
        </is>
      </c>
      <c r="E42" s="37" t="inlineStr">
        <is>
          <t>QA-ID-2</t>
        </is>
      </c>
      <c r="F42" s="37" t="inlineStr">
        <is>
          <t>QA-ID-3</t>
        </is>
      </c>
      <c r="G42" s="37" t="inlineStr">
        <is>
          <t>QA-ID-4</t>
        </is>
      </c>
      <c r="H42" s="37" t="inlineStr">
        <is>
          <t>QA-ID-5</t>
        </is>
      </c>
      <c r="I42" s="37" t="inlineStr">
        <is>
          <t>QA-ID-6</t>
        </is>
      </c>
      <c r="J42" s="37" t="inlineStr">
        <is>
          <t>QA-ID-7</t>
        </is>
      </c>
      <c r="K42" s="37" t="inlineStr">
        <is>
          <t>GC Count</t>
        </is>
      </c>
      <c r="L42" s="37" t="inlineStr">
        <is>
          <t>PC Count</t>
        </is>
      </c>
      <c r="M42" s="37" t="inlineStr">
        <is>
          <t>DNC Count</t>
        </is>
      </c>
      <c r="N42" s="37" t="inlineStr">
        <is>
          <t>Total Applicable Count</t>
        </is>
      </c>
      <c r="O42" s="37" t="inlineStr">
        <is>
          <t>Average Score</t>
        </is>
      </c>
      <c r="P42" s="37" t="inlineStr">
        <is>
          <t>Average Rating: 4 Point Scale</t>
        </is>
      </c>
    </row>
    <row r="43">
      <c r="B43" s="59" t="inlineStr">
        <is>
          <t>Angela Wilson</t>
        </is>
      </c>
      <c r="C43" s="59" t="inlineStr"/>
      <c r="D43" s="60" t="inlineStr">
        <is>
          <t>PC</t>
        </is>
      </c>
      <c r="E43" s="61" t="inlineStr">
        <is>
          <t>GC</t>
        </is>
      </c>
      <c r="F43" s="61" t="inlineStr">
        <is>
          <t>GC</t>
        </is>
      </c>
      <c r="G43" s="62" t="inlineStr">
        <is>
          <t>DNC</t>
        </is>
      </c>
      <c r="H43" s="61" t="inlineStr">
        <is>
          <t>GC</t>
        </is>
      </c>
      <c r="I43" s="61" t="inlineStr">
        <is>
          <t>GC</t>
        </is>
      </c>
      <c r="J43" s="62" t="inlineStr">
        <is>
          <t>DNC</t>
        </is>
      </c>
      <c r="K43" s="46" t="n">
        <v>30</v>
      </c>
      <c r="L43" s="46" t="n">
        <v>0</v>
      </c>
      <c r="M43" s="46" t="n">
        <v>5</v>
      </c>
      <c r="N43" s="46" t="n">
        <v>35</v>
      </c>
      <c r="O43" s="63" t="n">
        <v>4.428571428571429</v>
      </c>
      <c r="P43" s="61" t="inlineStr">
        <is>
          <t>GC</t>
        </is>
      </c>
    </row>
    <row r="44">
      <c r="B44" s="59" t="inlineStr">
        <is>
          <t>Jonathan Johnson</t>
        </is>
      </c>
      <c r="C44" s="59" t="inlineStr"/>
      <c r="D44" s="60" t="inlineStr">
        <is>
          <t>PC</t>
        </is>
      </c>
      <c r="E44" s="61" t="inlineStr">
        <is>
          <t>GC</t>
        </is>
      </c>
      <c r="F44" s="61" t="inlineStr">
        <is>
          <t>GC</t>
        </is>
      </c>
      <c r="G44" s="61" t="inlineStr">
        <is>
          <t>GC</t>
        </is>
      </c>
      <c r="H44" s="61" t="inlineStr">
        <is>
          <t>GC</t>
        </is>
      </c>
      <c r="I44" s="61" t="inlineStr">
        <is>
          <t>GC</t>
        </is>
      </c>
      <c r="J44" s="60" t="inlineStr">
        <is>
          <t>PC</t>
        </is>
      </c>
      <c r="K44" s="46" t="n">
        <v>40</v>
      </c>
      <c r="L44" s="46" t="n">
        <v>0</v>
      </c>
      <c r="M44" s="46" t="n">
        <v>2</v>
      </c>
      <c r="N44" s="46" t="n">
        <v>42</v>
      </c>
      <c r="O44" s="63" t="n">
        <v>4.809523809523809</v>
      </c>
      <c r="P44" s="61" t="inlineStr">
        <is>
          <t>GC</t>
        </is>
      </c>
    </row>
    <row r="45">
      <c r="B45" s="59" t="inlineStr">
        <is>
          <t>Kevin Nicholson</t>
        </is>
      </c>
      <c r="C45" s="59" t="inlineStr"/>
      <c r="D45" s="61" t="inlineStr">
        <is>
          <t>GC</t>
        </is>
      </c>
      <c r="E45" s="61" t="inlineStr">
        <is>
          <t>GC</t>
        </is>
      </c>
      <c r="F45" s="62" t="inlineStr">
        <is>
          <t>DNC</t>
        </is>
      </c>
      <c r="G45" s="60" t="inlineStr">
        <is>
          <t>PC</t>
        </is>
      </c>
      <c r="H45" s="60" t="inlineStr">
        <is>
          <t>PC</t>
        </is>
      </c>
      <c r="I45" s="61" t="inlineStr">
        <is>
          <t>GC</t>
        </is>
      </c>
      <c r="J45" s="60" t="inlineStr">
        <is>
          <t>PC</t>
        </is>
      </c>
      <c r="K45" s="46" t="n">
        <v>50</v>
      </c>
      <c r="L45" s="46" t="n">
        <v>0</v>
      </c>
      <c r="M45" s="46" t="n">
        <v>6</v>
      </c>
      <c r="N45" s="46" t="n">
        <v>56</v>
      </c>
      <c r="O45" s="63" t="n">
        <v>4.571428571428571</v>
      </c>
      <c r="P45" s="61" t="inlineStr">
        <is>
          <t>GC</t>
        </is>
      </c>
    </row>
    <row r="46">
      <c r="B46" s="59" t="inlineStr">
        <is>
          <t>Kristen Walker</t>
        </is>
      </c>
      <c r="C46" s="59" t="inlineStr"/>
      <c r="D46" s="61" t="inlineStr">
        <is>
          <t>GC</t>
        </is>
      </c>
      <c r="E46" s="62" t="inlineStr">
        <is>
          <t>DNC</t>
        </is>
      </c>
      <c r="F46" s="60" t="inlineStr">
        <is>
          <t>PC</t>
        </is>
      </c>
      <c r="G46" s="62" t="inlineStr">
        <is>
          <t>DNC</t>
        </is>
      </c>
      <c r="H46" s="61" t="inlineStr">
        <is>
          <t>GC</t>
        </is>
      </c>
      <c r="I46" s="61" t="inlineStr">
        <is>
          <t>GC</t>
        </is>
      </c>
      <c r="J46" s="60" t="inlineStr">
        <is>
          <t>PC</t>
        </is>
      </c>
      <c r="K46" s="46" t="n">
        <v>27</v>
      </c>
      <c r="L46" s="46" t="n">
        <v>0</v>
      </c>
      <c r="M46" s="46" t="n">
        <v>8</v>
      </c>
      <c r="N46" s="46" t="n">
        <v>35</v>
      </c>
      <c r="O46" s="63" t="n">
        <v>4.085714285714285</v>
      </c>
      <c r="P46" s="61" t="inlineStr">
        <is>
          <t>GC</t>
        </is>
      </c>
    </row>
    <row r="47">
      <c r="B47" s="59" t="inlineStr">
        <is>
          <t>Michelle Ware</t>
        </is>
      </c>
      <c r="C47" s="59" t="inlineStr"/>
      <c r="D47" s="60" t="inlineStr">
        <is>
          <t>PC</t>
        </is>
      </c>
      <c r="E47" s="61" t="inlineStr">
        <is>
          <t>GC</t>
        </is>
      </c>
      <c r="F47" s="61" t="inlineStr">
        <is>
          <t>GC</t>
        </is>
      </c>
      <c r="G47" s="62" t="inlineStr">
        <is>
          <t>DNC</t>
        </is>
      </c>
      <c r="H47" s="60" t="inlineStr">
        <is>
          <t>PC</t>
        </is>
      </c>
      <c r="I47" s="61" t="inlineStr">
        <is>
          <t>GC</t>
        </is>
      </c>
      <c r="J47" s="62" t="inlineStr">
        <is>
          <t>DNC</t>
        </is>
      </c>
      <c r="K47" s="46" t="n">
        <v>36</v>
      </c>
      <c r="L47" s="46" t="n">
        <v>0</v>
      </c>
      <c r="M47" s="46" t="n">
        <v>6</v>
      </c>
      <c r="N47" s="46" t="n">
        <v>42</v>
      </c>
      <c r="O47" s="63" t="n">
        <v>4.428571428571429</v>
      </c>
      <c r="P47" s="61" t="inlineStr">
        <is>
          <t>GC</t>
        </is>
      </c>
    </row>
  </sheetData>
  <mergeCells count="2">
    <mergeCell ref="H13:I13"/>
    <mergeCell ref="H4:I4"/>
  </mergeCells>
  <conditionalFormatting sqref="D22:H28 D29:N29 D35:I36 D41:I1048576 F37:I40">
    <cfRule type="containsText" priority="25" operator="containsText" dxfId="3" text="PC">
      <formula>NOT(ISERROR(SEARCH("PC",D22)))</formula>
    </cfRule>
    <cfRule type="containsText" priority="26" operator="containsText" dxfId="2" text="DNC">
      <formula>NOT(ISERROR(SEARCH("DNC",D22)))</formula>
    </cfRule>
    <cfRule type="containsText" priority="27" operator="containsText" dxfId="1" text="GC">
      <formula>NOT(ISERROR(SEARCH("GC",D22)))</formula>
    </cfRule>
    <cfRule type="containsText" priority="28" operator="containsText" dxfId="0" text="N/A">
      <formula>NOT(ISERROR(SEARCH("N/A",D22)))</formula>
    </cfRule>
  </conditionalFormatting>
  <conditionalFormatting sqref="D1:I5 D10:I13 E6:I9">
    <cfRule type="containsText" priority="13" operator="containsText" dxfId="3" text="PC">
      <formula>NOT(ISERROR(SEARCH("PC",D1)))</formula>
    </cfRule>
    <cfRule type="containsText" priority="14" operator="containsText" dxfId="2" text="DNC">
      <formula>NOT(ISERROR(SEARCH("DNC",D1)))</formula>
    </cfRule>
    <cfRule type="containsText" priority="15" operator="containsText" dxfId="1" text="GC">
      <formula>NOT(ISERROR(SEARCH("GC",D1)))</formula>
    </cfRule>
    <cfRule type="containsText" priority="16" operator="containsText" dxfId="0" text="N/A">
      <formula>NOT(ISERROR(SEARCH("N/A",D1)))</formula>
    </cfRule>
  </conditionalFormatting>
  <conditionalFormatting sqref="D15:I21">
    <cfRule type="containsText" priority="17" operator="containsText" dxfId="3" text="PC">
      <formula>NOT(ISERROR(SEARCH("PC",D15)))</formula>
    </cfRule>
    <cfRule type="containsText" priority="18" operator="containsText" dxfId="2" text="DNC">
      <formula>NOT(ISERROR(SEARCH("DNC",D15)))</formula>
    </cfRule>
    <cfRule type="containsText" priority="19" operator="containsText" dxfId="1" text="GC">
      <formula>NOT(ISERROR(SEARCH("GC",D15)))</formula>
    </cfRule>
    <cfRule type="containsText" priority="20" operator="containsText" dxfId="0" text="N/A">
      <formula>NOT(ISERROR(SEARCH("N/A",D15)))</formula>
    </cfRule>
  </conditionalFormatting>
  <conditionalFormatting sqref="D31:N34">
    <cfRule type="containsText" priority="1" operator="containsText" dxfId="3" text="PC">
      <formula>NOT(ISERROR(SEARCH("PC",D31)))</formula>
    </cfRule>
    <cfRule type="containsText" priority="2" operator="containsText" dxfId="2" text="DNC">
      <formula>NOT(ISERROR(SEARCH("DNC",D31)))</formula>
    </cfRule>
    <cfRule type="containsText" priority="3" operator="containsText" dxfId="1" text="GC">
      <formula>NOT(ISERROR(SEARCH("GC",D31)))</formula>
    </cfRule>
    <cfRule type="containsText" priority="4" operator="containsText" dxfId="0" text="N/A">
      <formula>NOT(ISERROR(SEARCH("N/A",D31)))</formula>
    </cfRule>
  </conditionalFormatting>
  <conditionalFormatting sqref="K10">
    <cfRule type="containsText" priority="9" operator="containsText" dxfId="3" text="PC">
      <formula>NOT(ISERROR(SEARCH("PC",K10)))</formula>
    </cfRule>
    <cfRule type="containsText" priority="10" operator="containsText" dxfId="2" text="DNC">
      <formula>NOT(ISERROR(SEARCH("DNC",K10)))</formula>
    </cfRule>
    <cfRule type="containsText" priority="11" operator="containsText" dxfId="1" text="GC">
      <formula>NOT(ISERROR(SEARCH("GC",K10)))</formula>
    </cfRule>
    <cfRule type="containsText" priority="12" operator="containsText" dxfId="0" text="N/A">
      <formula>NOT(ISERROR(SEARCH("N/A",K10)))</formula>
    </cfRule>
  </conditionalFormatting>
  <conditionalFormatting sqref="K15:K18">
    <cfRule type="containsText" priority="5" operator="containsText" dxfId="3" text="PC">
      <formula>NOT(ISERROR(SEARCH("PC",K15)))</formula>
    </cfRule>
    <cfRule type="containsText" priority="6" operator="containsText" dxfId="2" text="DNC">
      <formula>NOT(ISERROR(SEARCH("DNC",K15)))</formula>
    </cfRule>
    <cfRule type="containsText" priority="7" operator="containsText" dxfId="1" text="GC">
      <formula>NOT(ISERROR(SEARCH("GC",K15)))</formula>
    </cfRule>
    <cfRule type="containsText" priority="8" operator="containsText" dxfId="0" text="N/A">
      <formula>NOT(ISERROR(SEARCH("N/A",K15)))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cols>
    <col width="2" customWidth="1" min="1" max="1"/>
    <col width="24.140625" customWidth="1" min="2" max="2"/>
    <col width="13.85546875" customWidth="1" min="3" max="3"/>
    <col width="27.140625" customWidth="1" min="4" max="4"/>
    <col width="33.140625" customWidth="1" min="9" max="9"/>
    <col width="23.140625" customWidth="1" min="10" max="10"/>
    <col width="16.42578125" customWidth="1" min="11" max="11"/>
    <col width="28.85546875" customWidth="1" min="12" max="12"/>
    <col width="44.28515625" customWidth="1" min="13" max="13"/>
    <col width="22.5703125" customWidth="1" min="14" max="14"/>
  </cols>
  <sheetData>
    <row r="1" ht="26.25" customHeight="1">
      <c r="B1" s="64" t="inlineStr">
        <is>
          <t>Analytic Title:</t>
        </is>
      </c>
      <c r="C1" s="64" t="inlineStr">
        <is>
          <t>Date_Activity_Required</t>
        </is>
      </c>
      <c r="D1" s="65" t="n"/>
      <c r="E1" s="65" t="n"/>
      <c r="F1" s="65" t="n"/>
    </row>
    <row r="2">
      <c r="B2" s="66" t="inlineStr">
        <is>
          <t>QA Analytic ID:</t>
        </is>
      </c>
      <c r="C2" s="67" t="inlineStr">
        <is>
          <t>QA-ID-1</t>
        </is>
      </c>
      <c r="D2" s="65" t="n"/>
      <c r="E2" s="65" t="n"/>
      <c r="F2" s="65" t="n"/>
    </row>
    <row r="3" ht="15" customHeight="1">
      <c r="B3" s="66" t="inlineStr">
        <is>
          <t>Analytic Type</t>
        </is>
      </c>
      <c r="C3" s="68" t="inlineStr">
        <is>
          <t>Direct ACT</t>
        </is>
      </c>
    </row>
    <row r="4" ht="53.25" customHeight="1">
      <c r="B4" s="66" t="inlineStr">
        <is>
          <t>High Level Analytic Description:</t>
        </is>
      </c>
      <c r="C4" s="68" t="inlineStr">
        <is>
          <t>Validates that the date of activity field is not blank</t>
        </is>
      </c>
    </row>
    <row r="5" ht="38.25" customHeight="1">
      <c r="B5" s="66" t="inlineStr">
        <is>
          <t>Observation Criteria:</t>
        </is>
      </c>
      <c r="C5" s="68" t="inlineStr">
        <is>
          <t>Rule Formula: =NOT(ISBLANK([DateActivityOccurred]))</t>
        </is>
      </c>
    </row>
    <row r="6" ht="39" customHeight="1">
      <c r="B6" s="66" t="inlineStr">
        <is>
          <t>Population Criteria:</t>
        </is>
      </c>
      <c r="C6" s="68" t="inlineStr">
        <is>
          <t>Total records analyzed: 30</t>
        </is>
      </c>
    </row>
    <row r="7" ht="69.75" customHeight="1">
      <c r="B7" s="66" t="inlineStr">
        <is>
          <t xml:space="preserve">Population Completeness: </t>
        </is>
      </c>
      <c r="C7" s="68" t="inlineStr">
        <is>
          <t>QA validated 100% of the available data</t>
        </is>
      </c>
    </row>
    <row r="8" ht="15" customHeight="1">
      <c r="B8" s="66" t="inlineStr">
        <is>
          <t xml:space="preserve">Sample Size &amp; Selection Rationale: </t>
        </is>
      </c>
      <c r="C8" s="68" t="inlineStr">
        <is>
          <t>Full population tested (100%)</t>
        </is>
      </c>
    </row>
    <row r="9" ht="58.5" customHeight="1">
      <c r="B9" s="66" t="inlineStr">
        <is>
          <t>Threshold Rationale:</t>
        </is>
      </c>
      <c r="C9" s="68" t="inlineStr">
        <is>
          <t>Threshold set based on rule requirements: 11.0%</t>
        </is>
      </c>
    </row>
    <row r="10">
      <c r="B10" s="66" t="inlineStr">
        <is>
          <t>Threshold:</t>
        </is>
      </c>
      <c r="C10" s="69" t="n">
        <v>0.11</v>
      </c>
      <c r="D10" s="65" t="n"/>
      <c r="E10" s="65" t="n"/>
      <c r="F10" s="65" t="n"/>
    </row>
    <row r="11">
      <c r="B11" s="70" t="n"/>
      <c r="C11" s="65" t="n"/>
      <c r="D11" s="65" t="n"/>
      <c r="E11" s="65" t="n"/>
      <c r="F11" s="65" t="n"/>
    </row>
    <row r="12">
      <c r="B12" s="70" t="n"/>
      <c r="C12" s="65" t="n"/>
      <c r="D12" s="65" t="n"/>
      <c r="E12" s="65" t="n"/>
      <c r="F12" s="65" t="n"/>
    </row>
    <row r="13" ht="18.75" customHeight="1">
      <c r="B13" s="71" t="inlineStr">
        <is>
          <t>IAG Summary Results</t>
        </is>
      </c>
      <c r="C13" s="65" t="n"/>
      <c r="D13" s="65" t="n"/>
      <c r="E13" s="65" t="n"/>
      <c r="F13" s="65" t="n"/>
    </row>
    <row r="14" ht="25.5" customHeight="1">
      <c r="B14" s="4" t="inlineStr">
        <is>
          <t>Name for Aggregating Results</t>
        </is>
      </c>
      <c r="C14" s="4" t="inlineStr">
        <is>
          <t>Name</t>
        </is>
      </c>
      <c r="D14" s="4" t="inlineStr">
        <is>
          <t>Score and Rating</t>
        </is>
      </c>
      <c r="E14" s="4" t="inlineStr">
        <is>
          <t>Results</t>
        </is>
      </c>
      <c r="F14" s="65" t="n"/>
    </row>
    <row r="15">
      <c r="B15" s="66" t="inlineStr">
        <is>
          <t>-</t>
        </is>
      </c>
      <c r="C15" s="69" t="inlineStr">
        <is>
          <t>IAG Overall</t>
        </is>
      </c>
      <c r="D15" s="66" t="inlineStr">
        <is>
          <t>Count of "GC"</t>
        </is>
      </c>
      <c r="E15" s="72" t="n">
        <v>27</v>
      </c>
      <c r="F15" s="65" t="n"/>
    </row>
    <row r="16">
      <c r="B16" s="66" t="inlineStr">
        <is>
          <t>-</t>
        </is>
      </c>
      <c r="C16" s="69" t="inlineStr">
        <is>
          <t>IAG Overall</t>
        </is>
      </c>
      <c r="D16" s="66" t="inlineStr">
        <is>
          <t>Count of "PC"</t>
        </is>
      </c>
      <c r="E16" s="72" t="n">
        <v>0</v>
      </c>
      <c r="F16" s="65" t="n"/>
    </row>
    <row r="17">
      <c r="B17" s="66" t="inlineStr">
        <is>
          <t>-</t>
        </is>
      </c>
      <c r="C17" s="69" t="inlineStr">
        <is>
          <t>IAG Overall</t>
        </is>
      </c>
      <c r="D17" s="66" t="inlineStr">
        <is>
          <t>Count of "DNC"</t>
        </is>
      </c>
      <c r="E17" s="72" t="n">
        <v>3</v>
      </c>
      <c r="F17" s="65" t="n"/>
    </row>
    <row r="18">
      <c r="B18" s="66" t="inlineStr">
        <is>
          <t>-</t>
        </is>
      </c>
      <c r="C18" s="69" t="inlineStr">
        <is>
          <t>IAG Overall</t>
        </is>
      </c>
      <c r="D18" s="66" t="inlineStr">
        <is>
          <t>Count of "N/A"</t>
        </is>
      </c>
      <c r="E18" s="72" t="n">
        <v>0</v>
      </c>
      <c r="F18" s="65" t="n"/>
    </row>
    <row r="19">
      <c r="B19" s="66" t="inlineStr">
        <is>
          <t>-</t>
        </is>
      </c>
      <c r="C19" s="69" t="inlineStr">
        <is>
          <t>IAG Overall</t>
        </is>
      </c>
      <c r="D19" s="66" t="inlineStr">
        <is>
          <t>Error Rate</t>
        </is>
      </c>
      <c r="E19" s="73" t="n">
        <v>0.1</v>
      </c>
      <c r="F19" s="65" t="n"/>
    </row>
    <row r="20">
      <c r="B20" s="66" t="inlineStr">
        <is>
          <t>-</t>
        </is>
      </c>
      <c r="C20" s="69" t="inlineStr">
        <is>
          <t>IAG Overall</t>
        </is>
      </c>
      <c r="D20" s="66" t="inlineStr">
        <is>
          <t>Analytic Threshold</t>
        </is>
      </c>
      <c r="E20" s="74" t="n">
        <v>0.11</v>
      </c>
      <c r="F20" s="65" t="n"/>
    </row>
    <row r="21">
      <c r="B21" s="66" t="inlineStr">
        <is>
          <t>IAG Overall</t>
        </is>
      </c>
      <c r="C21" s="69" t="inlineStr">
        <is>
          <t>IAG Overall</t>
        </is>
      </c>
      <c r="D21" s="66" t="inlineStr">
        <is>
          <t>Test Result</t>
        </is>
      </c>
      <c r="E21" s="75" t="inlineStr">
        <is>
          <t>GC</t>
        </is>
      </c>
      <c r="F21" s="65" t="n"/>
    </row>
    <row r="22">
      <c r="B22" s="70" t="n"/>
      <c r="C22" s="65" t="n"/>
      <c r="D22" s="65" t="n"/>
      <c r="E22" s="76" t="n"/>
      <c r="F22" s="65" t="n"/>
    </row>
    <row r="23">
      <c r="B23" s="70" t="n"/>
      <c r="C23" s="65" t="n"/>
      <c r="D23" s="65" t="n"/>
      <c r="E23" s="76" t="n"/>
      <c r="F23" s="65" t="n"/>
    </row>
    <row r="24" ht="18.75" customHeight="1">
      <c r="B24" s="71" t="inlineStr">
        <is>
          <t>Summary Results by Audit Leader</t>
        </is>
      </c>
      <c r="C24" s="65" t="n"/>
      <c r="D24" s="65" t="n"/>
      <c r="E24" s="76" t="n"/>
      <c r="F24" s="65" t="n"/>
    </row>
    <row r="25" ht="25.5" customHeight="1">
      <c r="B25" s="4" t="inlineStr">
        <is>
          <t>Name for Aggregating Results</t>
        </is>
      </c>
      <c r="C25" s="4" t="inlineStr">
        <is>
          <t>Name</t>
        </is>
      </c>
      <c r="D25" s="4" t="inlineStr">
        <is>
          <t>Score and Rating</t>
        </is>
      </c>
      <c r="E25" s="4" t="inlineStr">
        <is>
          <t>Results</t>
        </is>
      </c>
      <c r="F25" s="65" t="n"/>
    </row>
    <row r="26">
      <c r="B26" s="66" t="inlineStr">
        <is>
          <t>-</t>
        </is>
      </c>
      <c r="C26" s="69" t="inlineStr">
        <is>
          <t>Name1</t>
        </is>
      </c>
      <c r="D26" s="66" t="inlineStr">
        <is>
          <t>Count of "GC"</t>
        </is>
      </c>
      <c r="E26" s="77" t="n">
        <v>4</v>
      </c>
      <c r="F26" s="65" t="n"/>
    </row>
    <row r="27">
      <c r="B27" s="66" t="inlineStr">
        <is>
          <t>-</t>
        </is>
      </c>
      <c r="C27" s="69" t="inlineStr">
        <is>
          <t>Name1</t>
        </is>
      </c>
      <c r="D27" s="66" t="inlineStr">
        <is>
          <t>Count of "PC"</t>
        </is>
      </c>
      <c r="E27" s="77" t="n">
        <v>0</v>
      </c>
      <c r="F27" s="65" t="n"/>
    </row>
    <row r="28">
      <c r="B28" s="66" t="inlineStr">
        <is>
          <t>-</t>
        </is>
      </c>
      <c r="C28" s="69" t="inlineStr">
        <is>
          <t>Name1</t>
        </is>
      </c>
      <c r="D28" s="66" t="inlineStr">
        <is>
          <t>Count of "DNC"</t>
        </is>
      </c>
      <c r="E28" s="77" t="n">
        <v>1</v>
      </c>
      <c r="F28" s="65" t="n"/>
    </row>
    <row r="29">
      <c r="B29" s="66" t="inlineStr">
        <is>
          <t>-</t>
        </is>
      </c>
      <c r="C29" s="69" t="inlineStr">
        <is>
          <t>Name1</t>
        </is>
      </c>
      <c r="D29" s="66" t="inlineStr">
        <is>
          <t>Count of "N/A"</t>
        </is>
      </c>
      <c r="E29" s="77" t="n">
        <v>0</v>
      </c>
      <c r="F29" s="65" t="n"/>
    </row>
    <row r="30">
      <c r="B30" s="66" t="inlineStr">
        <is>
          <t>-</t>
        </is>
      </c>
      <c r="C30" s="69" t="inlineStr">
        <is>
          <t>Name1</t>
        </is>
      </c>
      <c r="D30" s="66" t="inlineStr">
        <is>
          <t>Error Rate</t>
        </is>
      </c>
      <c r="E30" s="78" t="n">
        <v>0.2</v>
      </c>
      <c r="F30" s="65" t="n"/>
    </row>
    <row r="31">
      <c r="B31" s="66" t="inlineStr">
        <is>
          <t>-</t>
        </is>
      </c>
      <c r="C31" s="69" t="inlineStr">
        <is>
          <t>Name1</t>
        </is>
      </c>
      <c r="D31" s="66" t="inlineStr">
        <is>
          <t>Analytic Threshold</t>
        </is>
      </c>
      <c r="E31" s="79" t="n">
        <v>0.11</v>
      </c>
      <c r="F31" s="65" t="n"/>
    </row>
    <row r="32">
      <c r="B32" s="66" t="inlineStr">
        <is>
          <t>Angela Wilson</t>
        </is>
      </c>
      <c r="C32" s="69" t="inlineStr">
        <is>
          <t>Name1</t>
        </is>
      </c>
      <c r="D32" s="66" t="inlineStr">
        <is>
          <t>Test Result</t>
        </is>
      </c>
      <c r="E32" s="80" t="inlineStr">
        <is>
          <t>PC</t>
        </is>
      </c>
      <c r="F32" s="65" t="n"/>
    </row>
    <row r="33">
      <c r="B33" s="66" t="inlineStr">
        <is>
          <t>-</t>
        </is>
      </c>
      <c r="C33" s="69" t="inlineStr">
        <is>
          <t>Name2</t>
        </is>
      </c>
      <c r="D33" s="66" t="inlineStr">
        <is>
          <t>Count of "GC"</t>
        </is>
      </c>
      <c r="E33" s="77" t="n">
        <v>5</v>
      </c>
      <c r="F33" s="65" t="n"/>
    </row>
    <row r="34">
      <c r="B34" s="66" t="inlineStr">
        <is>
          <t>-</t>
        </is>
      </c>
      <c r="C34" s="69" t="inlineStr">
        <is>
          <t>Name2</t>
        </is>
      </c>
      <c r="D34" s="66" t="inlineStr">
        <is>
          <t>Count of "PC"</t>
        </is>
      </c>
      <c r="E34" s="77" t="n">
        <v>0</v>
      </c>
      <c r="F34" s="65" t="n"/>
    </row>
    <row r="35">
      <c r="B35" s="66" t="inlineStr">
        <is>
          <t>-</t>
        </is>
      </c>
      <c r="C35" s="69" t="inlineStr">
        <is>
          <t>Name2</t>
        </is>
      </c>
      <c r="D35" s="66" t="inlineStr">
        <is>
          <t>Count of "DNC"</t>
        </is>
      </c>
      <c r="E35" s="77" t="n">
        <v>1</v>
      </c>
      <c r="F35" s="65" t="n"/>
    </row>
    <row r="36">
      <c r="B36" s="66" t="inlineStr">
        <is>
          <t>-</t>
        </is>
      </c>
      <c r="C36" s="69" t="inlineStr">
        <is>
          <t>Name2</t>
        </is>
      </c>
      <c r="D36" s="66" t="inlineStr">
        <is>
          <t>Count of "N/A"</t>
        </is>
      </c>
      <c r="E36" s="77" t="n">
        <v>0</v>
      </c>
      <c r="F36" s="65" t="n"/>
    </row>
    <row r="37">
      <c r="B37" s="66" t="inlineStr">
        <is>
          <t>-</t>
        </is>
      </c>
      <c r="C37" s="69" t="inlineStr">
        <is>
          <t>Name2</t>
        </is>
      </c>
      <c r="D37" s="66" t="inlineStr">
        <is>
          <t>Error Rate</t>
        </is>
      </c>
      <c r="E37" s="78" t="n">
        <v>0.1666666666666667</v>
      </c>
      <c r="F37" s="65" t="n"/>
    </row>
    <row r="38">
      <c r="B38" s="66" t="inlineStr">
        <is>
          <t>-</t>
        </is>
      </c>
      <c r="C38" s="69" t="inlineStr">
        <is>
          <t>Name2</t>
        </is>
      </c>
      <c r="D38" s="66" t="inlineStr">
        <is>
          <t>Analytic Threshold</t>
        </is>
      </c>
      <c r="E38" s="79" t="n">
        <v>0.11</v>
      </c>
      <c r="F38" s="65" t="n"/>
    </row>
    <row r="39">
      <c r="B39" s="66" t="inlineStr">
        <is>
          <t>Jonathan Johnson</t>
        </is>
      </c>
      <c r="C39" s="69" t="inlineStr">
        <is>
          <t>Name2</t>
        </is>
      </c>
      <c r="D39" s="66" t="inlineStr">
        <is>
          <t>Test Result</t>
        </is>
      </c>
      <c r="E39" s="80" t="inlineStr">
        <is>
          <t>PC</t>
        </is>
      </c>
      <c r="F39" s="65" t="n"/>
    </row>
    <row r="40">
      <c r="B40" s="66" t="inlineStr">
        <is>
          <t>-</t>
        </is>
      </c>
      <c r="C40" s="69" t="inlineStr">
        <is>
          <t>Name3</t>
        </is>
      </c>
      <c r="D40" s="66" t="inlineStr">
        <is>
          <t>Count of "GC"</t>
        </is>
      </c>
      <c r="E40" s="77" t="n">
        <v>8</v>
      </c>
      <c r="F40" s="65" t="n"/>
    </row>
    <row r="41">
      <c r="B41" s="66" t="inlineStr">
        <is>
          <t>-</t>
        </is>
      </c>
      <c r="C41" s="69" t="inlineStr">
        <is>
          <t>Name3</t>
        </is>
      </c>
      <c r="D41" s="66" t="inlineStr">
        <is>
          <t>Count of "PC"</t>
        </is>
      </c>
      <c r="E41" s="77" t="n">
        <v>0</v>
      </c>
      <c r="F41" s="65" t="n"/>
    </row>
    <row r="42">
      <c r="B42" s="66" t="inlineStr">
        <is>
          <t>-</t>
        </is>
      </c>
      <c r="C42" s="69" t="inlineStr">
        <is>
          <t>Name3</t>
        </is>
      </c>
      <c r="D42" s="66" t="inlineStr">
        <is>
          <t>Count of "DNC"</t>
        </is>
      </c>
      <c r="E42" s="77" t="n">
        <v>0</v>
      </c>
      <c r="F42" s="65" t="n"/>
    </row>
    <row r="43">
      <c r="B43" s="66" t="inlineStr">
        <is>
          <t>-</t>
        </is>
      </c>
      <c r="C43" s="69" t="inlineStr">
        <is>
          <t>Name3</t>
        </is>
      </c>
      <c r="D43" s="66" t="inlineStr">
        <is>
          <t>Count of "N/A"</t>
        </is>
      </c>
      <c r="E43" s="77" t="n">
        <v>0</v>
      </c>
      <c r="F43" s="65" t="n"/>
    </row>
    <row r="44">
      <c r="B44" s="66" t="inlineStr">
        <is>
          <t>-</t>
        </is>
      </c>
      <c r="C44" s="69" t="inlineStr">
        <is>
          <t>Name3</t>
        </is>
      </c>
      <c r="D44" s="66" t="inlineStr">
        <is>
          <t>Error Rate</t>
        </is>
      </c>
      <c r="E44" s="78" t="n">
        <v>0</v>
      </c>
      <c r="F44" s="65" t="n"/>
    </row>
    <row r="45">
      <c r="B45" s="66" t="inlineStr">
        <is>
          <t>-</t>
        </is>
      </c>
      <c r="C45" s="69" t="inlineStr">
        <is>
          <t>Name3</t>
        </is>
      </c>
      <c r="D45" s="66" t="inlineStr">
        <is>
          <t>Analytic Threshold</t>
        </is>
      </c>
      <c r="E45" s="79" t="n">
        <v>0.11</v>
      </c>
      <c r="F45" s="65" t="n"/>
    </row>
    <row r="46">
      <c r="B46" s="66" t="inlineStr">
        <is>
          <t>Kevin Nicholson</t>
        </is>
      </c>
      <c r="C46" s="69" t="inlineStr">
        <is>
          <t>Name3</t>
        </is>
      </c>
      <c r="D46" s="66" t="inlineStr">
        <is>
          <t>Test Result</t>
        </is>
      </c>
      <c r="E46" s="81" t="inlineStr">
        <is>
          <t>GC</t>
        </is>
      </c>
      <c r="F46" s="65" t="n"/>
    </row>
    <row r="47">
      <c r="B47" s="66" t="inlineStr">
        <is>
          <t>-</t>
        </is>
      </c>
      <c r="C47" s="69" t="inlineStr">
        <is>
          <t>Name4</t>
        </is>
      </c>
      <c r="D47" s="66" t="inlineStr">
        <is>
          <t>Count of "GC"</t>
        </is>
      </c>
      <c r="E47" s="77" t="n">
        <v>5</v>
      </c>
      <c r="F47" s="65" t="n"/>
    </row>
    <row r="48">
      <c r="B48" s="66" t="inlineStr">
        <is>
          <t>-</t>
        </is>
      </c>
      <c r="C48" s="69" t="inlineStr">
        <is>
          <t>Name4</t>
        </is>
      </c>
      <c r="D48" s="66" t="inlineStr">
        <is>
          <t>Count of "PC"</t>
        </is>
      </c>
      <c r="E48" s="77" t="n">
        <v>0</v>
      </c>
      <c r="F48" s="65" t="n"/>
    </row>
    <row r="49">
      <c r="B49" s="66" t="inlineStr">
        <is>
          <t>-</t>
        </is>
      </c>
      <c r="C49" s="69" t="inlineStr">
        <is>
          <t>Name4</t>
        </is>
      </c>
      <c r="D49" s="66" t="inlineStr">
        <is>
          <t>Count of "DNC"</t>
        </is>
      </c>
      <c r="E49" s="77" t="n">
        <v>0</v>
      </c>
      <c r="F49" s="65" t="n"/>
    </row>
    <row r="50">
      <c r="B50" s="66" t="inlineStr">
        <is>
          <t>-</t>
        </is>
      </c>
      <c r="C50" s="69" t="inlineStr">
        <is>
          <t>Name4</t>
        </is>
      </c>
      <c r="D50" s="66" t="inlineStr">
        <is>
          <t>Count of "N/A"</t>
        </is>
      </c>
      <c r="E50" s="77" t="n">
        <v>0</v>
      </c>
      <c r="F50" s="65" t="n"/>
    </row>
    <row r="51">
      <c r="B51" s="66" t="inlineStr">
        <is>
          <t>-</t>
        </is>
      </c>
      <c r="C51" s="69" t="inlineStr">
        <is>
          <t>Name4</t>
        </is>
      </c>
      <c r="D51" s="66" t="inlineStr">
        <is>
          <t>Error Rate</t>
        </is>
      </c>
      <c r="E51" s="78" t="n">
        <v>0</v>
      </c>
      <c r="F51" s="65" t="n"/>
    </row>
    <row r="52">
      <c r="B52" s="66" t="inlineStr">
        <is>
          <t>-</t>
        </is>
      </c>
      <c r="C52" s="69" t="inlineStr">
        <is>
          <t>Name4</t>
        </is>
      </c>
      <c r="D52" s="66" t="inlineStr">
        <is>
          <t>Analytic Threshold</t>
        </is>
      </c>
      <c r="E52" s="79" t="n">
        <v>0.11</v>
      </c>
      <c r="F52" s="65" t="n"/>
    </row>
    <row r="53">
      <c r="B53" s="66" t="inlineStr">
        <is>
          <t>Kristen Walker</t>
        </is>
      </c>
      <c r="C53" s="69" t="inlineStr">
        <is>
          <t>Name4</t>
        </is>
      </c>
      <c r="D53" s="66" t="inlineStr">
        <is>
          <t>Test Result</t>
        </is>
      </c>
      <c r="E53" s="81" t="inlineStr">
        <is>
          <t>GC</t>
        </is>
      </c>
      <c r="F53" s="65" t="n"/>
    </row>
    <row r="54">
      <c r="B54" s="48" t="inlineStr">
        <is>
          <t>-</t>
        </is>
      </c>
      <c r="C54" s="48" t="inlineStr">
        <is>
          <t>Michelle Ware</t>
        </is>
      </c>
      <c r="D54" s="48" t="inlineStr">
        <is>
          <t>Count of "GC"</t>
        </is>
      </c>
      <c r="E54" s="48" t="n">
        <v>5</v>
      </c>
    </row>
    <row r="55">
      <c r="B55" s="48" t="inlineStr">
        <is>
          <t>-</t>
        </is>
      </c>
      <c r="C55" s="48" t="inlineStr">
        <is>
          <t>Michelle Ware</t>
        </is>
      </c>
      <c r="D55" s="48" t="inlineStr">
        <is>
          <t>Count of "PC"</t>
        </is>
      </c>
      <c r="E55" s="48" t="n">
        <v>0</v>
      </c>
    </row>
    <row r="56">
      <c r="B56" s="48" t="inlineStr">
        <is>
          <t>-</t>
        </is>
      </c>
      <c r="C56" s="48" t="inlineStr">
        <is>
          <t>Michelle Ware</t>
        </is>
      </c>
      <c r="D56" s="48" t="inlineStr">
        <is>
          <t>Count of "DNC"</t>
        </is>
      </c>
      <c r="E56" s="48" t="n">
        <v>1</v>
      </c>
    </row>
    <row r="57">
      <c r="B57" s="48" t="inlineStr">
        <is>
          <t>-</t>
        </is>
      </c>
      <c r="C57" s="48" t="inlineStr">
        <is>
          <t>Michelle Ware</t>
        </is>
      </c>
      <c r="D57" s="48" t="inlineStr">
        <is>
          <t>Count of "N/A"</t>
        </is>
      </c>
      <c r="E57" s="48" t="n">
        <v>0</v>
      </c>
    </row>
    <row r="58" ht="18" customHeight="1">
      <c r="B58" s="48" t="inlineStr">
        <is>
          <t>-</t>
        </is>
      </c>
      <c r="C58" s="48" t="inlineStr">
        <is>
          <t>Michelle Ware</t>
        </is>
      </c>
      <c r="D58" s="48" t="inlineStr">
        <is>
          <t>Error Rate</t>
        </is>
      </c>
      <c r="E58" s="82" t="n">
        <v>0.1666666666666667</v>
      </c>
    </row>
    <row r="59">
      <c r="B59" s="48" t="inlineStr">
        <is>
          <t>-</t>
        </is>
      </c>
    </row>
    <row r="60" ht="89.25" customHeight="1">
      <c r="B60" s="48" t="inlineStr">
        <is>
          <t>Michelle Ware</t>
        </is>
      </c>
      <c r="C60" s="48" t="inlineStr">
        <is>
          <t>Michelle Ware</t>
        </is>
      </c>
      <c r="D60" s="48" t="inlineStr">
        <is>
          <t>Test Result</t>
        </is>
      </c>
      <c r="E60" s="83" t="inlineStr">
        <is>
          <t>PC</t>
        </is>
      </c>
    </row>
    <row r="61"/>
    <row r="62" ht="30" customHeight="1"/>
    <row r="63"/>
    <row r="64" ht="30" customHeight="1"/>
    <row r="65" ht="30" customHeight="1">
      <c r="B65" s="84" t="inlineStr">
        <is>
          <t>Detailed Results</t>
        </is>
      </c>
    </row>
    <row r="66">
      <c r="B66" s="85" t="inlineStr">
        <is>
          <t>Archer Record Data</t>
        </is>
      </c>
      <c r="C66" s="86" t="n"/>
      <c r="D66" s="86" t="n"/>
      <c r="E66" s="86" t="n"/>
      <c r="F66" s="86" t="n"/>
      <c r="G66" s="86" t="n"/>
      <c r="H66" s="86" t="n"/>
      <c r="I66" s="87" t="inlineStr">
        <is>
          <t>QA Analytic Test(s) and Results</t>
        </is>
      </c>
      <c r="J66" s="86" t="n"/>
      <c r="K66" s="86" t="n"/>
      <c r="L66" s="86" t="n"/>
      <c r="M66" s="86" t="n"/>
      <c r="N66" s="86" t="n"/>
    </row>
    <row r="67">
      <c r="B67" s="88" t="inlineStr">
        <is>
          <t>AuditLeader</t>
        </is>
      </c>
      <c r="C67" s="88" t="inlineStr">
        <is>
          <t>AuditEntityID</t>
        </is>
      </c>
      <c r="D67" s="88" t="inlineStr">
        <is>
          <t>DateActivityOccurred</t>
        </is>
      </c>
      <c r="E67" s="88" t="inlineStr">
        <is>
          <t>WasADataDrivenAuditingProcedureUtilized</t>
        </is>
      </c>
      <c r="F67" s="88" t="inlineStr">
        <is>
          <t>DDAPTypeUtilized</t>
        </is>
      </c>
      <c r="G67" s="88" t="inlineStr">
        <is>
          <t>ImpactOccurred</t>
        </is>
      </c>
      <c r="H67" s="88" t="inlineStr">
        <is>
          <t>ImpactDescription</t>
        </is>
      </c>
      <c r="I67" s="88" t="inlineStr">
        <is>
          <t>ActionItemDescription</t>
        </is>
      </c>
      <c r="J67" s="89" t="inlineStr">
        <is>
          <t>Overall Test Result</t>
        </is>
      </c>
      <c r="K67" s="89" t="inlineStr">
        <is>
          <t>QA Comments</t>
        </is>
      </c>
      <c r="L67" s="4" t="n"/>
      <c r="M67" s="4" t="n"/>
      <c r="N67" s="4" t="n"/>
    </row>
    <row r="68">
      <c r="B68" s="90" t="inlineStr">
        <is>
          <t>Michelle Ware</t>
        </is>
      </c>
      <c r="C68" s="90" t="inlineStr">
        <is>
          <t>AE-1</t>
        </is>
      </c>
      <c r="D68" s="90" t="n"/>
      <c r="E68" s="90" t="inlineStr">
        <is>
          <t>Yes</t>
        </is>
      </c>
      <c r="F68" s="90" t="inlineStr">
        <is>
          <t>green</t>
        </is>
      </c>
      <c r="G68" s="90" t="inlineStr">
        <is>
          <t>Yes - Financial</t>
        </is>
      </c>
      <c r="H68" s="90" t="inlineStr">
        <is>
          <t>Old result cost time he without production.</t>
        </is>
      </c>
      <c r="I68" s="91" t="inlineStr">
        <is>
          <t>Practice instead in.</t>
        </is>
      </c>
      <c r="J68" s="92" t="inlineStr">
        <is>
          <t>DNC</t>
        </is>
      </c>
      <c r="K68" s="48" t="n"/>
      <c r="L68" s="16" t="n"/>
      <c r="M68" s="93" t="n"/>
      <c r="N68" s="93" t="n"/>
    </row>
    <row r="69">
      <c r="B69" s="90" t="inlineStr">
        <is>
          <t>Kevin Nicholson</t>
        </is>
      </c>
      <c r="C69" s="48" t="inlineStr">
        <is>
          <t>AE-2</t>
        </is>
      </c>
      <c r="D69" s="94" t="n">
        <v>45155</v>
      </c>
      <c r="E69" s="90" t="inlineStr">
        <is>
          <t>No</t>
        </is>
      </c>
      <c r="F69" s="48" t="inlineStr">
        <is>
          <t>night</t>
        </is>
      </c>
      <c r="G69" s="48" t="n"/>
      <c r="H69" s="90" t="n"/>
      <c r="I69" s="91" t="inlineStr">
        <is>
          <t>Free forward against reduce public dog study.</t>
        </is>
      </c>
      <c r="J69" s="95" t="inlineStr">
        <is>
          <t>GC</t>
        </is>
      </c>
      <c r="K69" s="48" t="n"/>
      <c r="L69" s="16" t="n"/>
      <c r="M69" s="93" t="n"/>
      <c r="N69" s="93" t="n"/>
    </row>
    <row r="70">
      <c r="B70" s="90" t="inlineStr">
        <is>
          <t>Jonathan Johnson</t>
        </is>
      </c>
      <c r="C70" s="48" t="inlineStr">
        <is>
          <t>AE-3</t>
        </is>
      </c>
      <c r="D70" s="94" t="n">
        <v>45097</v>
      </c>
      <c r="E70" s="90" t="inlineStr">
        <is>
          <t>Yes</t>
        </is>
      </c>
      <c r="F70" s="48" t="inlineStr">
        <is>
          <t>general</t>
        </is>
      </c>
      <c r="G70" s="48" t="n"/>
      <c r="H70" s="90" t="inlineStr">
        <is>
          <t>Loss tax manager analysis certain.</t>
        </is>
      </c>
      <c r="I70" s="91" t="inlineStr">
        <is>
          <t>Treat suffer partner popular section yeah because.</t>
        </is>
      </c>
      <c r="J70" s="95" t="inlineStr">
        <is>
          <t>GC</t>
        </is>
      </c>
      <c r="K70" s="48" t="n"/>
      <c r="L70" s="16" t="n"/>
      <c r="M70" s="93" t="n"/>
      <c r="N70" s="93" t="n"/>
    </row>
    <row r="71">
      <c r="B71" s="90" t="inlineStr">
        <is>
          <t>Kevin Nicholson</t>
        </is>
      </c>
      <c r="C71" s="48" t="inlineStr">
        <is>
          <t>AE-4</t>
        </is>
      </c>
      <c r="D71" s="94" t="n">
        <v>45230</v>
      </c>
      <c r="E71" s="90" t="inlineStr">
        <is>
          <t>No</t>
        </is>
      </c>
      <c r="F71" s="48" t="inlineStr">
        <is>
          <t>sign</t>
        </is>
      </c>
      <c r="G71" s="48" t="n"/>
      <c r="H71" s="90" t="inlineStr">
        <is>
          <t>Them scene travel career.</t>
        </is>
      </c>
      <c r="I71" s="91" t="inlineStr">
        <is>
          <t>Nature young situation base parent deal.</t>
        </is>
      </c>
      <c r="J71" s="95" t="inlineStr">
        <is>
          <t>GC</t>
        </is>
      </c>
      <c r="K71" s="48" t="n"/>
      <c r="L71" s="16" t="n"/>
      <c r="M71" s="93" t="n"/>
      <c r="N71" s="93" t="n"/>
    </row>
    <row r="72">
      <c r="B72" s="90" t="inlineStr">
        <is>
          <t>Kevin Nicholson</t>
        </is>
      </c>
      <c r="C72" s="90" t="inlineStr">
        <is>
          <t>AE-5</t>
        </is>
      </c>
      <c r="D72" s="94" t="n">
        <v>45374</v>
      </c>
      <c r="E72" s="90" t="inlineStr">
        <is>
          <t>Yes</t>
        </is>
      </c>
      <c r="F72" s="90" t="inlineStr">
        <is>
          <t>not</t>
        </is>
      </c>
      <c r="G72" s="48" t="n"/>
      <c r="H72" s="90" t="inlineStr">
        <is>
          <t>Production teacher indeed rest either.</t>
        </is>
      </c>
      <c r="I72" s="91" t="n"/>
      <c r="J72" s="95" t="inlineStr">
        <is>
          <t>GC</t>
        </is>
      </c>
      <c r="K72" s="48" t="n"/>
      <c r="L72" s="16" t="n"/>
      <c r="M72" s="93" t="n"/>
      <c r="N72" s="93" t="n"/>
    </row>
    <row r="73">
      <c r="B73" s="90" t="inlineStr">
        <is>
          <t>Michelle Ware</t>
        </is>
      </c>
      <c r="C73" s="48" t="inlineStr">
        <is>
          <t>AE-6</t>
        </is>
      </c>
      <c r="D73" s="94" t="n">
        <v>45541</v>
      </c>
      <c r="E73" s="90" t="n"/>
      <c r="F73" s="48" t="inlineStr">
        <is>
          <t>exist</t>
        </is>
      </c>
      <c r="G73" s="48" t="n"/>
      <c r="H73" s="90" t="inlineStr">
        <is>
          <t>Big likely human only quite letter.</t>
        </is>
      </c>
      <c r="I73" s="91" t="n"/>
      <c r="J73" s="95" t="inlineStr">
        <is>
          <t>GC</t>
        </is>
      </c>
      <c r="K73" s="48" t="n"/>
      <c r="L73" s="16" t="n"/>
      <c r="M73" s="93" t="n"/>
      <c r="N73" s="93" t="n"/>
    </row>
    <row r="74">
      <c r="B74" s="48" t="inlineStr">
        <is>
          <t>Michelle Ware</t>
        </is>
      </c>
      <c r="C74" s="48" t="inlineStr">
        <is>
          <t>AE-7</t>
        </is>
      </c>
      <c r="D74" s="94" t="n">
        <v>45622</v>
      </c>
      <c r="E74" s="48" t="inlineStr">
        <is>
          <t>Yes</t>
        </is>
      </c>
      <c r="F74" s="48" t="inlineStr">
        <is>
          <t>development</t>
        </is>
      </c>
      <c r="G74" s="48" t="n"/>
      <c r="H74" s="48" t="inlineStr">
        <is>
          <t>No score police about along tax.</t>
        </is>
      </c>
      <c r="I74" s="48" t="inlineStr">
        <is>
          <t>Risk lay recently beautiful determine body large.</t>
        </is>
      </c>
      <c r="J74" s="96" t="inlineStr">
        <is>
          <t>GC</t>
        </is>
      </c>
      <c r="K74" s="48" t="n"/>
    </row>
    <row r="75">
      <c r="B75" s="48" t="inlineStr">
        <is>
          <t>Angela Wilson</t>
        </is>
      </c>
      <c r="C75" s="48" t="inlineStr">
        <is>
          <t>AE-8</t>
        </is>
      </c>
      <c r="D75" s="94" t="n">
        <v>45168</v>
      </c>
      <c r="E75" s="48" t="n"/>
      <c r="F75" s="48" t="n"/>
      <c r="G75" s="48" t="inlineStr">
        <is>
          <t>Yes</t>
        </is>
      </c>
      <c r="H75" s="48" t="inlineStr">
        <is>
          <t>Bill financial plant describe.</t>
        </is>
      </c>
      <c r="I75" s="48" t="inlineStr">
        <is>
          <t>Serve open recently allow focus only.</t>
        </is>
      </c>
      <c r="J75" s="96" t="inlineStr">
        <is>
          <t>GC</t>
        </is>
      </c>
      <c r="K75" s="48" t="n"/>
    </row>
    <row r="76">
      <c r="B76" s="48" t="inlineStr">
        <is>
          <t>Michelle Ware</t>
        </is>
      </c>
      <c r="C76" s="48" t="inlineStr">
        <is>
          <t>AE-9</t>
        </is>
      </c>
      <c r="D76" s="94" t="n">
        <v>45500</v>
      </c>
      <c r="E76" s="48" t="inlineStr">
        <is>
          <t>Yes</t>
        </is>
      </c>
      <c r="F76" s="48" t="n"/>
      <c r="G76" s="48" t="inlineStr">
        <is>
          <t>Yes</t>
        </is>
      </c>
      <c r="H76" s="48" t="inlineStr">
        <is>
          <t>Stop expect forget body benefit group.</t>
        </is>
      </c>
      <c r="I76" s="48" t="inlineStr">
        <is>
          <t>Beyond road determine by.</t>
        </is>
      </c>
      <c r="J76" s="96" t="inlineStr">
        <is>
          <t>GC</t>
        </is>
      </c>
      <c r="K76" s="48" t="n"/>
    </row>
    <row r="77">
      <c r="B77" s="48" t="inlineStr">
        <is>
          <t>Jonathan Johnson</t>
        </is>
      </c>
      <c r="C77" s="48" t="inlineStr">
        <is>
          <t>AE-10</t>
        </is>
      </c>
      <c r="D77" s="94" t="n">
        <v>45267</v>
      </c>
      <c r="E77" s="48" t="inlineStr">
        <is>
          <t>Yes</t>
        </is>
      </c>
      <c r="F77" s="48" t="inlineStr">
        <is>
          <t>should</t>
        </is>
      </c>
      <c r="G77" s="48" t="inlineStr">
        <is>
          <t>Yes</t>
        </is>
      </c>
      <c r="H77" s="48" t="inlineStr">
        <is>
          <t>They manager add window.</t>
        </is>
      </c>
      <c r="I77" s="48" t="inlineStr">
        <is>
          <t>Her put speak attention must support mean or.</t>
        </is>
      </c>
      <c r="J77" s="96" t="inlineStr">
        <is>
          <t>GC</t>
        </is>
      </c>
      <c r="K77" s="48" t="n"/>
    </row>
    <row r="78">
      <c r="B78" s="48" t="inlineStr">
        <is>
          <t>Kevin Nicholson</t>
        </is>
      </c>
      <c r="C78" s="48" t="inlineStr">
        <is>
          <t>AE-11</t>
        </is>
      </c>
      <c r="D78" s="94" t="n">
        <v>45450</v>
      </c>
      <c r="E78" s="48" t="inlineStr">
        <is>
          <t>No</t>
        </is>
      </c>
      <c r="F78" s="48" t="inlineStr">
        <is>
          <t>include</t>
        </is>
      </c>
      <c r="G78" s="48" t="n"/>
      <c r="H78" s="48" t="inlineStr">
        <is>
          <t>Election practice none.</t>
        </is>
      </c>
      <c r="I78" s="48" t="n"/>
      <c r="J78" s="96" t="inlineStr">
        <is>
          <t>GC</t>
        </is>
      </c>
      <c r="K78" s="48" t="n"/>
    </row>
    <row r="79">
      <c r="B79" s="48" t="inlineStr">
        <is>
          <t>Michelle Ware</t>
        </is>
      </c>
      <c r="C79" s="48" t="inlineStr">
        <is>
          <t>AE-12</t>
        </is>
      </c>
      <c r="D79" s="94" t="n">
        <v>45397</v>
      </c>
      <c r="E79" s="48" t="inlineStr">
        <is>
          <t>No</t>
        </is>
      </c>
      <c r="F79" s="48" t="inlineStr">
        <is>
          <t>understand</t>
        </is>
      </c>
      <c r="G79" s="48" t="inlineStr">
        <is>
          <t>Yes - Financial</t>
        </is>
      </c>
      <c r="H79" s="48" t="inlineStr">
        <is>
          <t>System nearly office size.</t>
        </is>
      </c>
      <c r="I79" s="48" t="n"/>
      <c r="J79" s="96" t="inlineStr">
        <is>
          <t>GC</t>
        </is>
      </c>
      <c r="K79" s="48" t="n"/>
    </row>
    <row r="80">
      <c r="B80" s="48" t="inlineStr">
        <is>
          <t>Jonathan Johnson</t>
        </is>
      </c>
      <c r="C80" s="48" t="inlineStr">
        <is>
          <t>AE-13</t>
        </is>
      </c>
      <c r="D80" s="94" t="n">
        <v>45331</v>
      </c>
      <c r="E80" s="48" t="inlineStr">
        <is>
          <t>No</t>
        </is>
      </c>
      <c r="F80" s="48" t="inlineStr">
        <is>
          <t>most</t>
        </is>
      </c>
      <c r="G80" s="48" t="inlineStr">
        <is>
          <t>Yes - Financial</t>
        </is>
      </c>
      <c r="H80" s="48" t="inlineStr">
        <is>
          <t>The local half.</t>
        </is>
      </c>
      <c r="I80" s="48" t="inlineStr">
        <is>
          <t>Good professor beat lose occur.</t>
        </is>
      </c>
      <c r="J80" s="96" t="inlineStr">
        <is>
          <t>GC</t>
        </is>
      </c>
      <c r="K80" s="48" t="n"/>
    </row>
    <row r="81">
      <c r="B81" s="48" t="inlineStr">
        <is>
          <t>Kristen Walker</t>
        </is>
      </c>
      <c r="C81" s="48" t="inlineStr">
        <is>
          <t>AE-14</t>
        </is>
      </c>
      <c r="D81" s="94" t="n">
        <v>45213</v>
      </c>
      <c r="E81" s="48" t="inlineStr">
        <is>
          <t>Yes</t>
        </is>
      </c>
      <c r="F81" s="48" t="inlineStr">
        <is>
          <t>collection</t>
        </is>
      </c>
      <c r="G81" s="48" t="inlineStr">
        <is>
          <t>Yes</t>
        </is>
      </c>
      <c r="H81" s="48" t="inlineStr">
        <is>
          <t>Where officer million even majority.</t>
        </is>
      </c>
      <c r="I81" s="48" t="inlineStr">
        <is>
          <t>Course culture positive win culture.</t>
        </is>
      </c>
      <c r="J81" s="96" t="inlineStr">
        <is>
          <t>GC</t>
        </is>
      </c>
      <c r="K81" s="48" t="n"/>
    </row>
    <row r="82">
      <c r="B82" s="48" t="inlineStr">
        <is>
          <t>Angela Wilson</t>
        </is>
      </c>
      <c r="C82" s="48" t="inlineStr">
        <is>
          <t>AE-15</t>
        </is>
      </c>
      <c r="D82" s="94" t="n">
        <v>45731</v>
      </c>
      <c r="E82" s="48" t="n"/>
      <c r="F82" s="48" t="inlineStr">
        <is>
          <t>floor</t>
        </is>
      </c>
      <c r="G82" s="48" t="inlineStr">
        <is>
          <t>Yes</t>
        </is>
      </c>
      <c r="H82" s="48" t="inlineStr">
        <is>
          <t>Nor able turn leave often wife.</t>
        </is>
      </c>
      <c r="I82" s="48" t="inlineStr">
        <is>
          <t>Ability among represent miss approach new.</t>
        </is>
      </c>
      <c r="J82" s="96" t="inlineStr">
        <is>
          <t>GC</t>
        </is>
      </c>
      <c r="K82" s="48" t="n"/>
    </row>
    <row r="83">
      <c r="B83" s="48" t="inlineStr">
        <is>
          <t>Angela Wilson</t>
        </is>
      </c>
      <c r="C83" s="48" t="inlineStr">
        <is>
          <t>AE-16</t>
        </is>
      </c>
      <c r="D83" s="48" t="n"/>
      <c r="E83" s="48" t="inlineStr">
        <is>
          <t>Yes</t>
        </is>
      </c>
      <c r="F83" s="48" t="inlineStr">
        <is>
          <t>theory</t>
        </is>
      </c>
      <c r="G83" s="48" t="inlineStr">
        <is>
          <t>No</t>
        </is>
      </c>
      <c r="H83" s="48" t="inlineStr">
        <is>
          <t>Take likely significant method main.</t>
        </is>
      </c>
      <c r="I83" s="48" t="inlineStr">
        <is>
          <t>Stage now cultural nature radio.</t>
        </is>
      </c>
      <c r="J83" s="97" t="inlineStr">
        <is>
          <t>DNC</t>
        </is>
      </c>
      <c r="K83" s="48" t="n"/>
    </row>
    <row r="84">
      <c r="B84" s="48" t="inlineStr">
        <is>
          <t>Angela Wilson</t>
        </is>
      </c>
      <c r="C84" s="48" t="inlineStr">
        <is>
          <t>AE-17</t>
        </is>
      </c>
      <c r="D84" s="94" t="n">
        <v>45744</v>
      </c>
      <c r="E84" s="48" t="inlineStr">
        <is>
          <t>No</t>
        </is>
      </c>
      <c r="F84" s="48" t="inlineStr">
        <is>
          <t>opportunity</t>
        </is>
      </c>
      <c r="G84" s="48" t="inlineStr">
        <is>
          <t>Yes - Financial</t>
        </is>
      </c>
      <c r="H84" s="48" t="inlineStr">
        <is>
          <t>Five throughout trade.</t>
        </is>
      </c>
      <c r="I84" s="48" t="inlineStr">
        <is>
          <t>Case amount doctor yourself experience determine treat admit.</t>
        </is>
      </c>
      <c r="J84" s="96" t="inlineStr">
        <is>
          <t>GC</t>
        </is>
      </c>
      <c r="K84" s="48" t="n"/>
    </row>
    <row r="85">
      <c r="B85" s="48" t="inlineStr">
        <is>
          <t>Kevin Nicholson</t>
        </is>
      </c>
      <c r="C85" s="48" t="inlineStr">
        <is>
          <t>AE-18</t>
        </is>
      </c>
      <c r="D85" s="94" t="n">
        <v>45586</v>
      </c>
      <c r="E85" s="48" t="n"/>
      <c r="F85" s="48" t="inlineStr">
        <is>
          <t>recently</t>
        </is>
      </c>
      <c r="G85" s="48" t="n"/>
      <c r="H85" s="48" t="inlineStr">
        <is>
          <t>Center seem enough stand give coach.</t>
        </is>
      </c>
      <c r="I85" s="48" t="inlineStr">
        <is>
          <t>Book rock drug hold since himself growth.</t>
        </is>
      </c>
      <c r="J85" s="96" t="inlineStr">
        <is>
          <t>GC</t>
        </is>
      </c>
      <c r="K85" s="48" t="n"/>
    </row>
    <row r="86">
      <c r="B86" s="48" t="inlineStr">
        <is>
          <t>Kristen Walker</t>
        </is>
      </c>
      <c r="C86" s="48" t="inlineStr">
        <is>
          <t>AE-19</t>
        </is>
      </c>
      <c r="D86" s="94" t="n">
        <v>45272</v>
      </c>
      <c r="E86" s="48" t="n"/>
      <c r="F86" s="48" t="inlineStr">
        <is>
          <t>direction</t>
        </is>
      </c>
      <c r="G86" s="48" t="inlineStr">
        <is>
          <t>Yes</t>
        </is>
      </c>
      <c r="H86" s="48" t="inlineStr">
        <is>
          <t>Task majority professor set experience us.</t>
        </is>
      </c>
      <c r="I86" s="48" t="inlineStr">
        <is>
          <t>Cover personal child miss window form.</t>
        </is>
      </c>
      <c r="J86" s="96" t="inlineStr">
        <is>
          <t>GC</t>
        </is>
      </c>
      <c r="K86" s="48" t="n"/>
    </row>
    <row r="87">
      <c r="B87" s="48" t="inlineStr">
        <is>
          <t>Michelle Ware</t>
        </is>
      </c>
      <c r="C87" s="48" t="inlineStr">
        <is>
          <t>AE-20</t>
        </is>
      </c>
      <c r="D87" s="94" t="n">
        <v>45777</v>
      </c>
      <c r="E87" s="48" t="n"/>
      <c r="F87" s="48" t="inlineStr">
        <is>
          <t>sea</t>
        </is>
      </c>
      <c r="G87" s="48" t="inlineStr">
        <is>
          <t>Yes - Financial</t>
        </is>
      </c>
      <c r="H87" s="48" t="inlineStr">
        <is>
          <t>Stay level man.</t>
        </is>
      </c>
      <c r="I87" s="48" t="inlineStr">
        <is>
          <t>Available rock detail police kitchen who.</t>
        </is>
      </c>
      <c r="J87" s="96" t="inlineStr">
        <is>
          <t>GC</t>
        </is>
      </c>
      <c r="K87" s="48" t="n"/>
    </row>
    <row r="88">
      <c r="B88" s="48" t="inlineStr">
        <is>
          <t>Jonathan Johnson</t>
        </is>
      </c>
      <c r="C88" s="48" t="inlineStr">
        <is>
          <t>AE-21</t>
        </is>
      </c>
      <c r="D88" s="94" t="n">
        <v>45602</v>
      </c>
      <c r="E88" s="48" t="inlineStr">
        <is>
          <t>No</t>
        </is>
      </c>
      <c r="F88" s="48" t="inlineStr">
        <is>
          <t>chair</t>
        </is>
      </c>
      <c r="G88" s="48" t="inlineStr">
        <is>
          <t>Yes</t>
        </is>
      </c>
      <c r="H88" s="48" t="inlineStr">
        <is>
          <t>Today physical red message organization.</t>
        </is>
      </c>
      <c r="I88" s="48" t="inlineStr">
        <is>
          <t>Require clear away article.</t>
        </is>
      </c>
      <c r="J88" s="96" t="inlineStr">
        <is>
          <t>GC</t>
        </is>
      </c>
      <c r="K88" s="48" t="n"/>
    </row>
    <row r="89">
      <c r="B89" s="48" t="inlineStr">
        <is>
          <t>Kevin Nicholson</t>
        </is>
      </c>
      <c r="C89" s="48" t="inlineStr">
        <is>
          <t>AE-22</t>
        </is>
      </c>
      <c r="D89" s="94" t="n">
        <v>45475</v>
      </c>
      <c r="E89" s="48" t="inlineStr">
        <is>
          <t>Yes</t>
        </is>
      </c>
      <c r="F89" s="48" t="n"/>
      <c r="G89" s="48" t="inlineStr">
        <is>
          <t>Yes</t>
        </is>
      </c>
      <c r="H89" s="48" t="inlineStr">
        <is>
          <t>Magazine group respond American stuff some before.</t>
        </is>
      </c>
      <c r="I89" s="48" t="n"/>
      <c r="J89" s="96" t="inlineStr">
        <is>
          <t>GC</t>
        </is>
      </c>
      <c r="K89" s="48" t="n"/>
    </row>
    <row r="90">
      <c r="B90" s="48" t="inlineStr">
        <is>
          <t>Kevin Nicholson</t>
        </is>
      </c>
      <c r="C90" s="48" t="inlineStr">
        <is>
          <t>AE-23</t>
        </is>
      </c>
      <c r="D90" s="94" t="n">
        <v>45418</v>
      </c>
      <c r="E90" s="48" t="inlineStr">
        <is>
          <t>Yes</t>
        </is>
      </c>
      <c r="F90" s="48" t="inlineStr">
        <is>
          <t>include</t>
        </is>
      </c>
      <c r="G90" s="48" t="inlineStr">
        <is>
          <t>Yes - Financial</t>
        </is>
      </c>
      <c r="H90" s="48" t="inlineStr">
        <is>
          <t>Report woman conference left always commercial.</t>
        </is>
      </c>
      <c r="I90" s="48" t="inlineStr">
        <is>
          <t>Total people service out.</t>
        </is>
      </c>
      <c r="J90" s="96" t="inlineStr">
        <is>
          <t>GC</t>
        </is>
      </c>
      <c r="K90" s="48" t="n"/>
    </row>
    <row r="91">
      <c r="B91" s="48" t="inlineStr">
        <is>
          <t>Kristen Walker</t>
        </is>
      </c>
      <c r="C91" s="48" t="inlineStr">
        <is>
          <t>AE-24</t>
        </is>
      </c>
      <c r="D91" s="94" t="n">
        <v>45295</v>
      </c>
      <c r="E91" s="48" t="inlineStr">
        <is>
          <t>Yes</t>
        </is>
      </c>
      <c r="F91" s="48" t="inlineStr">
        <is>
          <t>represent</t>
        </is>
      </c>
      <c r="G91" s="48" t="n"/>
      <c r="H91" s="48" t="n"/>
      <c r="I91" s="48" t="inlineStr">
        <is>
          <t>Loss appear your though lead scientist race.</t>
        </is>
      </c>
      <c r="J91" s="96" t="inlineStr">
        <is>
          <t>GC</t>
        </is>
      </c>
      <c r="K91" s="48" t="n"/>
    </row>
    <row r="92">
      <c r="B92" s="48" t="inlineStr">
        <is>
          <t>Kristen Walker</t>
        </is>
      </c>
      <c r="C92" s="48" t="inlineStr">
        <is>
          <t>AE-25</t>
        </is>
      </c>
      <c r="D92" s="94" t="n">
        <v>45095</v>
      </c>
      <c r="E92" s="48" t="n"/>
      <c r="F92" s="48" t="n"/>
      <c r="G92" s="48" t="inlineStr">
        <is>
          <t>No</t>
        </is>
      </c>
      <c r="H92" s="48" t="inlineStr">
        <is>
          <t>Create budget star determine.</t>
        </is>
      </c>
      <c r="I92" s="48" t="n"/>
      <c r="J92" s="96" t="inlineStr">
        <is>
          <t>GC</t>
        </is>
      </c>
      <c r="K92" s="48" t="n"/>
    </row>
    <row r="93">
      <c r="B93" s="48" t="inlineStr">
        <is>
          <t>Kevin Nicholson</t>
        </is>
      </c>
      <c r="C93" s="48" t="inlineStr">
        <is>
          <t>AE-26</t>
        </is>
      </c>
      <c r="D93" s="94" t="n">
        <v>45504</v>
      </c>
      <c r="E93" s="48" t="inlineStr">
        <is>
          <t>No</t>
        </is>
      </c>
      <c r="F93" s="48" t="n"/>
      <c r="G93" s="48" t="n"/>
      <c r="H93" s="48" t="inlineStr">
        <is>
          <t>Able hand avoid project.</t>
        </is>
      </c>
      <c r="I93" s="48" t="inlineStr">
        <is>
          <t>Owner network can artist whom message remember.</t>
        </is>
      </c>
      <c r="J93" s="96" t="inlineStr">
        <is>
          <t>GC</t>
        </is>
      </c>
      <c r="K93" s="48" t="n"/>
    </row>
    <row r="94">
      <c r="B94" s="48" t="inlineStr">
        <is>
          <t>Angela Wilson</t>
        </is>
      </c>
      <c r="C94" s="48" t="inlineStr">
        <is>
          <t>AE-27</t>
        </is>
      </c>
      <c r="D94" s="94" t="n">
        <v>45566</v>
      </c>
      <c r="E94" s="48" t="inlineStr">
        <is>
          <t>Yes</t>
        </is>
      </c>
      <c r="F94" s="48" t="inlineStr">
        <is>
          <t>you</t>
        </is>
      </c>
      <c r="G94" s="48" t="n"/>
      <c r="H94" s="48" t="inlineStr">
        <is>
          <t>Draw prevent he lay kitchen say kind.</t>
        </is>
      </c>
      <c r="I94" s="48" t="n"/>
      <c r="J94" s="96" t="inlineStr">
        <is>
          <t>GC</t>
        </is>
      </c>
      <c r="K94" s="48" t="n"/>
    </row>
    <row r="95">
      <c r="B95" s="48" t="inlineStr">
        <is>
          <t>Jonathan Johnson</t>
        </is>
      </c>
      <c r="C95" s="48" t="inlineStr">
        <is>
          <t>AE-28</t>
        </is>
      </c>
      <c r="D95" s="94" t="n">
        <v>45332</v>
      </c>
      <c r="E95" s="48" t="inlineStr">
        <is>
          <t>Yes</t>
        </is>
      </c>
      <c r="F95" s="48" t="inlineStr">
        <is>
          <t>relationship</t>
        </is>
      </c>
      <c r="G95" s="48" t="inlineStr">
        <is>
          <t>No</t>
        </is>
      </c>
      <c r="H95" s="48" t="n"/>
      <c r="I95" s="48" t="inlineStr">
        <is>
          <t>Despite in effort start policy.</t>
        </is>
      </c>
      <c r="J95" s="96" t="inlineStr">
        <is>
          <t>GC</t>
        </is>
      </c>
      <c r="K95" s="48" t="n"/>
    </row>
    <row r="96">
      <c r="B96" s="48" t="inlineStr">
        <is>
          <t>Jonathan Johnson</t>
        </is>
      </c>
      <c r="C96" s="48" t="inlineStr">
        <is>
          <t>AE-29</t>
        </is>
      </c>
      <c r="D96" s="48" t="n"/>
      <c r="E96" s="48" t="inlineStr">
        <is>
          <t>Yes</t>
        </is>
      </c>
      <c r="F96" s="48" t="inlineStr">
        <is>
          <t>well</t>
        </is>
      </c>
      <c r="G96" s="48" t="inlineStr">
        <is>
          <t>Yes - Financial</t>
        </is>
      </c>
      <c r="H96" s="48" t="inlineStr">
        <is>
          <t>Five throughout another full economic difficult table simply.</t>
        </is>
      </c>
      <c r="I96" s="48" t="inlineStr">
        <is>
          <t>Program leg think trouble name need behavior.</t>
        </is>
      </c>
      <c r="J96" s="97" t="inlineStr">
        <is>
          <t>DNC</t>
        </is>
      </c>
      <c r="K96" s="48" t="n"/>
    </row>
    <row r="97">
      <c r="B97" s="48" t="inlineStr">
        <is>
          <t>Kristen Walker</t>
        </is>
      </c>
      <c r="C97" s="48" t="inlineStr">
        <is>
          <t>AE-30</t>
        </is>
      </c>
      <c r="D97" s="94" t="n">
        <v>45203</v>
      </c>
      <c r="E97" s="48" t="n"/>
      <c r="F97" s="48" t="inlineStr">
        <is>
          <t>usually</t>
        </is>
      </c>
      <c r="G97" s="48" t="inlineStr">
        <is>
          <t>Yes</t>
        </is>
      </c>
      <c r="H97" s="48" t="inlineStr">
        <is>
          <t>Point detail than.</t>
        </is>
      </c>
      <c r="I97" s="48" t="n"/>
      <c r="J97" s="96" t="inlineStr">
        <is>
          <t>GC</t>
        </is>
      </c>
      <c r="K97" s="48" t="n"/>
    </row>
  </sheetData>
  <mergeCells count="9">
    <mergeCell ref="C6:H6"/>
    <mergeCell ref="I59:N59"/>
    <mergeCell ref="C5:H5"/>
    <mergeCell ref="C9:H9"/>
    <mergeCell ref="C8:H8"/>
    <mergeCell ref="C4:H4"/>
    <mergeCell ref="C3:H3"/>
    <mergeCell ref="B59:H59"/>
    <mergeCell ref="C7:H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cols>
    <col width="2" customWidth="1" min="1" max="1"/>
    <col width="24.140625" customWidth="1" min="2" max="2"/>
    <col width="13.85546875" customWidth="1" min="3" max="3"/>
    <col width="27.140625" customWidth="1" min="4" max="4"/>
    <col width="33.140625" customWidth="1" min="9" max="9"/>
    <col width="23.140625" customWidth="1" min="10" max="10"/>
    <col width="16.42578125" customWidth="1" min="11" max="11"/>
    <col width="28.85546875" customWidth="1" min="12" max="12"/>
    <col width="44.28515625" customWidth="1" min="13" max="13"/>
    <col width="22.5703125" customWidth="1" min="14" max="14"/>
  </cols>
  <sheetData>
    <row r="1" ht="26.25" customHeight="1">
      <c r="B1" s="64" t="inlineStr">
        <is>
          <t>Analytic Title:</t>
        </is>
      </c>
      <c r="C1" s="64" t="inlineStr">
        <is>
          <t>Attendees_Required</t>
        </is>
      </c>
      <c r="D1" s="65" t="n"/>
      <c r="E1" s="65" t="n"/>
      <c r="F1" s="65" t="n"/>
    </row>
    <row r="2">
      <c r="B2" s="66" t="inlineStr">
        <is>
          <t>QA Analytic ID:</t>
        </is>
      </c>
      <c r="C2" s="67" t="inlineStr">
        <is>
          <t>QA-ID-2</t>
        </is>
      </c>
      <c r="D2" s="65" t="n"/>
      <c r="E2" s="65" t="n"/>
      <c r="F2" s="65" t="n"/>
    </row>
    <row r="3" ht="15" customHeight="1">
      <c r="B3" s="66" t="inlineStr">
        <is>
          <t>Analytic Type</t>
        </is>
      </c>
      <c r="C3" s="68" t="inlineStr">
        <is>
          <t>Direct ACT</t>
        </is>
      </c>
    </row>
    <row r="4" ht="53.25" customHeight="1">
      <c r="B4" s="66" t="inlineStr">
        <is>
          <t>High Level Analytic Description:</t>
        </is>
      </c>
      <c r="C4" s="68" t="inlineStr">
        <is>
          <t>Validates that attendees field is not blank</t>
        </is>
      </c>
    </row>
    <row r="5" ht="38.25" customHeight="1">
      <c r="B5" s="66" t="inlineStr">
        <is>
          <t>Observation Criteria:</t>
        </is>
      </c>
      <c r="C5" s="68" t="inlineStr">
        <is>
          <t>Rule Formula: =NOT(ISBLANK([Attendees]))</t>
        </is>
      </c>
    </row>
    <row r="6" ht="39" customHeight="1">
      <c r="B6" s="66" t="inlineStr">
        <is>
          <t>Population Criteria:</t>
        </is>
      </c>
      <c r="C6" s="68" t="inlineStr">
        <is>
          <t>Total records analyzed: 30</t>
        </is>
      </c>
    </row>
    <row r="7" ht="69.75" customHeight="1">
      <c r="B7" s="66" t="inlineStr">
        <is>
          <t xml:space="preserve">Population Completeness: </t>
        </is>
      </c>
      <c r="C7" s="68" t="inlineStr">
        <is>
          <t>QA validated 100% of the available data</t>
        </is>
      </c>
    </row>
    <row r="8" ht="15" customHeight="1">
      <c r="B8" s="66" t="inlineStr">
        <is>
          <t xml:space="preserve">Sample Size &amp; Selection Rationale: </t>
        </is>
      </c>
      <c r="C8" s="68" t="inlineStr">
        <is>
          <t>Full population tested (100%)</t>
        </is>
      </c>
    </row>
    <row r="9" ht="58.5" customHeight="1">
      <c r="B9" s="66" t="inlineStr">
        <is>
          <t>Threshold Rationale:</t>
        </is>
      </c>
      <c r="C9" s="68" t="inlineStr">
        <is>
          <t>Threshold set based on rule requirements: 5.0%</t>
        </is>
      </c>
    </row>
    <row r="10">
      <c r="B10" s="66" t="inlineStr">
        <is>
          <t>Threshold:</t>
        </is>
      </c>
      <c r="C10" s="69" t="n">
        <v>0.05</v>
      </c>
      <c r="D10" s="65" t="n"/>
      <c r="E10" s="65" t="n"/>
      <c r="F10" s="65" t="n"/>
    </row>
    <row r="11">
      <c r="B11" s="70" t="n"/>
      <c r="C11" s="65" t="n"/>
      <c r="D11" s="65" t="n"/>
      <c r="E11" s="65" t="n"/>
      <c r="F11" s="65" t="n"/>
    </row>
    <row r="12">
      <c r="B12" s="70" t="n"/>
      <c r="C12" s="65" t="n"/>
      <c r="D12" s="65" t="n"/>
      <c r="E12" s="65" t="n"/>
      <c r="F12" s="65" t="n"/>
    </row>
    <row r="13" ht="18.75" customHeight="1">
      <c r="B13" s="71" t="inlineStr">
        <is>
          <t>IAG Summary Results</t>
        </is>
      </c>
      <c r="C13" s="65" t="n"/>
      <c r="D13" s="65" t="n"/>
      <c r="E13" s="65" t="n"/>
      <c r="F13" s="65" t="n"/>
    </row>
    <row r="14" ht="25.5" customHeight="1">
      <c r="B14" s="4" t="inlineStr">
        <is>
          <t>Name for Aggregating Results</t>
        </is>
      </c>
      <c r="C14" s="4" t="inlineStr">
        <is>
          <t>Name</t>
        </is>
      </c>
      <c r="D14" s="4" t="inlineStr">
        <is>
          <t>Score and Rating</t>
        </is>
      </c>
      <c r="E14" s="4" t="inlineStr">
        <is>
          <t>Results</t>
        </is>
      </c>
      <c r="F14" s="65" t="n"/>
    </row>
    <row r="15">
      <c r="B15" s="66" t="inlineStr">
        <is>
          <t>-</t>
        </is>
      </c>
      <c r="C15" s="69" t="inlineStr">
        <is>
          <t>IAG Overall</t>
        </is>
      </c>
      <c r="D15" s="66" t="inlineStr">
        <is>
          <t>Count of "GC"</t>
        </is>
      </c>
      <c r="E15" s="72" t="n">
        <v>27</v>
      </c>
      <c r="F15" s="65" t="n"/>
    </row>
    <row r="16">
      <c r="B16" s="66" t="inlineStr">
        <is>
          <t>-</t>
        </is>
      </c>
      <c r="C16" s="69" t="inlineStr">
        <is>
          <t>IAG Overall</t>
        </is>
      </c>
      <c r="D16" s="66" t="inlineStr">
        <is>
          <t>Count of "PC"</t>
        </is>
      </c>
      <c r="E16" s="72" t="n">
        <v>0</v>
      </c>
      <c r="F16" s="65" t="n"/>
    </row>
    <row r="17">
      <c r="B17" s="66" t="inlineStr">
        <is>
          <t>-</t>
        </is>
      </c>
      <c r="C17" s="69" t="inlineStr">
        <is>
          <t>IAG Overall</t>
        </is>
      </c>
      <c r="D17" s="66" t="inlineStr">
        <is>
          <t>Count of "DNC"</t>
        </is>
      </c>
      <c r="E17" s="72" t="n">
        <v>3</v>
      </c>
      <c r="F17" s="65" t="n"/>
    </row>
    <row r="18">
      <c r="B18" s="66" t="inlineStr">
        <is>
          <t>-</t>
        </is>
      </c>
      <c r="C18" s="69" t="inlineStr">
        <is>
          <t>IAG Overall</t>
        </is>
      </c>
      <c r="D18" s="66" t="inlineStr">
        <is>
          <t>Count of "N/A"</t>
        </is>
      </c>
      <c r="E18" s="72" t="n">
        <v>0</v>
      </c>
      <c r="F18" s="65" t="n"/>
    </row>
    <row r="19">
      <c r="B19" s="66" t="inlineStr">
        <is>
          <t>-</t>
        </is>
      </c>
      <c r="C19" s="69" t="inlineStr">
        <is>
          <t>IAG Overall</t>
        </is>
      </c>
      <c r="D19" s="66" t="inlineStr">
        <is>
          <t>Error Rate</t>
        </is>
      </c>
      <c r="E19" s="73" t="n">
        <v>0.1</v>
      </c>
      <c r="F19" s="65" t="n"/>
    </row>
    <row r="20">
      <c r="B20" s="66" t="inlineStr">
        <is>
          <t>-</t>
        </is>
      </c>
      <c r="C20" s="69" t="inlineStr">
        <is>
          <t>IAG Overall</t>
        </is>
      </c>
      <c r="D20" s="66" t="inlineStr">
        <is>
          <t>Analytic Threshold</t>
        </is>
      </c>
      <c r="E20" s="74" t="n">
        <v>0.05</v>
      </c>
      <c r="F20" s="65" t="n"/>
    </row>
    <row r="21">
      <c r="B21" s="66" t="inlineStr">
        <is>
          <t>IAG Overall</t>
        </is>
      </c>
      <c r="C21" s="69" t="inlineStr">
        <is>
          <t>IAG Overall</t>
        </is>
      </c>
      <c r="D21" s="66" t="inlineStr">
        <is>
          <t>Test Result</t>
        </is>
      </c>
      <c r="E21" s="98" t="inlineStr">
        <is>
          <t>PC</t>
        </is>
      </c>
      <c r="F21" s="65" t="n"/>
    </row>
    <row r="22">
      <c r="B22" s="70" t="n"/>
      <c r="C22" s="65" t="n"/>
      <c r="D22" s="65" t="n"/>
      <c r="E22" s="76" t="n"/>
      <c r="F22" s="65" t="n"/>
    </row>
    <row r="23">
      <c r="B23" s="70" t="n"/>
      <c r="C23" s="65" t="n"/>
      <c r="D23" s="65" t="n"/>
      <c r="E23" s="76" t="n"/>
      <c r="F23" s="65" t="n"/>
    </row>
    <row r="24" ht="18.75" customHeight="1">
      <c r="B24" s="71" t="inlineStr">
        <is>
          <t>Summary Results by Audit Leader</t>
        </is>
      </c>
      <c r="C24" s="65" t="n"/>
      <c r="D24" s="65" t="n"/>
      <c r="E24" s="76" t="n"/>
      <c r="F24" s="65" t="n"/>
    </row>
    <row r="25" ht="25.5" customHeight="1">
      <c r="B25" s="4" t="inlineStr">
        <is>
          <t>Name for Aggregating Results</t>
        </is>
      </c>
      <c r="C25" s="4" t="inlineStr">
        <is>
          <t>Name</t>
        </is>
      </c>
      <c r="D25" s="4" t="inlineStr">
        <is>
          <t>Score and Rating</t>
        </is>
      </c>
      <c r="E25" s="4" t="inlineStr">
        <is>
          <t>Results</t>
        </is>
      </c>
      <c r="F25" s="65" t="n"/>
    </row>
    <row r="26">
      <c r="B26" s="66" t="inlineStr">
        <is>
          <t>-</t>
        </is>
      </c>
      <c r="C26" s="69" t="inlineStr">
        <is>
          <t>Name1</t>
        </is>
      </c>
      <c r="D26" s="66" t="inlineStr">
        <is>
          <t>Count of "GC"</t>
        </is>
      </c>
      <c r="E26" s="77" t="n">
        <v>5</v>
      </c>
      <c r="F26" s="65" t="n"/>
    </row>
    <row r="27">
      <c r="B27" s="66" t="inlineStr">
        <is>
          <t>-</t>
        </is>
      </c>
      <c r="C27" s="69" t="inlineStr">
        <is>
          <t>Name1</t>
        </is>
      </c>
      <c r="D27" s="66" t="inlineStr">
        <is>
          <t>Count of "PC"</t>
        </is>
      </c>
      <c r="E27" s="77" t="n">
        <v>0</v>
      </c>
      <c r="F27" s="65" t="n"/>
    </row>
    <row r="28">
      <c r="B28" s="66" t="inlineStr">
        <is>
          <t>-</t>
        </is>
      </c>
      <c r="C28" s="69" t="inlineStr">
        <is>
          <t>Name1</t>
        </is>
      </c>
      <c r="D28" s="66" t="inlineStr">
        <is>
          <t>Count of "DNC"</t>
        </is>
      </c>
      <c r="E28" s="77" t="n">
        <v>0</v>
      </c>
      <c r="F28" s="65" t="n"/>
    </row>
    <row r="29">
      <c r="B29" s="66" t="inlineStr">
        <is>
          <t>-</t>
        </is>
      </c>
      <c r="C29" s="69" t="inlineStr">
        <is>
          <t>Name1</t>
        </is>
      </c>
      <c r="D29" s="66" t="inlineStr">
        <is>
          <t>Count of "N/A"</t>
        </is>
      </c>
      <c r="E29" s="77" t="n">
        <v>0</v>
      </c>
      <c r="F29" s="65" t="n"/>
    </row>
    <row r="30">
      <c r="B30" s="66" t="inlineStr">
        <is>
          <t>-</t>
        </is>
      </c>
      <c r="C30" s="69" t="inlineStr">
        <is>
          <t>Name1</t>
        </is>
      </c>
      <c r="D30" s="66" t="inlineStr">
        <is>
          <t>Error Rate</t>
        </is>
      </c>
      <c r="E30" s="78" t="n">
        <v>0</v>
      </c>
      <c r="F30" s="65" t="n"/>
    </row>
    <row r="31">
      <c r="B31" s="66" t="inlineStr">
        <is>
          <t>-</t>
        </is>
      </c>
      <c r="C31" s="69" t="inlineStr">
        <is>
          <t>Name1</t>
        </is>
      </c>
      <c r="D31" s="66" t="inlineStr">
        <is>
          <t>Analytic Threshold</t>
        </is>
      </c>
      <c r="E31" s="79" t="n">
        <v>0.05</v>
      </c>
      <c r="F31" s="65" t="n"/>
    </row>
    <row r="32">
      <c r="B32" s="66" t="inlineStr">
        <is>
          <t>Angela Wilson</t>
        </is>
      </c>
      <c r="C32" s="69" t="inlineStr">
        <is>
          <t>Name1</t>
        </is>
      </c>
      <c r="D32" s="66" t="inlineStr">
        <is>
          <t>Test Result</t>
        </is>
      </c>
      <c r="E32" s="81" t="inlineStr">
        <is>
          <t>GC</t>
        </is>
      </c>
      <c r="F32" s="65" t="n"/>
    </row>
    <row r="33">
      <c r="B33" s="66" t="inlineStr">
        <is>
          <t>-</t>
        </is>
      </c>
      <c r="C33" s="69" t="inlineStr">
        <is>
          <t>Name2</t>
        </is>
      </c>
      <c r="D33" s="66" t="inlineStr">
        <is>
          <t>Count of "GC"</t>
        </is>
      </c>
      <c r="E33" s="77" t="n">
        <v>6</v>
      </c>
      <c r="F33" s="65" t="n"/>
    </row>
    <row r="34">
      <c r="B34" s="66" t="inlineStr">
        <is>
          <t>-</t>
        </is>
      </c>
      <c r="C34" s="69" t="inlineStr">
        <is>
          <t>Name2</t>
        </is>
      </c>
      <c r="D34" s="66" t="inlineStr">
        <is>
          <t>Count of "PC"</t>
        </is>
      </c>
      <c r="E34" s="77" t="n">
        <v>0</v>
      </c>
      <c r="F34" s="65" t="n"/>
    </row>
    <row r="35">
      <c r="B35" s="66" t="inlineStr">
        <is>
          <t>-</t>
        </is>
      </c>
      <c r="C35" s="69" t="inlineStr">
        <is>
          <t>Name2</t>
        </is>
      </c>
      <c r="D35" s="66" t="inlineStr">
        <is>
          <t>Count of "DNC"</t>
        </is>
      </c>
      <c r="E35" s="77" t="n">
        <v>0</v>
      </c>
      <c r="F35" s="65" t="n"/>
    </row>
    <row r="36">
      <c r="B36" s="66" t="inlineStr">
        <is>
          <t>-</t>
        </is>
      </c>
      <c r="C36" s="69" t="inlineStr">
        <is>
          <t>Name2</t>
        </is>
      </c>
      <c r="D36" s="66" t="inlineStr">
        <is>
          <t>Count of "N/A"</t>
        </is>
      </c>
      <c r="E36" s="77" t="n">
        <v>0</v>
      </c>
      <c r="F36" s="65" t="n"/>
    </row>
    <row r="37">
      <c r="B37" s="66" t="inlineStr">
        <is>
          <t>-</t>
        </is>
      </c>
      <c r="C37" s="69" t="inlineStr">
        <is>
          <t>Name2</t>
        </is>
      </c>
      <c r="D37" s="66" t="inlineStr">
        <is>
          <t>Error Rate</t>
        </is>
      </c>
      <c r="E37" s="78" t="n">
        <v>0</v>
      </c>
      <c r="F37" s="65" t="n"/>
    </row>
    <row r="38">
      <c r="B38" s="66" t="inlineStr">
        <is>
          <t>-</t>
        </is>
      </c>
      <c r="C38" s="69" t="inlineStr">
        <is>
          <t>Name2</t>
        </is>
      </c>
      <c r="D38" s="66" t="inlineStr">
        <is>
          <t>Analytic Threshold</t>
        </is>
      </c>
      <c r="E38" s="79" t="n">
        <v>0.05</v>
      </c>
      <c r="F38" s="65" t="n"/>
    </row>
    <row r="39">
      <c r="B39" s="66" t="inlineStr">
        <is>
          <t>Jonathan Johnson</t>
        </is>
      </c>
      <c r="C39" s="69" t="inlineStr">
        <is>
          <t>Name2</t>
        </is>
      </c>
      <c r="D39" s="66" t="inlineStr">
        <is>
          <t>Test Result</t>
        </is>
      </c>
      <c r="E39" s="81" t="inlineStr">
        <is>
          <t>GC</t>
        </is>
      </c>
      <c r="F39" s="65" t="n"/>
    </row>
    <row r="40">
      <c r="B40" s="66" t="inlineStr">
        <is>
          <t>-</t>
        </is>
      </c>
      <c r="C40" s="69" t="inlineStr">
        <is>
          <t>Name3</t>
        </is>
      </c>
      <c r="D40" s="66" t="inlineStr">
        <is>
          <t>Count of "GC"</t>
        </is>
      </c>
      <c r="E40" s="77" t="n">
        <v>8</v>
      </c>
      <c r="F40" s="65" t="n"/>
    </row>
    <row r="41">
      <c r="B41" s="66" t="inlineStr">
        <is>
          <t>-</t>
        </is>
      </c>
      <c r="C41" s="69" t="inlineStr">
        <is>
          <t>Name3</t>
        </is>
      </c>
      <c r="D41" s="66" t="inlineStr">
        <is>
          <t>Count of "PC"</t>
        </is>
      </c>
      <c r="E41" s="77" t="n">
        <v>0</v>
      </c>
      <c r="F41" s="65" t="n"/>
    </row>
    <row r="42">
      <c r="B42" s="66" t="inlineStr">
        <is>
          <t>-</t>
        </is>
      </c>
      <c r="C42" s="69" t="inlineStr">
        <is>
          <t>Name3</t>
        </is>
      </c>
      <c r="D42" s="66" t="inlineStr">
        <is>
          <t>Count of "DNC"</t>
        </is>
      </c>
      <c r="E42" s="77" t="n">
        <v>0</v>
      </c>
      <c r="F42" s="65" t="n"/>
    </row>
    <row r="43">
      <c r="B43" s="66" t="inlineStr">
        <is>
          <t>-</t>
        </is>
      </c>
      <c r="C43" s="69" t="inlineStr">
        <is>
          <t>Name3</t>
        </is>
      </c>
      <c r="D43" s="66" t="inlineStr">
        <is>
          <t>Count of "N/A"</t>
        </is>
      </c>
      <c r="E43" s="77" t="n">
        <v>0</v>
      </c>
      <c r="F43" s="65" t="n"/>
    </row>
    <row r="44">
      <c r="B44" s="66" t="inlineStr">
        <is>
          <t>-</t>
        </is>
      </c>
      <c r="C44" s="69" t="inlineStr">
        <is>
          <t>Name3</t>
        </is>
      </c>
      <c r="D44" s="66" t="inlineStr">
        <is>
          <t>Error Rate</t>
        </is>
      </c>
      <c r="E44" s="78" t="n">
        <v>0</v>
      </c>
      <c r="F44" s="65" t="n"/>
    </row>
    <row r="45">
      <c r="B45" s="66" t="inlineStr">
        <is>
          <t>-</t>
        </is>
      </c>
      <c r="C45" s="69" t="inlineStr">
        <is>
          <t>Name3</t>
        </is>
      </c>
      <c r="D45" s="66" t="inlineStr">
        <is>
          <t>Analytic Threshold</t>
        </is>
      </c>
      <c r="E45" s="79" t="n">
        <v>0.05</v>
      </c>
      <c r="F45" s="65" t="n"/>
    </row>
    <row r="46">
      <c r="B46" s="66" t="inlineStr">
        <is>
          <t>Kevin Nicholson</t>
        </is>
      </c>
      <c r="C46" s="69" t="inlineStr">
        <is>
          <t>Name3</t>
        </is>
      </c>
      <c r="D46" s="66" t="inlineStr">
        <is>
          <t>Test Result</t>
        </is>
      </c>
      <c r="E46" s="81" t="inlineStr">
        <is>
          <t>GC</t>
        </is>
      </c>
      <c r="F46" s="65" t="n"/>
    </row>
    <row r="47">
      <c r="B47" s="66" t="inlineStr">
        <is>
          <t>-</t>
        </is>
      </c>
      <c r="C47" s="69" t="inlineStr">
        <is>
          <t>Name4</t>
        </is>
      </c>
      <c r="D47" s="66" t="inlineStr">
        <is>
          <t>Count of "GC"</t>
        </is>
      </c>
      <c r="E47" s="77" t="n">
        <v>2</v>
      </c>
      <c r="F47" s="65" t="n"/>
    </row>
    <row r="48">
      <c r="B48" s="66" t="inlineStr">
        <is>
          <t>-</t>
        </is>
      </c>
      <c r="C48" s="69" t="inlineStr">
        <is>
          <t>Name4</t>
        </is>
      </c>
      <c r="D48" s="66" t="inlineStr">
        <is>
          <t>Count of "PC"</t>
        </is>
      </c>
      <c r="E48" s="77" t="n">
        <v>0</v>
      </c>
      <c r="F48" s="65" t="n"/>
    </row>
    <row r="49">
      <c r="B49" s="66" t="inlineStr">
        <is>
          <t>-</t>
        </is>
      </c>
      <c r="C49" s="69" t="inlineStr">
        <is>
          <t>Name4</t>
        </is>
      </c>
      <c r="D49" s="66" t="inlineStr">
        <is>
          <t>Count of "DNC"</t>
        </is>
      </c>
      <c r="E49" s="77" t="n">
        <v>3</v>
      </c>
      <c r="F49" s="65" t="n"/>
    </row>
    <row r="50">
      <c r="B50" s="66" t="inlineStr">
        <is>
          <t>-</t>
        </is>
      </c>
      <c r="C50" s="69" t="inlineStr">
        <is>
          <t>Name4</t>
        </is>
      </c>
      <c r="D50" s="66" t="inlineStr">
        <is>
          <t>Count of "N/A"</t>
        </is>
      </c>
      <c r="E50" s="77" t="n">
        <v>0</v>
      </c>
      <c r="F50" s="65" t="n"/>
    </row>
    <row r="51">
      <c r="B51" s="66" t="inlineStr">
        <is>
          <t>-</t>
        </is>
      </c>
      <c r="C51" s="69" t="inlineStr">
        <is>
          <t>Name4</t>
        </is>
      </c>
      <c r="D51" s="66" t="inlineStr">
        <is>
          <t>Error Rate</t>
        </is>
      </c>
      <c r="E51" s="78" t="n">
        <v>0.6</v>
      </c>
      <c r="F51" s="65" t="n"/>
    </row>
    <row r="52">
      <c r="B52" s="66" t="inlineStr">
        <is>
          <t>-</t>
        </is>
      </c>
      <c r="C52" s="69" t="inlineStr">
        <is>
          <t>Name4</t>
        </is>
      </c>
      <c r="D52" s="66" t="inlineStr">
        <is>
          <t>Analytic Threshold</t>
        </is>
      </c>
      <c r="E52" s="79" t="n">
        <v>0.05</v>
      </c>
      <c r="F52" s="65" t="n"/>
    </row>
    <row r="53">
      <c r="B53" s="66" t="inlineStr">
        <is>
          <t>Kristen Walker</t>
        </is>
      </c>
      <c r="C53" s="69" t="inlineStr">
        <is>
          <t>Name4</t>
        </is>
      </c>
      <c r="D53" s="66" t="inlineStr">
        <is>
          <t>Test Result</t>
        </is>
      </c>
      <c r="E53" s="99" t="inlineStr">
        <is>
          <t>DNC</t>
        </is>
      </c>
      <c r="F53" s="65" t="n"/>
    </row>
    <row r="54">
      <c r="B54" s="48" t="inlineStr">
        <is>
          <t>-</t>
        </is>
      </c>
      <c r="C54" s="48" t="inlineStr">
        <is>
          <t>Michelle Ware</t>
        </is>
      </c>
      <c r="D54" s="48" t="inlineStr">
        <is>
          <t>Count of "GC"</t>
        </is>
      </c>
      <c r="E54" s="48" t="n">
        <v>6</v>
      </c>
    </row>
    <row r="55">
      <c r="B55" s="48" t="inlineStr">
        <is>
          <t>-</t>
        </is>
      </c>
      <c r="C55" s="48" t="inlineStr">
        <is>
          <t>Michelle Ware</t>
        </is>
      </c>
      <c r="D55" s="48" t="inlineStr">
        <is>
          <t>Count of "PC"</t>
        </is>
      </c>
      <c r="E55" s="48" t="n">
        <v>0</v>
      </c>
    </row>
    <row r="56">
      <c r="B56" s="48" t="inlineStr">
        <is>
          <t>-</t>
        </is>
      </c>
      <c r="C56" s="48" t="inlineStr">
        <is>
          <t>Michelle Ware</t>
        </is>
      </c>
      <c r="D56" s="48" t="inlineStr">
        <is>
          <t>Count of "DNC"</t>
        </is>
      </c>
      <c r="E56" s="48" t="n">
        <v>0</v>
      </c>
    </row>
    <row r="57">
      <c r="B57" s="48" t="inlineStr">
        <is>
          <t>-</t>
        </is>
      </c>
      <c r="C57" s="48" t="inlineStr">
        <is>
          <t>Michelle Ware</t>
        </is>
      </c>
      <c r="D57" s="48" t="inlineStr">
        <is>
          <t>Count of "N/A"</t>
        </is>
      </c>
      <c r="E57" s="48" t="n">
        <v>0</v>
      </c>
    </row>
    <row r="58" ht="18" customHeight="1">
      <c r="B58" s="48" t="inlineStr">
        <is>
          <t>-</t>
        </is>
      </c>
      <c r="C58" s="48" t="inlineStr">
        <is>
          <t>Michelle Ware</t>
        </is>
      </c>
      <c r="D58" s="48" t="inlineStr">
        <is>
          <t>Error Rate</t>
        </is>
      </c>
      <c r="E58" s="82" t="n">
        <v>0</v>
      </c>
    </row>
    <row r="59">
      <c r="B59" s="48" t="inlineStr">
        <is>
          <t>-</t>
        </is>
      </c>
    </row>
    <row r="60" ht="89.25" customHeight="1">
      <c r="B60" s="48" t="inlineStr">
        <is>
          <t>Michelle Ware</t>
        </is>
      </c>
      <c r="C60" s="48" t="inlineStr">
        <is>
          <t>Michelle Ware</t>
        </is>
      </c>
      <c r="D60" s="48" t="inlineStr">
        <is>
          <t>Test Result</t>
        </is>
      </c>
      <c r="E60" s="96" t="inlineStr">
        <is>
          <t>GC</t>
        </is>
      </c>
    </row>
    <row r="61"/>
    <row r="62" ht="30" customHeight="1"/>
    <row r="63"/>
    <row r="64" ht="30" customHeight="1"/>
    <row r="65" ht="30" customHeight="1">
      <c r="B65" s="84" t="inlineStr">
        <is>
          <t>Detailed Results</t>
        </is>
      </c>
    </row>
    <row r="66">
      <c r="B66" s="85" t="inlineStr">
        <is>
          <t>Archer Record Data</t>
        </is>
      </c>
      <c r="C66" s="86" t="n"/>
      <c r="D66" s="86" t="n"/>
      <c r="E66" s="86" t="n"/>
      <c r="F66" s="86" t="n"/>
      <c r="G66" s="86" t="n"/>
      <c r="H66" s="86" t="n"/>
      <c r="I66" s="87" t="inlineStr">
        <is>
          <t>QA Analytic Test(s) and Results</t>
        </is>
      </c>
      <c r="J66" s="86" t="n"/>
      <c r="K66" s="86" t="n"/>
      <c r="L66" s="86" t="n"/>
      <c r="M66" s="86" t="n"/>
      <c r="N66" s="86" t="n"/>
    </row>
    <row r="67">
      <c r="B67" s="88" t="inlineStr">
        <is>
          <t>AuditLeader</t>
        </is>
      </c>
      <c r="C67" s="88" t="inlineStr">
        <is>
          <t>AuditEntityID</t>
        </is>
      </c>
      <c r="D67" s="88" t="inlineStr">
        <is>
          <t>DateActivityOccurred</t>
        </is>
      </c>
      <c r="E67" s="88" t="inlineStr">
        <is>
          <t>WasADataDrivenAuditingProcedureUtilized</t>
        </is>
      </c>
      <c r="F67" s="88" t="inlineStr">
        <is>
          <t>DDAPTypeUtilized</t>
        </is>
      </c>
      <c r="G67" s="88" t="inlineStr">
        <is>
          <t>ImpactOccurred</t>
        </is>
      </c>
      <c r="H67" s="88" t="inlineStr">
        <is>
          <t>ImpactDescription</t>
        </is>
      </c>
      <c r="I67" s="88" t="inlineStr">
        <is>
          <t>ActionItemDescription</t>
        </is>
      </c>
      <c r="J67" s="89" t="inlineStr">
        <is>
          <t>Overall Test Result</t>
        </is>
      </c>
      <c r="K67" s="89" t="inlineStr">
        <is>
          <t>QA Comments</t>
        </is>
      </c>
      <c r="L67" s="4" t="n"/>
      <c r="M67" s="4" t="n"/>
      <c r="N67" s="4" t="n"/>
    </row>
    <row r="68">
      <c r="B68" s="90" t="inlineStr">
        <is>
          <t>Michelle Ware</t>
        </is>
      </c>
      <c r="C68" s="90" t="inlineStr">
        <is>
          <t>AE-1</t>
        </is>
      </c>
      <c r="D68" s="90" t="n"/>
      <c r="E68" s="90" t="inlineStr">
        <is>
          <t>Yes</t>
        </is>
      </c>
      <c r="F68" s="90" t="inlineStr">
        <is>
          <t>green</t>
        </is>
      </c>
      <c r="G68" s="90" t="inlineStr">
        <is>
          <t>Yes - Financial</t>
        </is>
      </c>
      <c r="H68" s="90" t="inlineStr">
        <is>
          <t>Old result cost time he without production.</t>
        </is>
      </c>
      <c r="I68" s="91" t="inlineStr">
        <is>
          <t>Practice instead in.</t>
        </is>
      </c>
      <c r="J68" s="95" t="inlineStr">
        <is>
          <t>GC</t>
        </is>
      </c>
      <c r="K68" s="48" t="n"/>
      <c r="L68" s="16" t="n"/>
      <c r="M68" s="93" t="n"/>
      <c r="N68" s="93" t="n"/>
    </row>
    <row r="69">
      <c r="B69" s="90" t="inlineStr">
        <is>
          <t>Kevin Nicholson</t>
        </is>
      </c>
      <c r="C69" s="48" t="inlineStr">
        <is>
          <t>AE-2</t>
        </is>
      </c>
      <c r="D69" s="94" t="n">
        <v>45155</v>
      </c>
      <c r="E69" s="90" t="inlineStr">
        <is>
          <t>No</t>
        </is>
      </c>
      <c r="F69" s="48" t="inlineStr">
        <is>
          <t>night</t>
        </is>
      </c>
      <c r="G69" s="48" t="n"/>
      <c r="H69" s="90" t="n"/>
      <c r="I69" s="91" t="inlineStr">
        <is>
          <t>Free forward against reduce public dog study.</t>
        </is>
      </c>
      <c r="J69" s="95" t="inlineStr">
        <is>
          <t>GC</t>
        </is>
      </c>
      <c r="K69" s="48" t="n"/>
      <c r="L69" s="16" t="n"/>
      <c r="M69" s="93" t="n"/>
      <c r="N69" s="93" t="n"/>
    </row>
    <row r="70">
      <c r="B70" s="90" t="inlineStr">
        <is>
          <t>Jonathan Johnson</t>
        </is>
      </c>
      <c r="C70" s="48" t="inlineStr">
        <is>
          <t>AE-3</t>
        </is>
      </c>
      <c r="D70" s="94" t="n">
        <v>45097</v>
      </c>
      <c r="E70" s="90" t="inlineStr">
        <is>
          <t>Yes</t>
        </is>
      </c>
      <c r="F70" s="48" t="inlineStr">
        <is>
          <t>general</t>
        </is>
      </c>
      <c r="G70" s="48" t="n"/>
      <c r="H70" s="90" t="inlineStr">
        <is>
          <t>Loss tax manager analysis certain.</t>
        </is>
      </c>
      <c r="I70" s="91" t="inlineStr">
        <is>
          <t>Treat suffer partner popular section yeah because.</t>
        </is>
      </c>
      <c r="J70" s="95" t="inlineStr">
        <is>
          <t>GC</t>
        </is>
      </c>
      <c r="K70" s="48" t="n"/>
      <c r="L70" s="16" t="n"/>
      <c r="M70" s="93" t="n"/>
      <c r="N70" s="93" t="n"/>
    </row>
    <row r="71">
      <c r="B71" s="90" t="inlineStr">
        <is>
          <t>Kevin Nicholson</t>
        </is>
      </c>
      <c r="C71" s="48" t="inlineStr">
        <is>
          <t>AE-4</t>
        </is>
      </c>
      <c r="D71" s="94" t="n">
        <v>45230</v>
      </c>
      <c r="E71" s="90" t="inlineStr">
        <is>
          <t>No</t>
        </is>
      </c>
      <c r="F71" s="48" t="inlineStr">
        <is>
          <t>sign</t>
        </is>
      </c>
      <c r="G71" s="48" t="n"/>
      <c r="H71" s="90" t="inlineStr">
        <is>
          <t>Them scene travel career.</t>
        </is>
      </c>
      <c r="I71" s="91" t="inlineStr">
        <is>
          <t>Nature young situation base parent deal.</t>
        </is>
      </c>
      <c r="J71" s="95" t="inlineStr">
        <is>
          <t>GC</t>
        </is>
      </c>
      <c r="K71" s="48" t="n"/>
      <c r="L71" s="16" t="n"/>
      <c r="M71" s="93" t="n"/>
      <c r="N71" s="93" t="n"/>
    </row>
    <row r="72">
      <c r="B72" s="90" t="inlineStr">
        <is>
          <t>Kevin Nicholson</t>
        </is>
      </c>
      <c r="C72" s="90" t="inlineStr">
        <is>
          <t>AE-5</t>
        </is>
      </c>
      <c r="D72" s="94" t="n">
        <v>45374</v>
      </c>
      <c r="E72" s="90" t="inlineStr">
        <is>
          <t>Yes</t>
        </is>
      </c>
      <c r="F72" s="90" t="inlineStr">
        <is>
          <t>not</t>
        </is>
      </c>
      <c r="G72" s="48" t="n"/>
      <c r="H72" s="90" t="inlineStr">
        <is>
          <t>Production teacher indeed rest either.</t>
        </is>
      </c>
      <c r="I72" s="91" t="n"/>
      <c r="J72" s="95" t="inlineStr">
        <is>
          <t>GC</t>
        </is>
      </c>
      <c r="K72" s="48" t="n"/>
      <c r="L72" s="16" t="n"/>
      <c r="M72" s="93" t="n"/>
      <c r="N72" s="93" t="n"/>
    </row>
    <row r="73">
      <c r="B73" s="90" t="inlineStr">
        <is>
          <t>Michelle Ware</t>
        </is>
      </c>
      <c r="C73" s="48" t="inlineStr">
        <is>
          <t>AE-6</t>
        </is>
      </c>
      <c r="D73" s="94" t="n">
        <v>45541</v>
      </c>
      <c r="E73" s="90" t="n"/>
      <c r="F73" s="48" t="inlineStr">
        <is>
          <t>exist</t>
        </is>
      </c>
      <c r="G73" s="48" t="n"/>
      <c r="H73" s="90" t="inlineStr">
        <is>
          <t>Big likely human only quite letter.</t>
        </is>
      </c>
      <c r="I73" s="91" t="n"/>
      <c r="J73" s="95" t="inlineStr">
        <is>
          <t>GC</t>
        </is>
      </c>
      <c r="K73" s="48" t="n"/>
      <c r="L73" s="16" t="n"/>
      <c r="M73" s="93" t="n"/>
      <c r="N73" s="93" t="n"/>
    </row>
    <row r="74">
      <c r="B74" s="48" t="inlineStr">
        <is>
          <t>Michelle Ware</t>
        </is>
      </c>
      <c r="C74" s="48" t="inlineStr">
        <is>
          <t>AE-7</t>
        </is>
      </c>
      <c r="D74" s="94" t="n">
        <v>45622</v>
      </c>
      <c r="E74" s="48" t="inlineStr">
        <is>
          <t>Yes</t>
        </is>
      </c>
      <c r="F74" s="48" t="inlineStr">
        <is>
          <t>development</t>
        </is>
      </c>
      <c r="G74" s="48" t="n"/>
      <c r="H74" s="48" t="inlineStr">
        <is>
          <t>No score police about along tax.</t>
        </is>
      </c>
      <c r="I74" s="48" t="inlineStr">
        <is>
          <t>Risk lay recently beautiful determine body large.</t>
        </is>
      </c>
      <c r="J74" s="96" t="inlineStr">
        <is>
          <t>GC</t>
        </is>
      </c>
      <c r="K74" s="48" t="n"/>
    </row>
    <row r="75">
      <c r="B75" s="48" t="inlineStr">
        <is>
          <t>Angela Wilson</t>
        </is>
      </c>
      <c r="C75" s="48" t="inlineStr">
        <is>
          <t>AE-8</t>
        </is>
      </c>
      <c r="D75" s="94" t="n">
        <v>45168</v>
      </c>
      <c r="E75" s="48" t="n"/>
      <c r="F75" s="48" t="n"/>
      <c r="G75" s="48" t="inlineStr">
        <is>
          <t>Yes</t>
        </is>
      </c>
      <c r="H75" s="48" t="inlineStr">
        <is>
          <t>Bill financial plant describe.</t>
        </is>
      </c>
      <c r="I75" s="48" t="inlineStr">
        <is>
          <t>Serve open recently allow focus only.</t>
        </is>
      </c>
      <c r="J75" s="96" t="inlineStr">
        <is>
          <t>GC</t>
        </is>
      </c>
      <c r="K75" s="48" t="n"/>
    </row>
    <row r="76">
      <c r="B76" s="48" t="inlineStr">
        <is>
          <t>Michelle Ware</t>
        </is>
      </c>
      <c r="C76" s="48" t="inlineStr">
        <is>
          <t>AE-9</t>
        </is>
      </c>
      <c r="D76" s="94" t="n">
        <v>45500</v>
      </c>
      <c r="E76" s="48" t="inlineStr">
        <is>
          <t>Yes</t>
        </is>
      </c>
      <c r="F76" s="48" t="n"/>
      <c r="G76" s="48" t="inlineStr">
        <is>
          <t>Yes</t>
        </is>
      </c>
      <c r="H76" s="48" t="inlineStr">
        <is>
          <t>Stop expect forget body benefit group.</t>
        </is>
      </c>
      <c r="I76" s="48" t="inlineStr">
        <is>
          <t>Beyond road determine by.</t>
        </is>
      </c>
      <c r="J76" s="96" t="inlineStr">
        <is>
          <t>GC</t>
        </is>
      </c>
      <c r="K76" s="48" t="n"/>
    </row>
    <row r="77">
      <c r="B77" s="48" t="inlineStr">
        <is>
          <t>Jonathan Johnson</t>
        </is>
      </c>
      <c r="C77" s="48" t="inlineStr">
        <is>
          <t>AE-10</t>
        </is>
      </c>
      <c r="D77" s="94" t="n">
        <v>45267</v>
      </c>
      <c r="E77" s="48" t="inlineStr">
        <is>
          <t>Yes</t>
        </is>
      </c>
      <c r="F77" s="48" t="inlineStr">
        <is>
          <t>should</t>
        </is>
      </c>
      <c r="G77" s="48" t="inlineStr">
        <is>
          <t>Yes</t>
        </is>
      </c>
      <c r="H77" s="48" t="inlineStr">
        <is>
          <t>They manager add window.</t>
        </is>
      </c>
      <c r="I77" s="48" t="inlineStr">
        <is>
          <t>Her put speak attention must support mean or.</t>
        </is>
      </c>
      <c r="J77" s="96" t="inlineStr">
        <is>
          <t>GC</t>
        </is>
      </c>
      <c r="K77" s="48" t="n"/>
    </row>
    <row r="78">
      <c r="B78" s="48" t="inlineStr">
        <is>
          <t>Kevin Nicholson</t>
        </is>
      </c>
      <c r="C78" s="48" t="inlineStr">
        <is>
          <t>AE-11</t>
        </is>
      </c>
      <c r="D78" s="94" t="n">
        <v>45450</v>
      </c>
      <c r="E78" s="48" t="inlineStr">
        <is>
          <t>No</t>
        </is>
      </c>
      <c r="F78" s="48" t="inlineStr">
        <is>
          <t>include</t>
        </is>
      </c>
      <c r="G78" s="48" t="n"/>
      <c r="H78" s="48" t="inlineStr">
        <is>
          <t>Election practice none.</t>
        </is>
      </c>
      <c r="I78" s="48" t="n"/>
      <c r="J78" s="96" t="inlineStr">
        <is>
          <t>GC</t>
        </is>
      </c>
      <c r="K78" s="48" t="n"/>
    </row>
    <row r="79">
      <c r="B79" s="48" t="inlineStr">
        <is>
          <t>Michelle Ware</t>
        </is>
      </c>
      <c r="C79" s="48" t="inlineStr">
        <is>
          <t>AE-12</t>
        </is>
      </c>
      <c r="D79" s="94" t="n">
        <v>45397</v>
      </c>
      <c r="E79" s="48" t="inlineStr">
        <is>
          <t>No</t>
        </is>
      </c>
      <c r="F79" s="48" t="inlineStr">
        <is>
          <t>understand</t>
        </is>
      </c>
      <c r="G79" s="48" t="inlineStr">
        <is>
          <t>Yes - Financial</t>
        </is>
      </c>
      <c r="H79" s="48" t="inlineStr">
        <is>
          <t>System nearly office size.</t>
        </is>
      </c>
      <c r="I79" s="48" t="n"/>
      <c r="J79" s="96" t="inlineStr">
        <is>
          <t>GC</t>
        </is>
      </c>
      <c r="K79" s="48" t="n"/>
    </row>
    <row r="80">
      <c r="B80" s="48" t="inlineStr">
        <is>
          <t>Jonathan Johnson</t>
        </is>
      </c>
      <c r="C80" s="48" t="inlineStr">
        <is>
          <t>AE-13</t>
        </is>
      </c>
      <c r="D80" s="94" t="n">
        <v>45331</v>
      </c>
      <c r="E80" s="48" t="inlineStr">
        <is>
          <t>No</t>
        </is>
      </c>
      <c r="F80" s="48" t="inlineStr">
        <is>
          <t>most</t>
        </is>
      </c>
      <c r="G80" s="48" t="inlineStr">
        <is>
          <t>Yes - Financial</t>
        </is>
      </c>
      <c r="H80" s="48" t="inlineStr">
        <is>
          <t>The local half.</t>
        </is>
      </c>
      <c r="I80" s="48" t="inlineStr">
        <is>
          <t>Good professor beat lose occur.</t>
        </is>
      </c>
      <c r="J80" s="96" t="inlineStr">
        <is>
          <t>GC</t>
        </is>
      </c>
      <c r="K80" s="48" t="n"/>
    </row>
    <row r="81">
      <c r="B81" s="48" t="inlineStr">
        <is>
          <t>Kristen Walker</t>
        </is>
      </c>
      <c r="C81" s="48" t="inlineStr">
        <is>
          <t>AE-14</t>
        </is>
      </c>
      <c r="D81" s="94" t="n">
        <v>45213</v>
      </c>
      <c r="E81" s="48" t="inlineStr">
        <is>
          <t>Yes</t>
        </is>
      </c>
      <c r="F81" s="48" t="inlineStr">
        <is>
          <t>collection</t>
        </is>
      </c>
      <c r="G81" s="48" t="inlineStr">
        <is>
          <t>Yes</t>
        </is>
      </c>
      <c r="H81" s="48" t="inlineStr">
        <is>
          <t>Where officer million even majority.</t>
        </is>
      </c>
      <c r="I81" s="48" t="inlineStr">
        <is>
          <t>Course culture positive win culture.</t>
        </is>
      </c>
      <c r="J81" s="97" t="inlineStr">
        <is>
          <t>DNC</t>
        </is>
      </c>
      <c r="K81" s="48" t="n"/>
    </row>
    <row r="82">
      <c r="B82" s="48" t="inlineStr">
        <is>
          <t>Angela Wilson</t>
        </is>
      </c>
      <c r="C82" s="48" t="inlineStr">
        <is>
          <t>AE-15</t>
        </is>
      </c>
      <c r="D82" s="94" t="n">
        <v>45731</v>
      </c>
      <c r="E82" s="48" t="n"/>
      <c r="F82" s="48" t="inlineStr">
        <is>
          <t>floor</t>
        </is>
      </c>
      <c r="G82" s="48" t="inlineStr">
        <is>
          <t>Yes</t>
        </is>
      </c>
      <c r="H82" s="48" t="inlineStr">
        <is>
          <t>Nor able turn leave often wife.</t>
        </is>
      </c>
      <c r="I82" s="48" t="inlineStr">
        <is>
          <t>Ability among represent miss approach new.</t>
        </is>
      </c>
      <c r="J82" s="96" t="inlineStr">
        <is>
          <t>GC</t>
        </is>
      </c>
      <c r="K82" s="48" t="n"/>
    </row>
    <row r="83">
      <c r="B83" s="48" t="inlineStr">
        <is>
          <t>Angela Wilson</t>
        </is>
      </c>
      <c r="C83" s="48" t="inlineStr">
        <is>
          <t>AE-16</t>
        </is>
      </c>
      <c r="D83" s="48" t="n"/>
      <c r="E83" s="48" t="inlineStr">
        <is>
          <t>Yes</t>
        </is>
      </c>
      <c r="F83" s="48" t="inlineStr">
        <is>
          <t>theory</t>
        </is>
      </c>
      <c r="G83" s="48" t="inlineStr">
        <is>
          <t>No</t>
        </is>
      </c>
      <c r="H83" s="48" t="inlineStr">
        <is>
          <t>Take likely significant method main.</t>
        </is>
      </c>
      <c r="I83" s="48" t="inlineStr">
        <is>
          <t>Stage now cultural nature radio.</t>
        </is>
      </c>
      <c r="J83" s="96" t="inlineStr">
        <is>
          <t>GC</t>
        </is>
      </c>
      <c r="K83" s="48" t="n"/>
    </row>
    <row r="84">
      <c r="B84" s="48" t="inlineStr">
        <is>
          <t>Angela Wilson</t>
        </is>
      </c>
      <c r="C84" s="48" t="inlineStr">
        <is>
          <t>AE-17</t>
        </is>
      </c>
      <c r="D84" s="94" t="n">
        <v>45744</v>
      </c>
      <c r="E84" s="48" t="inlineStr">
        <is>
          <t>No</t>
        </is>
      </c>
      <c r="F84" s="48" t="inlineStr">
        <is>
          <t>opportunity</t>
        </is>
      </c>
      <c r="G84" s="48" t="inlineStr">
        <is>
          <t>Yes - Financial</t>
        </is>
      </c>
      <c r="H84" s="48" t="inlineStr">
        <is>
          <t>Five throughout trade.</t>
        </is>
      </c>
      <c r="I84" s="48" t="inlineStr">
        <is>
          <t>Case amount doctor yourself experience determine treat admit.</t>
        </is>
      </c>
      <c r="J84" s="96" t="inlineStr">
        <is>
          <t>GC</t>
        </is>
      </c>
      <c r="K84" s="48" t="n"/>
    </row>
    <row r="85">
      <c r="B85" s="48" t="inlineStr">
        <is>
          <t>Kevin Nicholson</t>
        </is>
      </c>
      <c r="C85" s="48" t="inlineStr">
        <is>
          <t>AE-18</t>
        </is>
      </c>
      <c r="D85" s="94" t="n">
        <v>45586</v>
      </c>
      <c r="E85" s="48" t="n"/>
      <c r="F85" s="48" t="inlineStr">
        <is>
          <t>recently</t>
        </is>
      </c>
      <c r="G85" s="48" t="n"/>
      <c r="H85" s="48" t="inlineStr">
        <is>
          <t>Center seem enough stand give coach.</t>
        </is>
      </c>
      <c r="I85" s="48" t="inlineStr">
        <is>
          <t>Book rock drug hold since himself growth.</t>
        </is>
      </c>
      <c r="J85" s="96" t="inlineStr">
        <is>
          <t>GC</t>
        </is>
      </c>
      <c r="K85" s="48" t="n"/>
    </row>
    <row r="86">
      <c r="B86" s="48" t="inlineStr">
        <is>
          <t>Kristen Walker</t>
        </is>
      </c>
      <c r="C86" s="48" t="inlineStr">
        <is>
          <t>AE-19</t>
        </is>
      </c>
      <c r="D86" s="94" t="n">
        <v>45272</v>
      </c>
      <c r="E86" s="48" t="n"/>
      <c r="F86" s="48" t="inlineStr">
        <is>
          <t>direction</t>
        </is>
      </c>
      <c r="G86" s="48" t="inlineStr">
        <is>
          <t>Yes</t>
        </is>
      </c>
      <c r="H86" s="48" t="inlineStr">
        <is>
          <t>Task majority professor set experience us.</t>
        </is>
      </c>
      <c r="I86" s="48" t="inlineStr">
        <is>
          <t>Cover personal child miss window form.</t>
        </is>
      </c>
      <c r="J86" s="96" t="inlineStr">
        <is>
          <t>GC</t>
        </is>
      </c>
      <c r="K86" s="48" t="n"/>
    </row>
    <row r="87">
      <c r="B87" s="48" t="inlineStr">
        <is>
          <t>Michelle Ware</t>
        </is>
      </c>
      <c r="C87" s="48" t="inlineStr">
        <is>
          <t>AE-20</t>
        </is>
      </c>
      <c r="D87" s="94" t="n">
        <v>45777</v>
      </c>
      <c r="E87" s="48" t="n"/>
      <c r="F87" s="48" t="inlineStr">
        <is>
          <t>sea</t>
        </is>
      </c>
      <c r="G87" s="48" t="inlineStr">
        <is>
          <t>Yes - Financial</t>
        </is>
      </c>
      <c r="H87" s="48" t="inlineStr">
        <is>
          <t>Stay level man.</t>
        </is>
      </c>
      <c r="I87" s="48" t="inlineStr">
        <is>
          <t>Available rock detail police kitchen who.</t>
        </is>
      </c>
      <c r="J87" s="96" t="inlineStr">
        <is>
          <t>GC</t>
        </is>
      </c>
      <c r="K87" s="48" t="n"/>
    </row>
    <row r="88">
      <c r="B88" s="48" t="inlineStr">
        <is>
          <t>Jonathan Johnson</t>
        </is>
      </c>
      <c r="C88" s="48" t="inlineStr">
        <is>
          <t>AE-21</t>
        </is>
      </c>
      <c r="D88" s="94" t="n">
        <v>45602</v>
      </c>
      <c r="E88" s="48" t="inlineStr">
        <is>
          <t>No</t>
        </is>
      </c>
      <c r="F88" s="48" t="inlineStr">
        <is>
          <t>chair</t>
        </is>
      </c>
      <c r="G88" s="48" t="inlineStr">
        <is>
          <t>Yes</t>
        </is>
      </c>
      <c r="H88" s="48" t="inlineStr">
        <is>
          <t>Today physical red message organization.</t>
        </is>
      </c>
      <c r="I88" s="48" t="inlineStr">
        <is>
          <t>Require clear away article.</t>
        </is>
      </c>
      <c r="J88" s="96" t="inlineStr">
        <is>
          <t>GC</t>
        </is>
      </c>
      <c r="K88" s="48" t="n"/>
    </row>
    <row r="89">
      <c r="B89" s="48" t="inlineStr">
        <is>
          <t>Kevin Nicholson</t>
        </is>
      </c>
      <c r="C89" s="48" t="inlineStr">
        <is>
          <t>AE-22</t>
        </is>
      </c>
      <c r="D89" s="94" t="n">
        <v>45475</v>
      </c>
      <c r="E89" s="48" t="inlineStr">
        <is>
          <t>Yes</t>
        </is>
      </c>
      <c r="F89" s="48" t="n"/>
      <c r="G89" s="48" t="inlineStr">
        <is>
          <t>Yes</t>
        </is>
      </c>
      <c r="H89" s="48" t="inlineStr">
        <is>
          <t>Magazine group respond American stuff some before.</t>
        </is>
      </c>
      <c r="I89" s="48" t="n"/>
      <c r="J89" s="96" t="inlineStr">
        <is>
          <t>GC</t>
        </is>
      </c>
      <c r="K89" s="48" t="n"/>
    </row>
    <row r="90">
      <c r="B90" s="48" t="inlineStr">
        <is>
          <t>Kevin Nicholson</t>
        </is>
      </c>
      <c r="C90" s="48" t="inlineStr">
        <is>
          <t>AE-23</t>
        </is>
      </c>
      <c r="D90" s="94" t="n">
        <v>45418</v>
      </c>
      <c r="E90" s="48" t="inlineStr">
        <is>
          <t>Yes</t>
        </is>
      </c>
      <c r="F90" s="48" t="inlineStr">
        <is>
          <t>include</t>
        </is>
      </c>
      <c r="G90" s="48" t="inlineStr">
        <is>
          <t>Yes - Financial</t>
        </is>
      </c>
      <c r="H90" s="48" t="inlineStr">
        <is>
          <t>Report woman conference left always commercial.</t>
        </is>
      </c>
      <c r="I90" s="48" t="inlineStr">
        <is>
          <t>Total people service out.</t>
        </is>
      </c>
      <c r="J90" s="96" t="inlineStr">
        <is>
          <t>GC</t>
        </is>
      </c>
      <c r="K90" s="48" t="n"/>
    </row>
    <row r="91">
      <c r="B91" s="48" t="inlineStr">
        <is>
          <t>Kristen Walker</t>
        </is>
      </c>
      <c r="C91" s="48" t="inlineStr">
        <is>
          <t>AE-24</t>
        </is>
      </c>
      <c r="D91" s="94" t="n">
        <v>45295</v>
      </c>
      <c r="E91" s="48" t="inlineStr">
        <is>
          <t>Yes</t>
        </is>
      </c>
      <c r="F91" s="48" t="inlineStr">
        <is>
          <t>represent</t>
        </is>
      </c>
      <c r="G91" s="48" t="n"/>
      <c r="H91" s="48" t="n"/>
      <c r="I91" s="48" t="inlineStr">
        <is>
          <t>Loss appear your though lead scientist race.</t>
        </is>
      </c>
      <c r="J91" s="97" t="inlineStr">
        <is>
          <t>DNC</t>
        </is>
      </c>
      <c r="K91" s="48" t="n"/>
    </row>
    <row r="92">
      <c r="B92" s="48" t="inlineStr">
        <is>
          <t>Kristen Walker</t>
        </is>
      </c>
      <c r="C92" s="48" t="inlineStr">
        <is>
          <t>AE-25</t>
        </is>
      </c>
      <c r="D92" s="94" t="n">
        <v>45095</v>
      </c>
      <c r="E92" s="48" t="n"/>
      <c r="F92" s="48" t="n"/>
      <c r="G92" s="48" t="inlineStr">
        <is>
          <t>No</t>
        </is>
      </c>
      <c r="H92" s="48" t="inlineStr">
        <is>
          <t>Create budget star determine.</t>
        </is>
      </c>
      <c r="I92" s="48" t="n"/>
      <c r="J92" s="96" t="inlineStr">
        <is>
          <t>GC</t>
        </is>
      </c>
      <c r="K92" s="48" t="n"/>
    </row>
    <row r="93">
      <c r="B93" s="48" t="inlineStr">
        <is>
          <t>Kevin Nicholson</t>
        </is>
      </c>
      <c r="C93" s="48" t="inlineStr">
        <is>
          <t>AE-26</t>
        </is>
      </c>
      <c r="D93" s="94" t="n">
        <v>45504</v>
      </c>
      <c r="E93" s="48" t="inlineStr">
        <is>
          <t>No</t>
        </is>
      </c>
      <c r="F93" s="48" t="n"/>
      <c r="G93" s="48" t="n"/>
      <c r="H93" s="48" t="inlineStr">
        <is>
          <t>Able hand avoid project.</t>
        </is>
      </c>
      <c r="I93" s="48" t="inlineStr">
        <is>
          <t>Owner network can artist whom message remember.</t>
        </is>
      </c>
      <c r="J93" s="96" t="inlineStr">
        <is>
          <t>GC</t>
        </is>
      </c>
      <c r="K93" s="48" t="n"/>
    </row>
    <row r="94">
      <c r="B94" s="48" t="inlineStr">
        <is>
          <t>Angela Wilson</t>
        </is>
      </c>
      <c r="C94" s="48" t="inlineStr">
        <is>
          <t>AE-27</t>
        </is>
      </c>
      <c r="D94" s="94" t="n">
        <v>45566</v>
      </c>
      <c r="E94" s="48" t="inlineStr">
        <is>
          <t>Yes</t>
        </is>
      </c>
      <c r="F94" s="48" t="inlineStr">
        <is>
          <t>you</t>
        </is>
      </c>
      <c r="G94" s="48" t="n"/>
      <c r="H94" s="48" t="inlineStr">
        <is>
          <t>Draw prevent he lay kitchen say kind.</t>
        </is>
      </c>
      <c r="I94" s="48" t="n"/>
      <c r="J94" s="96" t="inlineStr">
        <is>
          <t>GC</t>
        </is>
      </c>
      <c r="K94" s="48" t="n"/>
    </row>
    <row r="95">
      <c r="B95" s="48" t="inlineStr">
        <is>
          <t>Jonathan Johnson</t>
        </is>
      </c>
      <c r="C95" s="48" t="inlineStr">
        <is>
          <t>AE-28</t>
        </is>
      </c>
      <c r="D95" s="94" t="n">
        <v>45332</v>
      </c>
      <c r="E95" s="48" t="inlineStr">
        <is>
          <t>Yes</t>
        </is>
      </c>
      <c r="F95" s="48" t="inlineStr">
        <is>
          <t>relationship</t>
        </is>
      </c>
      <c r="G95" s="48" t="inlineStr">
        <is>
          <t>No</t>
        </is>
      </c>
      <c r="H95" s="48" t="n"/>
      <c r="I95" s="48" t="inlineStr">
        <is>
          <t>Despite in effort start policy.</t>
        </is>
      </c>
      <c r="J95" s="96" t="inlineStr">
        <is>
          <t>GC</t>
        </is>
      </c>
      <c r="K95" s="48" t="n"/>
    </row>
    <row r="96">
      <c r="B96" s="48" t="inlineStr">
        <is>
          <t>Jonathan Johnson</t>
        </is>
      </c>
      <c r="C96" s="48" t="inlineStr">
        <is>
          <t>AE-29</t>
        </is>
      </c>
      <c r="D96" s="48" t="n"/>
      <c r="E96" s="48" t="inlineStr">
        <is>
          <t>Yes</t>
        </is>
      </c>
      <c r="F96" s="48" t="inlineStr">
        <is>
          <t>well</t>
        </is>
      </c>
      <c r="G96" s="48" t="inlineStr">
        <is>
          <t>Yes - Financial</t>
        </is>
      </c>
      <c r="H96" s="48" t="inlineStr">
        <is>
          <t>Five throughout another full economic difficult table simply.</t>
        </is>
      </c>
      <c r="I96" s="48" t="inlineStr">
        <is>
          <t>Program leg think trouble name need behavior.</t>
        </is>
      </c>
      <c r="J96" s="96" t="inlineStr">
        <is>
          <t>GC</t>
        </is>
      </c>
      <c r="K96" s="48" t="n"/>
    </row>
    <row r="97">
      <c r="B97" s="48" t="inlineStr">
        <is>
          <t>Kristen Walker</t>
        </is>
      </c>
      <c r="C97" s="48" t="inlineStr">
        <is>
          <t>AE-30</t>
        </is>
      </c>
      <c r="D97" s="94" t="n">
        <v>45203</v>
      </c>
      <c r="E97" s="48" t="n"/>
      <c r="F97" s="48" t="inlineStr">
        <is>
          <t>usually</t>
        </is>
      </c>
      <c r="G97" s="48" t="inlineStr">
        <is>
          <t>Yes</t>
        </is>
      </c>
      <c r="H97" s="48" t="inlineStr">
        <is>
          <t>Point detail than.</t>
        </is>
      </c>
      <c r="I97" s="48" t="n"/>
      <c r="J97" s="97" t="inlineStr">
        <is>
          <t>DNC</t>
        </is>
      </c>
      <c r="K97" s="48" t="n"/>
    </row>
  </sheetData>
  <mergeCells count="9">
    <mergeCell ref="C6:H6"/>
    <mergeCell ref="I59:N59"/>
    <mergeCell ref="C5:H5"/>
    <mergeCell ref="C9:H9"/>
    <mergeCell ref="C8:H8"/>
    <mergeCell ref="C4:H4"/>
    <mergeCell ref="C3:H3"/>
    <mergeCell ref="B59:H59"/>
    <mergeCell ref="C7:H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cols>
    <col width="2" customWidth="1" min="1" max="1"/>
    <col width="24.140625" customWidth="1" min="2" max="2"/>
    <col width="13.85546875" customWidth="1" min="3" max="3"/>
    <col width="27.140625" customWidth="1" min="4" max="4"/>
    <col width="33.140625" customWidth="1" min="9" max="9"/>
    <col width="23.140625" customWidth="1" min="10" max="10"/>
    <col width="16.42578125" customWidth="1" min="11" max="11"/>
    <col width="28.85546875" customWidth="1" min="12" max="12"/>
    <col width="44.28515625" customWidth="1" min="13" max="13"/>
    <col width="22.5703125" customWidth="1" min="14" max="14"/>
  </cols>
  <sheetData>
    <row r="1" ht="26.25" customHeight="1">
      <c r="B1" s="64" t="inlineStr">
        <is>
          <t>Analytic Title:</t>
        </is>
      </c>
      <c r="C1" s="64" t="inlineStr">
        <is>
          <t>Summary_Results_Required</t>
        </is>
      </c>
      <c r="D1" s="65" t="n"/>
      <c r="E1" s="65" t="n"/>
      <c r="F1" s="65" t="n"/>
    </row>
    <row r="2">
      <c r="B2" s="66" t="inlineStr">
        <is>
          <t>QA Analytic ID:</t>
        </is>
      </c>
      <c r="C2" s="67" t="inlineStr">
        <is>
          <t>QA-ID-3</t>
        </is>
      </c>
      <c r="D2" s="65" t="n"/>
      <c r="E2" s="65" t="n"/>
      <c r="F2" s="65" t="n"/>
    </row>
    <row r="3" ht="15" customHeight="1">
      <c r="B3" s="66" t="inlineStr">
        <is>
          <t>Analytic Type</t>
        </is>
      </c>
      <c r="C3" s="68" t="inlineStr">
        <is>
          <t>Direct ACT</t>
        </is>
      </c>
    </row>
    <row r="4" ht="53.25" customHeight="1">
      <c r="B4" s="66" t="inlineStr">
        <is>
          <t>High Level Analytic Description:</t>
        </is>
      </c>
      <c r="C4" s="68" t="inlineStr">
        <is>
          <t>Validates that summary of results field is not blank</t>
        </is>
      </c>
    </row>
    <row r="5" ht="38.25" customHeight="1">
      <c r="B5" s="66" t="inlineStr">
        <is>
          <t>Observation Criteria:</t>
        </is>
      </c>
      <c r="C5" s="68" t="inlineStr">
        <is>
          <t>Rule Formula: =NOT(ISBLANK([SummaryOfResults]))</t>
        </is>
      </c>
    </row>
    <row r="6" ht="39" customHeight="1">
      <c r="B6" s="66" t="inlineStr">
        <is>
          <t>Population Criteria:</t>
        </is>
      </c>
      <c r="C6" s="68" t="inlineStr">
        <is>
          <t>Total records analyzed: 30</t>
        </is>
      </c>
    </row>
    <row r="7" ht="69.75" customHeight="1">
      <c r="B7" s="66" t="inlineStr">
        <is>
          <t xml:space="preserve">Population Completeness: </t>
        </is>
      </c>
      <c r="C7" s="68" t="inlineStr">
        <is>
          <t>QA validated 100% of the available data</t>
        </is>
      </c>
    </row>
    <row r="8" ht="15" customHeight="1">
      <c r="B8" s="66" t="inlineStr">
        <is>
          <t xml:space="preserve">Sample Size &amp; Selection Rationale: </t>
        </is>
      </c>
      <c r="C8" s="68" t="inlineStr">
        <is>
          <t>Full population tested (100%)</t>
        </is>
      </c>
    </row>
    <row r="9" ht="58.5" customHeight="1">
      <c r="B9" s="66" t="inlineStr">
        <is>
          <t>Threshold Rationale:</t>
        </is>
      </c>
      <c r="C9" s="68" t="inlineStr">
        <is>
          <t>Threshold set based on rule requirements: 1.0%</t>
        </is>
      </c>
    </row>
    <row r="10">
      <c r="B10" s="66" t="inlineStr">
        <is>
          <t>Threshold:</t>
        </is>
      </c>
      <c r="C10" s="69" t="n">
        <v>0.01</v>
      </c>
      <c r="D10" s="65" t="n"/>
      <c r="E10" s="65" t="n"/>
      <c r="F10" s="65" t="n"/>
    </row>
    <row r="11">
      <c r="B11" s="70" t="n"/>
      <c r="C11" s="65" t="n"/>
      <c r="D11" s="65" t="n"/>
      <c r="E11" s="65" t="n"/>
      <c r="F11" s="65" t="n"/>
    </row>
    <row r="12">
      <c r="B12" s="70" t="n"/>
      <c r="C12" s="65" t="n"/>
      <c r="D12" s="65" t="n"/>
      <c r="E12" s="65" t="n"/>
      <c r="F12" s="65" t="n"/>
    </row>
    <row r="13" ht="18.75" customHeight="1">
      <c r="B13" s="71" t="inlineStr">
        <is>
          <t>IAG Summary Results</t>
        </is>
      </c>
      <c r="C13" s="65" t="n"/>
      <c r="D13" s="65" t="n"/>
      <c r="E13" s="65" t="n"/>
      <c r="F13" s="65" t="n"/>
    </row>
    <row r="14" ht="25.5" customHeight="1">
      <c r="B14" s="4" t="inlineStr">
        <is>
          <t>Name for Aggregating Results</t>
        </is>
      </c>
      <c r="C14" s="4" t="inlineStr">
        <is>
          <t>Name</t>
        </is>
      </c>
      <c r="D14" s="4" t="inlineStr">
        <is>
          <t>Score and Rating</t>
        </is>
      </c>
      <c r="E14" s="4" t="inlineStr">
        <is>
          <t>Results</t>
        </is>
      </c>
      <c r="F14" s="65" t="n"/>
    </row>
    <row r="15">
      <c r="B15" s="66" t="inlineStr">
        <is>
          <t>-</t>
        </is>
      </c>
      <c r="C15" s="69" t="inlineStr">
        <is>
          <t>IAG Overall</t>
        </is>
      </c>
      <c r="D15" s="66" t="inlineStr">
        <is>
          <t>Count of "GC"</t>
        </is>
      </c>
      <c r="E15" s="72" t="n">
        <v>26</v>
      </c>
      <c r="F15" s="65" t="n"/>
    </row>
    <row r="16">
      <c r="B16" s="66" t="inlineStr">
        <is>
          <t>-</t>
        </is>
      </c>
      <c r="C16" s="69" t="inlineStr">
        <is>
          <t>IAG Overall</t>
        </is>
      </c>
      <c r="D16" s="66" t="inlineStr">
        <is>
          <t>Count of "PC"</t>
        </is>
      </c>
      <c r="E16" s="72" t="n">
        <v>0</v>
      </c>
      <c r="F16" s="65" t="n"/>
    </row>
    <row r="17">
      <c r="B17" s="66" t="inlineStr">
        <is>
          <t>-</t>
        </is>
      </c>
      <c r="C17" s="69" t="inlineStr">
        <is>
          <t>IAG Overall</t>
        </is>
      </c>
      <c r="D17" s="66" t="inlineStr">
        <is>
          <t>Count of "DNC"</t>
        </is>
      </c>
      <c r="E17" s="72" t="n">
        <v>4</v>
      </c>
      <c r="F17" s="65" t="n"/>
    </row>
    <row r="18">
      <c r="B18" s="66" t="inlineStr">
        <is>
          <t>-</t>
        </is>
      </c>
      <c r="C18" s="69" t="inlineStr">
        <is>
          <t>IAG Overall</t>
        </is>
      </c>
      <c r="D18" s="66" t="inlineStr">
        <is>
          <t>Count of "N/A"</t>
        </is>
      </c>
      <c r="E18" s="72" t="n">
        <v>0</v>
      </c>
      <c r="F18" s="65" t="n"/>
    </row>
    <row r="19">
      <c r="B19" s="66" t="inlineStr">
        <is>
          <t>-</t>
        </is>
      </c>
      <c r="C19" s="69" t="inlineStr">
        <is>
          <t>IAG Overall</t>
        </is>
      </c>
      <c r="D19" s="66" t="inlineStr">
        <is>
          <t>Error Rate</t>
        </is>
      </c>
      <c r="E19" s="73" t="n">
        <v>0.1333333333333333</v>
      </c>
      <c r="F19" s="65" t="n"/>
    </row>
    <row r="20">
      <c r="B20" s="66" t="inlineStr">
        <is>
          <t>-</t>
        </is>
      </c>
      <c r="C20" s="69" t="inlineStr">
        <is>
          <t>IAG Overall</t>
        </is>
      </c>
      <c r="D20" s="66" t="inlineStr">
        <is>
          <t>Analytic Threshold</t>
        </is>
      </c>
      <c r="E20" s="74" t="n">
        <v>0.01</v>
      </c>
      <c r="F20" s="65" t="n"/>
    </row>
    <row r="21">
      <c r="B21" s="66" t="inlineStr">
        <is>
          <t>IAG Overall</t>
        </is>
      </c>
      <c r="C21" s="69" t="inlineStr">
        <is>
          <t>IAG Overall</t>
        </is>
      </c>
      <c r="D21" s="66" t="inlineStr">
        <is>
          <t>Test Result</t>
        </is>
      </c>
      <c r="E21" s="100" t="inlineStr">
        <is>
          <t>DNC</t>
        </is>
      </c>
      <c r="F21" s="65" t="n"/>
    </row>
    <row r="22">
      <c r="B22" s="70" t="n"/>
      <c r="C22" s="65" t="n"/>
      <c r="D22" s="65" t="n"/>
      <c r="E22" s="76" t="n"/>
      <c r="F22" s="65" t="n"/>
    </row>
    <row r="23">
      <c r="B23" s="70" t="n"/>
      <c r="C23" s="65" t="n"/>
      <c r="D23" s="65" t="n"/>
      <c r="E23" s="76" t="n"/>
      <c r="F23" s="65" t="n"/>
    </row>
    <row r="24" ht="18.75" customHeight="1">
      <c r="B24" s="71" t="inlineStr">
        <is>
          <t>Summary Results by Audit Leader</t>
        </is>
      </c>
      <c r="C24" s="65" t="n"/>
      <c r="D24" s="65" t="n"/>
      <c r="E24" s="76" t="n"/>
      <c r="F24" s="65" t="n"/>
    </row>
    <row r="25" ht="25.5" customHeight="1">
      <c r="B25" s="4" t="inlineStr">
        <is>
          <t>Name for Aggregating Results</t>
        </is>
      </c>
      <c r="C25" s="4" t="inlineStr">
        <is>
          <t>Name</t>
        </is>
      </c>
      <c r="D25" s="4" t="inlineStr">
        <is>
          <t>Score and Rating</t>
        </is>
      </c>
      <c r="E25" s="4" t="inlineStr">
        <is>
          <t>Results</t>
        </is>
      </c>
      <c r="F25" s="65" t="n"/>
    </row>
    <row r="26">
      <c r="B26" s="66" t="inlineStr">
        <is>
          <t>-</t>
        </is>
      </c>
      <c r="C26" s="69" t="inlineStr">
        <is>
          <t>Name1</t>
        </is>
      </c>
      <c r="D26" s="66" t="inlineStr">
        <is>
          <t>Count of "GC"</t>
        </is>
      </c>
      <c r="E26" s="77" t="n">
        <v>5</v>
      </c>
      <c r="F26" s="65" t="n"/>
    </row>
    <row r="27">
      <c r="B27" s="66" t="inlineStr">
        <is>
          <t>-</t>
        </is>
      </c>
      <c r="C27" s="69" t="inlineStr">
        <is>
          <t>Name1</t>
        </is>
      </c>
      <c r="D27" s="66" t="inlineStr">
        <is>
          <t>Count of "PC"</t>
        </is>
      </c>
      <c r="E27" s="77" t="n">
        <v>0</v>
      </c>
      <c r="F27" s="65" t="n"/>
    </row>
    <row r="28">
      <c r="B28" s="66" t="inlineStr">
        <is>
          <t>-</t>
        </is>
      </c>
      <c r="C28" s="69" t="inlineStr">
        <is>
          <t>Name1</t>
        </is>
      </c>
      <c r="D28" s="66" t="inlineStr">
        <is>
          <t>Count of "DNC"</t>
        </is>
      </c>
      <c r="E28" s="77" t="n">
        <v>0</v>
      </c>
      <c r="F28" s="65" t="n"/>
    </row>
    <row r="29">
      <c r="B29" s="66" t="inlineStr">
        <is>
          <t>-</t>
        </is>
      </c>
      <c r="C29" s="69" t="inlineStr">
        <is>
          <t>Name1</t>
        </is>
      </c>
      <c r="D29" s="66" t="inlineStr">
        <is>
          <t>Count of "N/A"</t>
        </is>
      </c>
      <c r="E29" s="77" t="n">
        <v>0</v>
      </c>
      <c r="F29" s="65" t="n"/>
    </row>
    <row r="30">
      <c r="B30" s="66" t="inlineStr">
        <is>
          <t>-</t>
        </is>
      </c>
      <c r="C30" s="69" t="inlineStr">
        <is>
          <t>Name1</t>
        </is>
      </c>
      <c r="D30" s="66" t="inlineStr">
        <is>
          <t>Error Rate</t>
        </is>
      </c>
      <c r="E30" s="78" t="n">
        <v>0</v>
      </c>
      <c r="F30" s="65" t="n"/>
    </row>
    <row r="31">
      <c r="B31" s="66" t="inlineStr">
        <is>
          <t>-</t>
        </is>
      </c>
      <c r="C31" s="69" t="inlineStr">
        <is>
          <t>Name1</t>
        </is>
      </c>
      <c r="D31" s="66" t="inlineStr">
        <is>
          <t>Analytic Threshold</t>
        </is>
      </c>
      <c r="E31" s="79" t="n">
        <v>0.01</v>
      </c>
      <c r="F31" s="65" t="n"/>
    </row>
    <row r="32">
      <c r="B32" s="66" t="inlineStr">
        <is>
          <t>Angela Wilson</t>
        </is>
      </c>
      <c r="C32" s="69" t="inlineStr">
        <is>
          <t>Name1</t>
        </is>
      </c>
      <c r="D32" s="66" t="inlineStr">
        <is>
          <t>Test Result</t>
        </is>
      </c>
      <c r="E32" s="81" t="inlineStr">
        <is>
          <t>GC</t>
        </is>
      </c>
      <c r="F32" s="65" t="n"/>
    </row>
    <row r="33">
      <c r="B33" s="66" t="inlineStr">
        <is>
          <t>-</t>
        </is>
      </c>
      <c r="C33" s="69" t="inlineStr">
        <is>
          <t>Name2</t>
        </is>
      </c>
      <c r="D33" s="66" t="inlineStr">
        <is>
          <t>Count of "GC"</t>
        </is>
      </c>
      <c r="E33" s="77" t="n">
        <v>6</v>
      </c>
      <c r="F33" s="65" t="n"/>
    </row>
    <row r="34">
      <c r="B34" s="66" t="inlineStr">
        <is>
          <t>-</t>
        </is>
      </c>
      <c r="C34" s="69" t="inlineStr">
        <is>
          <t>Name2</t>
        </is>
      </c>
      <c r="D34" s="66" t="inlineStr">
        <is>
          <t>Count of "PC"</t>
        </is>
      </c>
      <c r="E34" s="77" t="n">
        <v>0</v>
      </c>
      <c r="F34" s="65" t="n"/>
    </row>
    <row r="35">
      <c r="B35" s="66" t="inlineStr">
        <is>
          <t>-</t>
        </is>
      </c>
      <c r="C35" s="69" t="inlineStr">
        <is>
          <t>Name2</t>
        </is>
      </c>
      <c r="D35" s="66" t="inlineStr">
        <is>
          <t>Count of "DNC"</t>
        </is>
      </c>
      <c r="E35" s="77" t="n">
        <v>0</v>
      </c>
      <c r="F35" s="65" t="n"/>
    </row>
    <row r="36">
      <c r="B36" s="66" t="inlineStr">
        <is>
          <t>-</t>
        </is>
      </c>
      <c r="C36" s="69" t="inlineStr">
        <is>
          <t>Name2</t>
        </is>
      </c>
      <c r="D36" s="66" t="inlineStr">
        <is>
          <t>Count of "N/A"</t>
        </is>
      </c>
      <c r="E36" s="77" t="n">
        <v>0</v>
      </c>
      <c r="F36" s="65" t="n"/>
    </row>
    <row r="37">
      <c r="B37" s="66" t="inlineStr">
        <is>
          <t>-</t>
        </is>
      </c>
      <c r="C37" s="69" t="inlineStr">
        <is>
          <t>Name2</t>
        </is>
      </c>
      <c r="D37" s="66" t="inlineStr">
        <is>
          <t>Error Rate</t>
        </is>
      </c>
      <c r="E37" s="78" t="n">
        <v>0</v>
      </c>
      <c r="F37" s="65" t="n"/>
    </row>
    <row r="38">
      <c r="B38" s="66" t="inlineStr">
        <is>
          <t>-</t>
        </is>
      </c>
      <c r="C38" s="69" t="inlineStr">
        <is>
          <t>Name2</t>
        </is>
      </c>
      <c r="D38" s="66" t="inlineStr">
        <is>
          <t>Analytic Threshold</t>
        </is>
      </c>
      <c r="E38" s="79" t="n">
        <v>0.01</v>
      </c>
      <c r="F38" s="65" t="n"/>
    </row>
    <row r="39">
      <c r="B39" s="66" t="inlineStr">
        <is>
          <t>Jonathan Johnson</t>
        </is>
      </c>
      <c r="C39" s="69" t="inlineStr">
        <is>
          <t>Name2</t>
        </is>
      </c>
      <c r="D39" s="66" t="inlineStr">
        <is>
          <t>Test Result</t>
        </is>
      </c>
      <c r="E39" s="81" t="inlineStr">
        <is>
          <t>GC</t>
        </is>
      </c>
      <c r="F39" s="65" t="n"/>
    </row>
    <row r="40">
      <c r="B40" s="66" t="inlineStr">
        <is>
          <t>-</t>
        </is>
      </c>
      <c r="C40" s="69" t="inlineStr">
        <is>
          <t>Name3</t>
        </is>
      </c>
      <c r="D40" s="66" t="inlineStr">
        <is>
          <t>Count of "GC"</t>
        </is>
      </c>
      <c r="E40" s="77" t="n">
        <v>5</v>
      </c>
      <c r="F40" s="65" t="n"/>
    </row>
    <row r="41">
      <c r="B41" s="66" t="inlineStr">
        <is>
          <t>-</t>
        </is>
      </c>
      <c r="C41" s="69" t="inlineStr">
        <is>
          <t>Name3</t>
        </is>
      </c>
      <c r="D41" s="66" t="inlineStr">
        <is>
          <t>Count of "PC"</t>
        </is>
      </c>
      <c r="E41" s="77" t="n">
        <v>0</v>
      </c>
      <c r="F41" s="65" t="n"/>
    </row>
    <row r="42">
      <c r="B42" s="66" t="inlineStr">
        <is>
          <t>-</t>
        </is>
      </c>
      <c r="C42" s="69" t="inlineStr">
        <is>
          <t>Name3</t>
        </is>
      </c>
      <c r="D42" s="66" t="inlineStr">
        <is>
          <t>Count of "DNC"</t>
        </is>
      </c>
      <c r="E42" s="77" t="n">
        <v>3</v>
      </c>
      <c r="F42" s="65" t="n"/>
    </row>
    <row r="43">
      <c r="B43" s="66" t="inlineStr">
        <is>
          <t>-</t>
        </is>
      </c>
      <c r="C43" s="69" t="inlineStr">
        <is>
          <t>Name3</t>
        </is>
      </c>
      <c r="D43" s="66" t="inlineStr">
        <is>
          <t>Count of "N/A"</t>
        </is>
      </c>
      <c r="E43" s="77" t="n">
        <v>0</v>
      </c>
      <c r="F43" s="65" t="n"/>
    </row>
    <row r="44">
      <c r="B44" s="66" t="inlineStr">
        <is>
          <t>-</t>
        </is>
      </c>
      <c r="C44" s="69" t="inlineStr">
        <is>
          <t>Name3</t>
        </is>
      </c>
      <c r="D44" s="66" t="inlineStr">
        <is>
          <t>Error Rate</t>
        </is>
      </c>
      <c r="E44" s="78" t="n">
        <v>0.375</v>
      </c>
      <c r="F44" s="65" t="n"/>
    </row>
    <row r="45">
      <c r="B45" s="66" t="inlineStr">
        <is>
          <t>-</t>
        </is>
      </c>
      <c r="C45" s="69" t="inlineStr">
        <is>
          <t>Name3</t>
        </is>
      </c>
      <c r="D45" s="66" t="inlineStr">
        <is>
          <t>Analytic Threshold</t>
        </is>
      </c>
      <c r="E45" s="79" t="n">
        <v>0.01</v>
      </c>
      <c r="F45" s="65" t="n"/>
    </row>
    <row r="46">
      <c r="B46" s="66" t="inlineStr">
        <is>
          <t>Kevin Nicholson</t>
        </is>
      </c>
      <c r="C46" s="69" t="inlineStr">
        <is>
          <t>Name3</t>
        </is>
      </c>
      <c r="D46" s="66" t="inlineStr">
        <is>
          <t>Test Result</t>
        </is>
      </c>
      <c r="E46" s="99" t="inlineStr">
        <is>
          <t>DNC</t>
        </is>
      </c>
      <c r="F46" s="65" t="n"/>
    </row>
    <row r="47">
      <c r="B47" s="66" t="inlineStr">
        <is>
          <t>-</t>
        </is>
      </c>
      <c r="C47" s="69" t="inlineStr">
        <is>
          <t>Name4</t>
        </is>
      </c>
      <c r="D47" s="66" t="inlineStr">
        <is>
          <t>Count of "GC"</t>
        </is>
      </c>
      <c r="E47" s="77" t="n">
        <v>4</v>
      </c>
      <c r="F47" s="65" t="n"/>
    </row>
    <row r="48">
      <c r="B48" s="66" t="inlineStr">
        <is>
          <t>-</t>
        </is>
      </c>
      <c r="C48" s="69" t="inlineStr">
        <is>
          <t>Name4</t>
        </is>
      </c>
      <c r="D48" s="66" t="inlineStr">
        <is>
          <t>Count of "PC"</t>
        </is>
      </c>
      <c r="E48" s="77" t="n">
        <v>0</v>
      </c>
      <c r="F48" s="65" t="n"/>
    </row>
    <row r="49">
      <c r="B49" s="66" t="inlineStr">
        <is>
          <t>-</t>
        </is>
      </c>
      <c r="C49" s="69" t="inlineStr">
        <is>
          <t>Name4</t>
        </is>
      </c>
      <c r="D49" s="66" t="inlineStr">
        <is>
          <t>Count of "DNC"</t>
        </is>
      </c>
      <c r="E49" s="77" t="n">
        <v>1</v>
      </c>
      <c r="F49" s="65" t="n"/>
    </row>
    <row r="50">
      <c r="B50" s="66" t="inlineStr">
        <is>
          <t>-</t>
        </is>
      </c>
      <c r="C50" s="69" t="inlineStr">
        <is>
          <t>Name4</t>
        </is>
      </c>
      <c r="D50" s="66" t="inlineStr">
        <is>
          <t>Count of "N/A"</t>
        </is>
      </c>
      <c r="E50" s="77" t="n">
        <v>0</v>
      </c>
      <c r="F50" s="65" t="n"/>
    </row>
    <row r="51">
      <c r="B51" s="66" t="inlineStr">
        <is>
          <t>-</t>
        </is>
      </c>
      <c r="C51" s="69" t="inlineStr">
        <is>
          <t>Name4</t>
        </is>
      </c>
      <c r="D51" s="66" t="inlineStr">
        <is>
          <t>Error Rate</t>
        </is>
      </c>
      <c r="E51" s="78" t="n">
        <v>0.2</v>
      </c>
      <c r="F51" s="65" t="n"/>
    </row>
    <row r="52">
      <c r="B52" s="66" t="inlineStr">
        <is>
          <t>-</t>
        </is>
      </c>
      <c r="C52" s="69" t="inlineStr">
        <is>
          <t>Name4</t>
        </is>
      </c>
      <c r="D52" s="66" t="inlineStr">
        <is>
          <t>Analytic Threshold</t>
        </is>
      </c>
      <c r="E52" s="79" t="n">
        <v>0.01</v>
      </c>
      <c r="F52" s="65" t="n"/>
    </row>
    <row r="53">
      <c r="B53" s="66" t="inlineStr">
        <is>
          <t>Kristen Walker</t>
        </is>
      </c>
      <c r="C53" s="69" t="inlineStr">
        <is>
          <t>Name4</t>
        </is>
      </c>
      <c r="D53" s="66" t="inlineStr">
        <is>
          <t>Test Result</t>
        </is>
      </c>
      <c r="E53" s="99" t="inlineStr">
        <is>
          <t>DNC</t>
        </is>
      </c>
      <c r="F53" s="65" t="n"/>
    </row>
    <row r="54">
      <c r="B54" s="48" t="inlineStr">
        <is>
          <t>-</t>
        </is>
      </c>
      <c r="C54" s="48" t="inlineStr">
        <is>
          <t>Michelle Ware</t>
        </is>
      </c>
      <c r="D54" s="48" t="inlineStr">
        <is>
          <t>Count of "GC"</t>
        </is>
      </c>
      <c r="E54" s="48" t="n">
        <v>6</v>
      </c>
    </row>
    <row r="55">
      <c r="B55" s="48" t="inlineStr">
        <is>
          <t>-</t>
        </is>
      </c>
      <c r="C55" s="48" t="inlineStr">
        <is>
          <t>Michelle Ware</t>
        </is>
      </c>
      <c r="D55" s="48" t="inlineStr">
        <is>
          <t>Count of "PC"</t>
        </is>
      </c>
      <c r="E55" s="48" t="n">
        <v>0</v>
      </c>
    </row>
    <row r="56">
      <c r="B56" s="48" t="inlineStr">
        <is>
          <t>-</t>
        </is>
      </c>
      <c r="C56" s="48" t="inlineStr">
        <is>
          <t>Michelle Ware</t>
        </is>
      </c>
      <c r="D56" s="48" t="inlineStr">
        <is>
          <t>Count of "DNC"</t>
        </is>
      </c>
      <c r="E56" s="48" t="n">
        <v>0</v>
      </c>
    </row>
    <row r="57">
      <c r="B57" s="48" t="inlineStr">
        <is>
          <t>-</t>
        </is>
      </c>
      <c r="C57" s="48" t="inlineStr">
        <is>
          <t>Michelle Ware</t>
        </is>
      </c>
      <c r="D57" s="48" t="inlineStr">
        <is>
          <t>Count of "N/A"</t>
        </is>
      </c>
      <c r="E57" s="48" t="n">
        <v>0</v>
      </c>
    </row>
    <row r="58" ht="18" customHeight="1">
      <c r="B58" s="48" t="inlineStr">
        <is>
          <t>-</t>
        </is>
      </c>
      <c r="C58" s="48" t="inlineStr">
        <is>
          <t>Michelle Ware</t>
        </is>
      </c>
      <c r="D58" s="48" t="inlineStr">
        <is>
          <t>Error Rate</t>
        </is>
      </c>
      <c r="E58" s="82" t="n">
        <v>0</v>
      </c>
    </row>
    <row r="59">
      <c r="B59" s="48" t="inlineStr">
        <is>
          <t>-</t>
        </is>
      </c>
    </row>
    <row r="60" ht="89.25" customHeight="1">
      <c r="B60" s="48" t="inlineStr">
        <is>
          <t>Michelle Ware</t>
        </is>
      </c>
      <c r="C60" s="48" t="inlineStr">
        <is>
          <t>Michelle Ware</t>
        </is>
      </c>
      <c r="D60" s="48" t="inlineStr">
        <is>
          <t>Test Result</t>
        </is>
      </c>
      <c r="E60" s="96" t="inlineStr">
        <is>
          <t>GC</t>
        </is>
      </c>
    </row>
    <row r="61"/>
    <row r="62" ht="30" customHeight="1"/>
    <row r="63"/>
    <row r="64" ht="30" customHeight="1"/>
    <row r="65" ht="30" customHeight="1">
      <c r="B65" s="84" t="inlineStr">
        <is>
          <t>Detailed Results</t>
        </is>
      </c>
    </row>
    <row r="66">
      <c r="B66" s="85" t="inlineStr">
        <is>
          <t>Archer Record Data</t>
        </is>
      </c>
      <c r="C66" s="86" t="n"/>
      <c r="D66" s="86" t="n"/>
      <c r="E66" s="86" t="n"/>
      <c r="F66" s="86" t="n"/>
      <c r="G66" s="86" t="n"/>
      <c r="H66" s="86" t="n"/>
      <c r="I66" s="87" t="inlineStr">
        <is>
          <t>QA Analytic Test(s) and Results</t>
        </is>
      </c>
      <c r="J66" s="86" t="n"/>
      <c r="K66" s="86" t="n"/>
      <c r="L66" s="86" t="n"/>
      <c r="M66" s="86" t="n"/>
      <c r="N66" s="86" t="n"/>
    </row>
    <row r="67">
      <c r="B67" s="88" t="inlineStr">
        <is>
          <t>AuditLeader</t>
        </is>
      </c>
      <c r="C67" s="88" t="inlineStr">
        <is>
          <t>AuditEntityID</t>
        </is>
      </c>
      <c r="D67" s="88" t="inlineStr">
        <is>
          <t>DateActivityOccurred</t>
        </is>
      </c>
      <c r="E67" s="88" t="inlineStr">
        <is>
          <t>WasADataDrivenAuditingProcedureUtilized</t>
        </is>
      </c>
      <c r="F67" s="88" t="inlineStr">
        <is>
          <t>DDAPTypeUtilized</t>
        </is>
      </c>
      <c r="G67" s="88" t="inlineStr">
        <is>
          <t>ImpactOccurred</t>
        </is>
      </c>
      <c r="H67" s="88" t="inlineStr">
        <is>
          <t>ImpactDescription</t>
        </is>
      </c>
      <c r="I67" s="88" t="inlineStr">
        <is>
          <t>ActionItemDescription</t>
        </is>
      </c>
      <c r="J67" s="89" t="inlineStr">
        <is>
          <t>Overall Test Result</t>
        </is>
      </c>
      <c r="K67" s="89" t="inlineStr">
        <is>
          <t>QA Comments</t>
        </is>
      </c>
      <c r="L67" s="4" t="n"/>
      <c r="M67" s="4" t="n"/>
      <c r="N67" s="4" t="n"/>
    </row>
    <row r="68">
      <c r="B68" s="90" t="inlineStr">
        <is>
          <t>Michelle Ware</t>
        </is>
      </c>
      <c r="C68" s="90" t="inlineStr">
        <is>
          <t>AE-1</t>
        </is>
      </c>
      <c r="D68" s="90" t="n"/>
      <c r="E68" s="90" t="inlineStr">
        <is>
          <t>Yes</t>
        </is>
      </c>
      <c r="F68" s="90" t="inlineStr">
        <is>
          <t>green</t>
        </is>
      </c>
      <c r="G68" s="90" t="inlineStr">
        <is>
          <t>Yes - Financial</t>
        </is>
      </c>
      <c r="H68" s="90" t="inlineStr">
        <is>
          <t>Old result cost time he without production.</t>
        </is>
      </c>
      <c r="I68" s="91" t="inlineStr">
        <is>
          <t>Practice instead in.</t>
        </is>
      </c>
      <c r="J68" s="95" t="inlineStr">
        <is>
          <t>GC</t>
        </is>
      </c>
      <c r="K68" s="48" t="n"/>
      <c r="L68" s="16" t="n"/>
      <c r="M68" s="93" t="n"/>
      <c r="N68" s="93" t="n"/>
    </row>
    <row r="69">
      <c r="B69" s="90" t="inlineStr">
        <is>
          <t>Kevin Nicholson</t>
        </is>
      </c>
      <c r="C69" s="48" t="inlineStr">
        <is>
          <t>AE-2</t>
        </is>
      </c>
      <c r="D69" s="94" t="n">
        <v>45155</v>
      </c>
      <c r="E69" s="90" t="inlineStr">
        <is>
          <t>No</t>
        </is>
      </c>
      <c r="F69" s="48" t="inlineStr">
        <is>
          <t>night</t>
        </is>
      </c>
      <c r="G69" s="48" t="n"/>
      <c r="H69" s="90" t="n"/>
      <c r="I69" s="91" t="inlineStr">
        <is>
          <t>Free forward against reduce public dog study.</t>
        </is>
      </c>
      <c r="J69" s="95" t="inlineStr">
        <is>
          <t>GC</t>
        </is>
      </c>
      <c r="K69" s="48" t="n"/>
      <c r="L69" s="16" t="n"/>
      <c r="M69" s="93" t="n"/>
      <c r="N69" s="93" t="n"/>
    </row>
    <row r="70">
      <c r="B70" s="90" t="inlineStr">
        <is>
          <t>Jonathan Johnson</t>
        </is>
      </c>
      <c r="C70" s="48" t="inlineStr">
        <is>
          <t>AE-3</t>
        </is>
      </c>
      <c r="D70" s="94" t="n">
        <v>45097</v>
      </c>
      <c r="E70" s="90" t="inlineStr">
        <is>
          <t>Yes</t>
        </is>
      </c>
      <c r="F70" s="48" t="inlineStr">
        <is>
          <t>general</t>
        </is>
      </c>
      <c r="G70" s="48" t="n"/>
      <c r="H70" s="90" t="inlineStr">
        <is>
          <t>Loss tax manager analysis certain.</t>
        </is>
      </c>
      <c r="I70" s="91" t="inlineStr">
        <is>
          <t>Treat suffer partner popular section yeah because.</t>
        </is>
      </c>
      <c r="J70" s="95" t="inlineStr">
        <is>
          <t>GC</t>
        </is>
      </c>
      <c r="K70" s="48" t="n"/>
      <c r="L70" s="16" t="n"/>
      <c r="M70" s="93" t="n"/>
      <c r="N70" s="93" t="n"/>
    </row>
    <row r="71">
      <c r="B71" s="90" t="inlineStr">
        <is>
          <t>Kevin Nicholson</t>
        </is>
      </c>
      <c r="C71" s="48" t="inlineStr">
        <is>
          <t>AE-4</t>
        </is>
      </c>
      <c r="D71" s="94" t="n">
        <v>45230</v>
      </c>
      <c r="E71" s="90" t="inlineStr">
        <is>
          <t>No</t>
        </is>
      </c>
      <c r="F71" s="48" t="inlineStr">
        <is>
          <t>sign</t>
        </is>
      </c>
      <c r="G71" s="48" t="n"/>
      <c r="H71" s="90" t="inlineStr">
        <is>
          <t>Them scene travel career.</t>
        </is>
      </c>
      <c r="I71" s="91" t="inlineStr">
        <is>
          <t>Nature young situation base parent deal.</t>
        </is>
      </c>
      <c r="J71" s="95" t="inlineStr">
        <is>
          <t>GC</t>
        </is>
      </c>
      <c r="K71" s="48" t="n"/>
      <c r="L71" s="16" t="n"/>
      <c r="M71" s="93" t="n"/>
      <c r="N71" s="93" t="n"/>
    </row>
    <row r="72">
      <c r="B72" s="90" t="inlineStr">
        <is>
          <t>Kevin Nicholson</t>
        </is>
      </c>
      <c r="C72" s="90" t="inlineStr">
        <is>
          <t>AE-5</t>
        </is>
      </c>
      <c r="D72" s="94" t="n">
        <v>45374</v>
      </c>
      <c r="E72" s="90" t="inlineStr">
        <is>
          <t>Yes</t>
        </is>
      </c>
      <c r="F72" s="90" t="inlineStr">
        <is>
          <t>not</t>
        </is>
      </c>
      <c r="G72" s="48" t="n"/>
      <c r="H72" s="90" t="inlineStr">
        <is>
          <t>Production teacher indeed rest either.</t>
        </is>
      </c>
      <c r="I72" s="91" t="n"/>
      <c r="J72" s="95" t="inlineStr">
        <is>
          <t>GC</t>
        </is>
      </c>
      <c r="K72" s="48" t="n"/>
      <c r="L72" s="16" t="n"/>
      <c r="M72" s="93" t="n"/>
      <c r="N72" s="93" t="n"/>
    </row>
    <row r="73">
      <c r="B73" s="90" t="inlineStr">
        <is>
          <t>Michelle Ware</t>
        </is>
      </c>
      <c r="C73" s="48" t="inlineStr">
        <is>
          <t>AE-6</t>
        </is>
      </c>
      <c r="D73" s="94" t="n">
        <v>45541</v>
      </c>
      <c r="E73" s="90" t="n"/>
      <c r="F73" s="48" t="inlineStr">
        <is>
          <t>exist</t>
        </is>
      </c>
      <c r="G73" s="48" t="n"/>
      <c r="H73" s="90" t="inlineStr">
        <is>
          <t>Big likely human only quite letter.</t>
        </is>
      </c>
      <c r="I73" s="91" t="n"/>
      <c r="J73" s="95" t="inlineStr">
        <is>
          <t>GC</t>
        </is>
      </c>
      <c r="K73" s="48" t="n"/>
      <c r="L73" s="16" t="n"/>
      <c r="M73" s="93" t="n"/>
      <c r="N73" s="93" t="n"/>
    </row>
    <row r="74">
      <c r="B74" s="48" t="inlineStr">
        <is>
          <t>Michelle Ware</t>
        </is>
      </c>
      <c r="C74" s="48" t="inlineStr">
        <is>
          <t>AE-7</t>
        </is>
      </c>
      <c r="D74" s="94" t="n">
        <v>45622</v>
      </c>
      <c r="E74" s="48" t="inlineStr">
        <is>
          <t>Yes</t>
        </is>
      </c>
      <c r="F74" s="48" t="inlineStr">
        <is>
          <t>development</t>
        </is>
      </c>
      <c r="G74" s="48" t="n"/>
      <c r="H74" s="48" t="inlineStr">
        <is>
          <t>No score police about along tax.</t>
        </is>
      </c>
      <c r="I74" s="48" t="inlineStr">
        <is>
          <t>Risk lay recently beautiful determine body large.</t>
        </is>
      </c>
      <c r="J74" s="96" t="inlineStr">
        <is>
          <t>GC</t>
        </is>
      </c>
      <c r="K74" s="48" t="n"/>
    </row>
    <row r="75">
      <c r="B75" s="48" t="inlineStr">
        <is>
          <t>Angela Wilson</t>
        </is>
      </c>
      <c r="C75" s="48" t="inlineStr">
        <is>
          <t>AE-8</t>
        </is>
      </c>
      <c r="D75" s="94" t="n">
        <v>45168</v>
      </c>
      <c r="E75" s="48" t="n"/>
      <c r="F75" s="48" t="n"/>
      <c r="G75" s="48" t="inlineStr">
        <is>
          <t>Yes</t>
        </is>
      </c>
      <c r="H75" s="48" t="inlineStr">
        <is>
          <t>Bill financial plant describe.</t>
        </is>
      </c>
      <c r="I75" s="48" t="inlineStr">
        <is>
          <t>Serve open recently allow focus only.</t>
        </is>
      </c>
      <c r="J75" s="96" t="inlineStr">
        <is>
          <t>GC</t>
        </is>
      </c>
      <c r="K75" s="48" t="n"/>
    </row>
    <row r="76">
      <c r="B76" s="48" t="inlineStr">
        <is>
          <t>Michelle Ware</t>
        </is>
      </c>
      <c r="C76" s="48" t="inlineStr">
        <is>
          <t>AE-9</t>
        </is>
      </c>
      <c r="D76" s="94" t="n">
        <v>45500</v>
      </c>
      <c r="E76" s="48" t="inlineStr">
        <is>
          <t>Yes</t>
        </is>
      </c>
      <c r="F76" s="48" t="n"/>
      <c r="G76" s="48" t="inlineStr">
        <is>
          <t>Yes</t>
        </is>
      </c>
      <c r="H76" s="48" t="inlineStr">
        <is>
          <t>Stop expect forget body benefit group.</t>
        </is>
      </c>
      <c r="I76" s="48" t="inlineStr">
        <is>
          <t>Beyond road determine by.</t>
        </is>
      </c>
      <c r="J76" s="96" t="inlineStr">
        <is>
          <t>GC</t>
        </is>
      </c>
      <c r="K76" s="48" t="n"/>
    </row>
    <row r="77">
      <c r="B77" s="48" t="inlineStr">
        <is>
          <t>Jonathan Johnson</t>
        </is>
      </c>
      <c r="C77" s="48" t="inlineStr">
        <is>
          <t>AE-10</t>
        </is>
      </c>
      <c r="D77" s="94" t="n">
        <v>45267</v>
      </c>
      <c r="E77" s="48" t="inlineStr">
        <is>
          <t>Yes</t>
        </is>
      </c>
      <c r="F77" s="48" t="inlineStr">
        <is>
          <t>should</t>
        </is>
      </c>
      <c r="G77" s="48" t="inlineStr">
        <is>
          <t>Yes</t>
        </is>
      </c>
      <c r="H77" s="48" t="inlineStr">
        <is>
          <t>They manager add window.</t>
        </is>
      </c>
      <c r="I77" s="48" t="inlineStr">
        <is>
          <t>Her put speak attention must support mean or.</t>
        </is>
      </c>
      <c r="J77" s="96" t="inlineStr">
        <is>
          <t>GC</t>
        </is>
      </c>
      <c r="K77" s="48" t="n"/>
    </row>
    <row r="78">
      <c r="B78" s="48" t="inlineStr">
        <is>
          <t>Kevin Nicholson</t>
        </is>
      </c>
      <c r="C78" s="48" t="inlineStr">
        <is>
          <t>AE-11</t>
        </is>
      </c>
      <c r="D78" s="94" t="n">
        <v>45450</v>
      </c>
      <c r="E78" s="48" t="inlineStr">
        <is>
          <t>No</t>
        </is>
      </c>
      <c r="F78" s="48" t="inlineStr">
        <is>
          <t>include</t>
        </is>
      </c>
      <c r="G78" s="48" t="n"/>
      <c r="H78" s="48" t="inlineStr">
        <is>
          <t>Election practice none.</t>
        </is>
      </c>
      <c r="I78" s="48" t="n"/>
      <c r="J78" s="97" t="inlineStr">
        <is>
          <t>DNC</t>
        </is>
      </c>
      <c r="K78" s="48" t="n"/>
    </row>
    <row r="79">
      <c r="B79" s="48" t="inlineStr">
        <is>
          <t>Michelle Ware</t>
        </is>
      </c>
      <c r="C79" s="48" t="inlineStr">
        <is>
          <t>AE-12</t>
        </is>
      </c>
      <c r="D79" s="94" t="n">
        <v>45397</v>
      </c>
      <c r="E79" s="48" t="inlineStr">
        <is>
          <t>No</t>
        </is>
      </c>
      <c r="F79" s="48" t="inlineStr">
        <is>
          <t>understand</t>
        </is>
      </c>
      <c r="G79" s="48" t="inlineStr">
        <is>
          <t>Yes - Financial</t>
        </is>
      </c>
      <c r="H79" s="48" t="inlineStr">
        <is>
          <t>System nearly office size.</t>
        </is>
      </c>
      <c r="I79" s="48" t="n"/>
      <c r="J79" s="96" t="inlineStr">
        <is>
          <t>GC</t>
        </is>
      </c>
      <c r="K79" s="48" t="n"/>
    </row>
    <row r="80">
      <c r="B80" s="48" t="inlineStr">
        <is>
          <t>Jonathan Johnson</t>
        </is>
      </c>
      <c r="C80" s="48" t="inlineStr">
        <is>
          <t>AE-13</t>
        </is>
      </c>
      <c r="D80" s="94" t="n">
        <v>45331</v>
      </c>
      <c r="E80" s="48" t="inlineStr">
        <is>
          <t>No</t>
        </is>
      </c>
      <c r="F80" s="48" t="inlineStr">
        <is>
          <t>most</t>
        </is>
      </c>
      <c r="G80" s="48" t="inlineStr">
        <is>
          <t>Yes - Financial</t>
        </is>
      </c>
      <c r="H80" s="48" t="inlineStr">
        <is>
          <t>The local half.</t>
        </is>
      </c>
      <c r="I80" s="48" t="inlineStr">
        <is>
          <t>Good professor beat lose occur.</t>
        </is>
      </c>
      <c r="J80" s="96" t="inlineStr">
        <is>
          <t>GC</t>
        </is>
      </c>
      <c r="K80" s="48" t="n"/>
    </row>
    <row r="81">
      <c r="B81" s="48" t="inlineStr">
        <is>
          <t>Kristen Walker</t>
        </is>
      </c>
      <c r="C81" s="48" t="inlineStr">
        <is>
          <t>AE-14</t>
        </is>
      </c>
      <c r="D81" s="94" t="n">
        <v>45213</v>
      </c>
      <c r="E81" s="48" t="inlineStr">
        <is>
          <t>Yes</t>
        </is>
      </c>
      <c r="F81" s="48" t="inlineStr">
        <is>
          <t>collection</t>
        </is>
      </c>
      <c r="G81" s="48" t="inlineStr">
        <is>
          <t>Yes</t>
        </is>
      </c>
      <c r="H81" s="48" t="inlineStr">
        <is>
          <t>Where officer million even majority.</t>
        </is>
      </c>
      <c r="I81" s="48" t="inlineStr">
        <is>
          <t>Course culture positive win culture.</t>
        </is>
      </c>
      <c r="J81" s="96" t="inlineStr">
        <is>
          <t>GC</t>
        </is>
      </c>
      <c r="K81" s="48" t="n"/>
    </row>
    <row r="82">
      <c r="B82" s="48" t="inlineStr">
        <is>
          <t>Angela Wilson</t>
        </is>
      </c>
      <c r="C82" s="48" t="inlineStr">
        <is>
          <t>AE-15</t>
        </is>
      </c>
      <c r="D82" s="94" t="n">
        <v>45731</v>
      </c>
      <c r="E82" s="48" t="n"/>
      <c r="F82" s="48" t="inlineStr">
        <is>
          <t>floor</t>
        </is>
      </c>
      <c r="G82" s="48" t="inlineStr">
        <is>
          <t>Yes</t>
        </is>
      </c>
      <c r="H82" s="48" t="inlineStr">
        <is>
          <t>Nor able turn leave often wife.</t>
        </is>
      </c>
      <c r="I82" s="48" t="inlineStr">
        <is>
          <t>Ability among represent miss approach new.</t>
        </is>
      </c>
      <c r="J82" s="96" t="inlineStr">
        <is>
          <t>GC</t>
        </is>
      </c>
      <c r="K82" s="48" t="n"/>
    </row>
    <row r="83">
      <c r="B83" s="48" t="inlineStr">
        <is>
          <t>Angela Wilson</t>
        </is>
      </c>
      <c r="C83" s="48" t="inlineStr">
        <is>
          <t>AE-16</t>
        </is>
      </c>
      <c r="D83" s="48" t="n"/>
      <c r="E83" s="48" t="inlineStr">
        <is>
          <t>Yes</t>
        </is>
      </c>
      <c r="F83" s="48" t="inlineStr">
        <is>
          <t>theory</t>
        </is>
      </c>
      <c r="G83" s="48" t="inlineStr">
        <is>
          <t>No</t>
        </is>
      </c>
      <c r="H83" s="48" t="inlineStr">
        <is>
          <t>Take likely significant method main.</t>
        </is>
      </c>
      <c r="I83" s="48" t="inlineStr">
        <is>
          <t>Stage now cultural nature radio.</t>
        </is>
      </c>
      <c r="J83" s="96" t="inlineStr">
        <is>
          <t>GC</t>
        </is>
      </c>
      <c r="K83" s="48" t="n"/>
    </row>
    <row r="84">
      <c r="B84" s="48" t="inlineStr">
        <is>
          <t>Angela Wilson</t>
        </is>
      </c>
      <c r="C84" s="48" t="inlineStr">
        <is>
          <t>AE-17</t>
        </is>
      </c>
      <c r="D84" s="94" t="n">
        <v>45744</v>
      </c>
      <c r="E84" s="48" t="inlineStr">
        <is>
          <t>No</t>
        </is>
      </c>
      <c r="F84" s="48" t="inlineStr">
        <is>
          <t>opportunity</t>
        </is>
      </c>
      <c r="G84" s="48" t="inlineStr">
        <is>
          <t>Yes - Financial</t>
        </is>
      </c>
      <c r="H84" s="48" t="inlineStr">
        <is>
          <t>Five throughout trade.</t>
        </is>
      </c>
      <c r="I84" s="48" t="inlineStr">
        <is>
          <t>Case amount doctor yourself experience determine treat admit.</t>
        </is>
      </c>
      <c r="J84" s="96" t="inlineStr">
        <is>
          <t>GC</t>
        </is>
      </c>
      <c r="K84" s="48" t="n"/>
    </row>
    <row r="85">
      <c r="B85" s="48" t="inlineStr">
        <is>
          <t>Kevin Nicholson</t>
        </is>
      </c>
      <c r="C85" s="48" t="inlineStr">
        <is>
          <t>AE-18</t>
        </is>
      </c>
      <c r="D85" s="94" t="n">
        <v>45586</v>
      </c>
      <c r="E85" s="48" t="n"/>
      <c r="F85" s="48" t="inlineStr">
        <is>
          <t>recently</t>
        </is>
      </c>
      <c r="G85" s="48" t="n"/>
      <c r="H85" s="48" t="inlineStr">
        <is>
          <t>Center seem enough stand give coach.</t>
        </is>
      </c>
      <c r="I85" s="48" t="inlineStr">
        <is>
          <t>Book rock drug hold since himself growth.</t>
        </is>
      </c>
      <c r="J85" s="96" t="inlineStr">
        <is>
          <t>GC</t>
        </is>
      </c>
      <c r="K85" s="48" t="n"/>
    </row>
    <row r="86">
      <c r="B86" s="48" t="inlineStr">
        <is>
          <t>Kristen Walker</t>
        </is>
      </c>
      <c r="C86" s="48" t="inlineStr">
        <is>
          <t>AE-19</t>
        </is>
      </c>
      <c r="D86" s="94" t="n">
        <v>45272</v>
      </c>
      <c r="E86" s="48" t="n"/>
      <c r="F86" s="48" t="inlineStr">
        <is>
          <t>direction</t>
        </is>
      </c>
      <c r="G86" s="48" t="inlineStr">
        <is>
          <t>Yes</t>
        </is>
      </c>
      <c r="H86" s="48" t="inlineStr">
        <is>
          <t>Task majority professor set experience us.</t>
        </is>
      </c>
      <c r="I86" s="48" t="inlineStr">
        <is>
          <t>Cover personal child miss window form.</t>
        </is>
      </c>
      <c r="J86" s="97" t="inlineStr">
        <is>
          <t>DNC</t>
        </is>
      </c>
      <c r="K86" s="48" t="n"/>
    </row>
    <row r="87">
      <c r="B87" s="48" t="inlineStr">
        <is>
          <t>Michelle Ware</t>
        </is>
      </c>
      <c r="C87" s="48" t="inlineStr">
        <is>
          <t>AE-20</t>
        </is>
      </c>
      <c r="D87" s="94" t="n">
        <v>45777</v>
      </c>
      <c r="E87" s="48" t="n"/>
      <c r="F87" s="48" t="inlineStr">
        <is>
          <t>sea</t>
        </is>
      </c>
      <c r="G87" s="48" t="inlineStr">
        <is>
          <t>Yes - Financial</t>
        </is>
      </c>
      <c r="H87" s="48" t="inlineStr">
        <is>
          <t>Stay level man.</t>
        </is>
      </c>
      <c r="I87" s="48" t="inlineStr">
        <is>
          <t>Available rock detail police kitchen who.</t>
        </is>
      </c>
      <c r="J87" s="96" t="inlineStr">
        <is>
          <t>GC</t>
        </is>
      </c>
      <c r="K87" s="48" t="n"/>
    </row>
    <row r="88">
      <c r="B88" s="48" t="inlineStr">
        <is>
          <t>Jonathan Johnson</t>
        </is>
      </c>
      <c r="C88" s="48" t="inlineStr">
        <is>
          <t>AE-21</t>
        </is>
      </c>
      <c r="D88" s="94" t="n">
        <v>45602</v>
      </c>
      <c r="E88" s="48" t="inlineStr">
        <is>
          <t>No</t>
        </is>
      </c>
      <c r="F88" s="48" t="inlineStr">
        <is>
          <t>chair</t>
        </is>
      </c>
      <c r="G88" s="48" t="inlineStr">
        <is>
          <t>Yes</t>
        </is>
      </c>
      <c r="H88" s="48" t="inlineStr">
        <is>
          <t>Today physical red message organization.</t>
        </is>
      </c>
      <c r="I88" s="48" t="inlineStr">
        <is>
          <t>Require clear away article.</t>
        </is>
      </c>
      <c r="J88" s="96" t="inlineStr">
        <is>
          <t>GC</t>
        </is>
      </c>
      <c r="K88" s="48" t="n"/>
    </row>
    <row r="89">
      <c r="B89" s="48" t="inlineStr">
        <is>
          <t>Kevin Nicholson</t>
        </is>
      </c>
      <c r="C89" s="48" t="inlineStr">
        <is>
          <t>AE-22</t>
        </is>
      </c>
      <c r="D89" s="94" t="n">
        <v>45475</v>
      </c>
      <c r="E89" s="48" t="inlineStr">
        <is>
          <t>Yes</t>
        </is>
      </c>
      <c r="F89" s="48" t="n"/>
      <c r="G89" s="48" t="inlineStr">
        <is>
          <t>Yes</t>
        </is>
      </c>
      <c r="H89" s="48" t="inlineStr">
        <is>
          <t>Magazine group respond American stuff some before.</t>
        </is>
      </c>
      <c r="I89" s="48" t="n"/>
      <c r="J89" s="97" t="inlineStr">
        <is>
          <t>DNC</t>
        </is>
      </c>
      <c r="K89" s="48" t="n"/>
    </row>
    <row r="90">
      <c r="B90" s="48" t="inlineStr">
        <is>
          <t>Kevin Nicholson</t>
        </is>
      </c>
      <c r="C90" s="48" t="inlineStr">
        <is>
          <t>AE-23</t>
        </is>
      </c>
      <c r="D90" s="94" t="n">
        <v>45418</v>
      </c>
      <c r="E90" s="48" t="inlineStr">
        <is>
          <t>Yes</t>
        </is>
      </c>
      <c r="F90" s="48" t="inlineStr">
        <is>
          <t>include</t>
        </is>
      </c>
      <c r="G90" s="48" t="inlineStr">
        <is>
          <t>Yes - Financial</t>
        </is>
      </c>
      <c r="H90" s="48" t="inlineStr">
        <is>
          <t>Report woman conference left always commercial.</t>
        </is>
      </c>
      <c r="I90" s="48" t="inlineStr">
        <is>
          <t>Total people service out.</t>
        </is>
      </c>
      <c r="J90" s="97" t="inlineStr">
        <is>
          <t>DNC</t>
        </is>
      </c>
      <c r="K90" s="48" t="n"/>
    </row>
    <row r="91">
      <c r="B91" s="48" t="inlineStr">
        <is>
          <t>Kristen Walker</t>
        </is>
      </c>
      <c r="C91" s="48" t="inlineStr">
        <is>
          <t>AE-24</t>
        </is>
      </c>
      <c r="D91" s="94" t="n">
        <v>45295</v>
      </c>
      <c r="E91" s="48" t="inlineStr">
        <is>
          <t>Yes</t>
        </is>
      </c>
      <c r="F91" s="48" t="inlineStr">
        <is>
          <t>represent</t>
        </is>
      </c>
      <c r="G91" s="48" t="n"/>
      <c r="H91" s="48" t="n"/>
      <c r="I91" s="48" t="inlineStr">
        <is>
          <t>Loss appear your though lead scientist race.</t>
        </is>
      </c>
      <c r="J91" s="96" t="inlineStr">
        <is>
          <t>GC</t>
        </is>
      </c>
      <c r="K91" s="48" t="n"/>
    </row>
    <row r="92">
      <c r="B92" s="48" t="inlineStr">
        <is>
          <t>Kristen Walker</t>
        </is>
      </c>
      <c r="C92" s="48" t="inlineStr">
        <is>
          <t>AE-25</t>
        </is>
      </c>
      <c r="D92" s="94" t="n">
        <v>45095</v>
      </c>
      <c r="E92" s="48" t="n"/>
      <c r="F92" s="48" t="n"/>
      <c r="G92" s="48" t="inlineStr">
        <is>
          <t>No</t>
        </is>
      </c>
      <c r="H92" s="48" t="inlineStr">
        <is>
          <t>Create budget star determine.</t>
        </is>
      </c>
      <c r="I92" s="48" t="n"/>
      <c r="J92" s="96" t="inlineStr">
        <is>
          <t>GC</t>
        </is>
      </c>
      <c r="K92" s="48" t="n"/>
    </row>
    <row r="93">
      <c r="B93" s="48" t="inlineStr">
        <is>
          <t>Kevin Nicholson</t>
        </is>
      </c>
      <c r="C93" s="48" t="inlineStr">
        <is>
          <t>AE-26</t>
        </is>
      </c>
      <c r="D93" s="94" t="n">
        <v>45504</v>
      </c>
      <c r="E93" s="48" t="inlineStr">
        <is>
          <t>No</t>
        </is>
      </c>
      <c r="F93" s="48" t="n"/>
      <c r="G93" s="48" t="n"/>
      <c r="H93" s="48" t="inlineStr">
        <is>
          <t>Able hand avoid project.</t>
        </is>
      </c>
      <c r="I93" s="48" t="inlineStr">
        <is>
          <t>Owner network can artist whom message remember.</t>
        </is>
      </c>
      <c r="J93" s="96" t="inlineStr">
        <is>
          <t>GC</t>
        </is>
      </c>
      <c r="K93" s="48" t="n"/>
    </row>
    <row r="94">
      <c r="B94" s="48" t="inlineStr">
        <is>
          <t>Angela Wilson</t>
        </is>
      </c>
      <c r="C94" s="48" t="inlineStr">
        <is>
          <t>AE-27</t>
        </is>
      </c>
      <c r="D94" s="94" t="n">
        <v>45566</v>
      </c>
      <c r="E94" s="48" t="inlineStr">
        <is>
          <t>Yes</t>
        </is>
      </c>
      <c r="F94" s="48" t="inlineStr">
        <is>
          <t>you</t>
        </is>
      </c>
      <c r="G94" s="48" t="n"/>
      <c r="H94" s="48" t="inlineStr">
        <is>
          <t>Draw prevent he lay kitchen say kind.</t>
        </is>
      </c>
      <c r="I94" s="48" t="n"/>
      <c r="J94" s="96" t="inlineStr">
        <is>
          <t>GC</t>
        </is>
      </c>
      <c r="K94" s="48" t="n"/>
    </row>
    <row r="95">
      <c r="B95" s="48" t="inlineStr">
        <is>
          <t>Jonathan Johnson</t>
        </is>
      </c>
      <c r="C95" s="48" t="inlineStr">
        <is>
          <t>AE-28</t>
        </is>
      </c>
      <c r="D95" s="94" t="n">
        <v>45332</v>
      </c>
      <c r="E95" s="48" t="inlineStr">
        <is>
          <t>Yes</t>
        </is>
      </c>
      <c r="F95" s="48" t="inlineStr">
        <is>
          <t>relationship</t>
        </is>
      </c>
      <c r="G95" s="48" t="inlineStr">
        <is>
          <t>No</t>
        </is>
      </c>
      <c r="H95" s="48" t="n"/>
      <c r="I95" s="48" t="inlineStr">
        <is>
          <t>Despite in effort start policy.</t>
        </is>
      </c>
      <c r="J95" s="96" t="inlineStr">
        <is>
          <t>GC</t>
        </is>
      </c>
      <c r="K95" s="48" t="n"/>
    </row>
    <row r="96">
      <c r="B96" s="48" t="inlineStr">
        <is>
          <t>Jonathan Johnson</t>
        </is>
      </c>
      <c r="C96" s="48" t="inlineStr">
        <is>
          <t>AE-29</t>
        </is>
      </c>
      <c r="D96" s="48" t="n"/>
      <c r="E96" s="48" t="inlineStr">
        <is>
          <t>Yes</t>
        </is>
      </c>
      <c r="F96" s="48" t="inlineStr">
        <is>
          <t>well</t>
        </is>
      </c>
      <c r="G96" s="48" t="inlineStr">
        <is>
          <t>Yes - Financial</t>
        </is>
      </c>
      <c r="H96" s="48" t="inlineStr">
        <is>
          <t>Five throughout another full economic difficult table simply.</t>
        </is>
      </c>
      <c r="I96" s="48" t="inlineStr">
        <is>
          <t>Program leg think trouble name need behavior.</t>
        </is>
      </c>
      <c r="J96" s="96" t="inlineStr">
        <is>
          <t>GC</t>
        </is>
      </c>
      <c r="K96" s="48" t="n"/>
    </row>
    <row r="97">
      <c r="B97" s="48" t="inlineStr">
        <is>
          <t>Kristen Walker</t>
        </is>
      </c>
      <c r="C97" s="48" t="inlineStr">
        <is>
          <t>AE-30</t>
        </is>
      </c>
      <c r="D97" s="94" t="n">
        <v>45203</v>
      </c>
      <c r="E97" s="48" t="n"/>
      <c r="F97" s="48" t="inlineStr">
        <is>
          <t>usually</t>
        </is>
      </c>
      <c r="G97" s="48" t="inlineStr">
        <is>
          <t>Yes</t>
        </is>
      </c>
      <c r="H97" s="48" t="inlineStr">
        <is>
          <t>Point detail than.</t>
        </is>
      </c>
      <c r="I97" s="48" t="n"/>
      <c r="J97" s="96" t="inlineStr">
        <is>
          <t>GC</t>
        </is>
      </c>
      <c r="K97" s="48" t="n"/>
    </row>
  </sheetData>
  <mergeCells count="9">
    <mergeCell ref="C6:H6"/>
    <mergeCell ref="I59:N59"/>
    <mergeCell ref="C5:H5"/>
    <mergeCell ref="C9:H9"/>
    <mergeCell ref="C8:H8"/>
    <mergeCell ref="C4:H4"/>
    <mergeCell ref="C3:H3"/>
    <mergeCell ref="B59:H59"/>
    <mergeCell ref="C7:H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cols>
    <col width="2" customWidth="1" min="1" max="1"/>
    <col width="24.140625" customWidth="1" min="2" max="2"/>
    <col width="13.85546875" customWidth="1" min="3" max="3"/>
    <col width="27.140625" customWidth="1" min="4" max="4"/>
    <col width="33.140625" customWidth="1" min="9" max="9"/>
    <col width="23.140625" customWidth="1" min="10" max="10"/>
    <col width="16.42578125" customWidth="1" min="11" max="11"/>
    <col width="28.85546875" customWidth="1" min="12" max="12"/>
    <col width="44.28515625" customWidth="1" min="13" max="13"/>
    <col width="22.5703125" customWidth="1" min="14" max="14"/>
  </cols>
  <sheetData>
    <row r="1" ht="26.25" customHeight="1">
      <c r="B1" s="64" t="inlineStr">
        <is>
          <t>Analytic Title:</t>
        </is>
      </c>
      <c r="C1" s="64" t="inlineStr">
        <is>
          <t>DDAP_Indicator_Required</t>
        </is>
      </c>
      <c r="D1" s="65" t="n"/>
      <c r="E1" s="65" t="n"/>
      <c r="F1" s="65" t="n"/>
    </row>
    <row r="2">
      <c r="B2" s="66" t="inlineStr">
        <is>
          <t>QA Analytic ID:</t>
        </is>
      </c>
      <c r="C2" s="67" t="inlineStr">
        <is>
          <t>QA-ID-4</t>
        </is>
      </c>
      <c r="D2" s="65" t="n"/>
      <c r="E2" s="65" t="n"/>
      <c r="F2" s="65" t="n"/>
    </row>
    <row r="3" ht="15" customHeight="1">
      <c r="B3" s="66" t="inlineStr">
        <is>
          <t>Analytic Type</t>
        </is>
      </c>
      <c r="C3" s="68" t="inlineStr">
        <is>
          <t>Direct ACT</t>
        </is>
      </c>
    </row>
    <row r="4" ht="53.25" customHeight="1">
      <c r="B4" s="66" t="inlineStr">
        <is>
          <t>High Level Analytic Description:</t>
        </is>
      </c>
      <c r="C4" s="68" t="inlineStr">
        <is>
          <t>Validates that DDAP usage indicator field is not blank</t>
        </is>
      </c>
    </row>
    <row r="5" ht="38.25" customHeight="1">
      <c r="B5" s="66" t="inlineStr">
        <is>
          <t>Observation Criteria:</t>
        </is>
      </c>
      <c r="C5" s="68" t="inlineStr">
        <is>
          <t>Rule Formula: =NOT(ISBLANK([WasADataDrivenAuditingProcedureUtilized]))</t>
        </is>
      </c>
    </row>
    <row r="6" ht="39" customHeight="1">
      <c r="B6" s="66" t="inlineStr">
        <is>
          <t>Population Criteria:</t>
        </is>
      </c>
      <c r="C6" s="68" t="inlineStr">
        <is>
          <t>Total records analyzed: 30</t>
        </is>
      </c>
    </row>
    <row r="7" ht="69.75" customHeight="1">
      <c r="B7" s="66" t="inlineStr">
        <is>
          <t xml:space="preserve">Population Completeness: </t>
        </is>
      </c>
      <c r="C7" s="68" t="inlineStr">
        <is>
          <t>QA validated 100% of the available data</t>
        </is>
      </c>
    </row>
    <row r="8" ht="15" customHeight="1">
      <c r="B8" s="66" t="inlineStr">
        <is>
          <t xml:space="preserve">Sample Size &amp; Selection Rationale: </t>
        </is>
      </c>
      <c r="C8" s="68" t="inlineStr">
        <is>
          <t>Full population tested (100%)</t>
        </is>
      </c>
    </row>
    <row r="9" ht="58.5" customHeight="1">
      <c r="B9" s="66" t="inlineStr">
        <is>
          <t>Threshold Rationale:</t>
        </is>
      </c>
      <c r="C9" s="68" t="inlineStr">
        <is>
          <t>Threshold set based on rule requirements: 1.0%</t>
        </is>
      </c>
    </row>
    <row r="10">
      <c r="B10" s="66" t="inlineStr">
        <is>
          <t>Threshold:</t>
        </is>
      </c>
      <c r="C10" s="69" t="n">
        <v>0.01</v>
      </c>
      <c r="D10" s="65" t="n"/>
      <c r="E10" s="65" t="n"/>
      <c r="F10" s="65" t="n"/>
    </row>
    <row r="11">
      <c r="B11" s="70" t="n"/>
      <c r="C11" s="65" t="n"/>
      <c r="D11" s="65" t="n"/>
      <c r="E11" s="65" t="n"/>
      <c r="F11" s="65" t="n"/>
    </row>
    <row r="12">
      <c r="B12" s="70" t="n"/>
      <c r="C12" s="65" t="n"/>
      <c r="D12" s="65" t="n"/>
      <c r="E12" s="65" t="n"/>
      <c r="F12" s="65" t="n"/>
    </row>
    <row r="13" ht="18.75" customHeight="1">
      <c r="B13" s="71" t="inlineStr">
        <is>
          <t>IAG Summary Results</t>
        </is>
      </c>
      <c r="C13" s="65" t="n"/>
      <c r="D13" s="65" t="n"/>
      <c r="E13" s="65" t="n"/>
      <c r="F13" s="65" t="n"/>
    </row>
    <row r="14" ht="25.5" customHeight="1">
      <c r="B14" s="4" t="inlineStr">
        <is>
          <t>Name for Aggregating Results</t>
        </is>
      </c>
      <c r="C14" s="4" t="inlineStr">
        <is>
          <t>Name</t>
        </is>
      </c>
      <c r="D14" s="4" t="inlineStr">
        <is>
          <t>Score and Rating</t>
        </is>
      </c>
      <c r="E14" s="4" t="inlineStr">
        <is>
          <t>Results</t>
        </is>
      </c>
      <c r="F14" s="65" t="n"/>
    </row>
    <row r="15">
      <c r="B15" s="66" t="inlineStr">
        <is>
          <t>-</t>
        </is>
      </c>
      <c r="C15" s="69" t="inlineStr">
        <is>
          <t>IAG Overall</t>
        </is>
      </c>
      <c r="D15" s="66" t="inlineStr">
        <is>
          <t>Count of "GC"</t>
        </is>
      </c>
      <c r="E15" s="72" t="n">
        <v>22</v>
      </c>
      <c r="F15" s="65" t="n"/>
    </row>
    <row r="16">
      <c r="B16" s="66" t="inlineStr">
        <is>
          <t>-</t>
        </is>
      </c>
      <c r="C16" s="69" t="inlineStr">
        <is>
          <t>IAG Overall</t>
        </is>
      </c>
      <c r="D16" s="66" t="inlineStr">
        <is>
          <t>Count of "PC"</t>
        </is>
      </c>
      <c r="E16" s="72" t="n">
        <v>0</v>
      </c>
      <c r="F16" s="65" t="n"/>
    </row>
    <row r="17">
      <c r="B17" s="66" t="inlineStr">
        <is>
          <t>-</t>
        </is>
      </c>
      <c r="C17" s="69" t="inlineStr">
        <is>
          <t>IAG Overall</t>
        </is>
      </c>
      <c r="D17" s="66" t="inlineStr">
        <is>
          <t>Count of "DNC"</t>
        </is>
      </c>
      <c r="E17" s="72" t="n">
        <v>8</v>
      </c>
      <c r="F17" s="65" t="n"/>
    </row>
    <row r="18">
      <c r="B18" s="66" t="inlineStr">
        <is>
          <t>-</t>
        </is>
      </c>
      <c r="C18" s="69" t="inlineStr">
        <is>
          <t>IAG Overall</t>
        </is>
      </c>
      <c r="D18" s="66" t="inlineStr">
        <is>
          <t>Count of "N/A"</t>
        </is>
      </c>
      <c r="E18" s="72" t="n">
        <v>0</v>
      </c>
      <c r="F18" s="65" t="n"/>
    </row>
    <row r="19">
      <c r="B19" s="66" t="inlineStr">
        <is>
          <t>-</t>
        </is>
      </c>
      <c r="C19" s="69" t="inlineStr">
        <is>
          <t>IAG Overall</t>
        </is>
      </c>
      <c r="D19" s="66" t="inlineStr">
        <is>
          <t>Error Rate</t>
        </is>
      </c>
      <c r="E19" s="73" t="n">
        <v>0.2666666666666667</v>
      </c>
      <c r="F19" s="65" t="n"/>
    </row>
    <row r="20">
      <c r="B20" s="66" t="inlineStr">
        <is>
          <t>-</t>
        </is>
      </c>
      <c r="C20" s="69" t="inlineStr">
        <is>
          <t>IAG Overall</t>
        </is>
      </c>
      <c r="D20" s="66" t="inlineStr">
        <is>
          <t>Analytic Threshold</t>
        </is>
      </c>
      <c r="E20" s="74" t="n">
        <v>0.01</v>
      </c>
      <c r="F20" s="65" t="n"/>
    </row>
    <row r="21">
      <c r="B21" s="66" t="inlineStr">
        <is>
          <t>IAG Overall</t>
        </is>
      </c>
      <c r="C21" s="69" t="inlineStr">
        <is>
          <t>IAG Overall</t>
        </is>
      </c>
      <c r="D21" s="66" t="inlineStr">
        <is>
          <t>Test Result</t>
        </is>
      </c>
      <c r="E21" s="100" t="inlineStr">
        <is>
          <t>DNC</t>
        </is>
      </c>
      <c r="F21" s="65" t="n"/>
    </row>
    <row r="22">
      <c r="B22" s="70" t="n"/>
      <c r="C22" s="65" t="n"/>
      <c r="D22" s="65" t="n"/>
      <c r="E22" s="76" t="n"/>
      <c r="F22" s="65" t="n"/>
    </row>
    <row r="23">
      <c r="B23" s="70" t="n"/>
      <c r="C23" s="65" t="n"/>
      <c r="D23" s="65" t="n"/>
      <c r="E23" s="76" t="n"/>
      <c r="F23" s="65" t="n"/>
    </row>
    <row r="24" ht="18.75" customHeight="1">
      <c r="B24" s="71" t="inlineStr">
        <is>
          <t>Summary Results by Audit Leader</t>
        </is>
      </c>
      <c r="C24" s="65" t="n"/>
      <c r="D24" s="65" t="n"/>
      <c r="E24" s="76" t="n"/>
      <c r="F24" s="65" t="n"/>
    </row>
    <row r="25" ht="25.5" customHeight="1">
      <c r="B25" s="4" t="inlineStr">
        <is>
          <t>Name for Aggregating Results</t>
        </is>
      </c>
      <c r="C25" s="4" t="inlineStr">
        <is>
          <t>Name</t>
        </is>
      </c>
      <c r="D25" s="4" t="inlineStr">
        <is>
          <t>Score and Rating</t>
        </is>
      </c>
      <c r="E25" s="4" t="inlineStr">
        <is>
          <t>Results</t>
        </is>
      </c>
      <c r="F25" s="65" t="n"/>
    </row>
    <row r="26">
      <c r="B26" s="66" t="inlineStr">
        <is>
          <t>-</t>
        </is>
      </c>
      <c r="C26" s="69" t="inlineStr">
        <is>
          <t>Name1</t>
        </is>
      </c>
      <c r="D26" s="66" t="inlineStr">
        <is>
          <t>Count of "GC"</t>
        </is>
      </c>
      <c r="E26" s="77" t="n">
        <v>3</v>
      </c>
      <c r="F26" s="65" t="n"/>
    </row>
    <row r="27">
      <c r="B27" s="66" t="inlineStr">
        <is>
          <t>-</t>
        </is>
      </c>
      <c r="C27" s="69" t="inlineStr">
        <is>
          <t>Name1</t>
        </is>
      </c>
      <c r="D27" s="66" t="inlineStr">
        <is>
          <t>Count of "PC"</t>
        </is>
      </c>
      <c r="E27" s="77" t="n">
        <v>0</v>
      </c>
      <c r="F27" s="65" t="n"/>
    </row>
    <row r="28">
      <c r="B28" s="66" t="inlineStr">
        <is>
          <t>-</t>
        </is>
      </c>
      <c r="C28" s="69" t="inlineStr">
        <is>
          <t>Name1</t>
        </is>
      </c>
      <c r="D28" s="66" t="inlineStr">
        <is>
          <t>Count of "DNC"</t>
        </is>
      </c>
      <c r="E28" s="77" t="n">
        <v>2</v>
      </c>
      <c r="F28" s="65" t="n"/>
    </row>
    <row r="29">
      <c r="B29" s="66" t="inlineStr">
        <is>
          <t>-</t>
        </is>
      </c>
      <c r="C29" s="69" t="inlineStr">
        <is>
          <t>Name1</t>
        </is>
      </c>
      <c r="D29" s="66" t="inlineStr">
        <is>
          <t>Count of "N/A"</t>
        </is>
      </c>
      <c r="E29" s="77" t="n">
        <v>0</v>
      </c>
      <c r="F29" s="65" t="n"/>
    </row>
    <row r="30">
      <c r="B30" s="66" t="inlineStr">
        <is>
          <t>-</t>
        </is>
      </c>
      <c r="C30" s="69" t="inlineStr">
        <is>
          <t>Name1</t>
        </is>
      </c>
      <c r="D30" s="66" t="inlineStr">
        <is>
          <t>Error Rate</t>
        </is>
      </c>
      <c r="E30" s="78" t="n">
        <v>0.4</v>
      </c>
      <c r="F30" s="65" t="n"/>
    </row>
    <row r="31">
      <c r="B31" s="66" t="inlineStr">
        <is>
          <t>-</t>
        </is>
      </c>
      <c r="C31" s="69" t="inlineStr">
        <is>
          <t>Name1</t>
        </is>
      </c>
      <c r="D31" s="66" t="inlineStr">
        <is>
          <t>Analytic Threshold</t>
        </is>
      </c>
      <c r="E31" s="79" t="n">
        <v>0.01</v>
      </c>
      <c r="F31" s="65" t="n"/>
    </row>
    <row r="32">
      <c r="B32" s="66" t="inlineStr">
        <is>
          <t>Angela Wilson</t>
        </is>
      </c>
      <c r="C32" s="69" t="inlineStr">
        <is>
          <t>Name1</t>
        </is>
      </c>
      <c r="D32" s="66" t="inlineStr">
        <is>
          <t>Test Result</t>
        </is>
      </c>
      <c r="E32" s="99" t="inlineStr">
        <is>
          <t>DNC</t>
        </is>
      </c>
      <c r="F32" s="65" t="n"/>
    </row>
    <row r="33">
      <c r="B33" s="66" t="inlineStr">
        <is>
          <t>-</t>
        </is>
      </c>
      <c r="C33" s="69" t="inlineStr">
        <is>
          <t>Name2</t>
        </is>
      </c>
      <c r="D33" s="66" t="inlineStr">
        <is>
          <t>Count of "GC"</t>
        </is>
      </c>
      <c r="E33" s="77" t="n">
        <v>6</v>
      </c>
      <c r="F33" s="65" t="n"/>
    </row>
    <row r="34">
      <c r="B34" s="66" t="inlineStr">
        <is>
          <t>-</t>
        </is>
      </c>
      <c r="C34" s="69" t="inlineStr">
        <is>
          <t>Name2</t>
        </is>
      </c>
      <c r="D34" s="66" t="inlineStr">
        <is>
          <t>Count of "PC"</t>
        </is>
      </c>
      <c r="E34" s="77" t="n">
        <v>0</v>
      </c>
      <c r="F34" s="65" t="n"/>
    </row>
    <row r="35">
      <c r="B35" s="66" t="inlineStr">
        <is>
          <t>-</t>
        </is>
      </c>
      <c r="C35" s="69" t="inlineStr">
        <is>
          <t>Name2</t>
        </is>
      </c>
      <c r="D35" s="66" t="inlineStr">
        <is>
          <t>Count of "DNC"</t>
        </is>
      </c>
      <c r="E35" s="77" t="n">
        <v>0</v>
      </c>
      <c r="F35" s="65" t="n"/>
    </row>
    <row r="36">
      <c r="B36" s="66" t="inlineStr">
        <is>
          <t>-</t>
        </is>
      </c>
      <c r="C36" s="69" t="inlineStr">
        <is>
          <t>Name2</t>
        </is>
      </c>
      <c r="D36" s="66" t="inlineStr">
        <is>
          <t>Count of "N/A"</t>
        </is>
      </c>
      <c r="E36" s="77" t="n">
        <v>0</v>
      </c>
      <c r="F36" s="65" t="n"/>
    </row>
    <row r="37">
      <c r="B37" s="66" t="inlineStr">
        <is>
          <t>-</t>
        </is>
      </c>
      <c r="C37" s="69" t="inlineStr">
        <is>
          <t>Name2</t>
        </is>
      </c>
      <c r="D37" s="66" t="inlineStr">
        <is>
          <t>Error Rate</t>
        </is>
      </c>
      <c r="E37" s="78" t="n">
        <v>0</v>
      </c>
      <c r="F37" s="65" t="n"/>
    </row>
    <row r="38">
      <c r="B38" s="66" t="inlineStr">
        <is>
          <t>-</t>
        </is>
      </c>
      <c r="C38" s="69" t="inlineStr">
        <is>
          <t>Name2</t>
        </is>
      </c>
      <c r="D38" s="66" t="inlineStr">
        <is>
          <t>Analytic Threshold</t>
        </is>
      </c>
      <c r="E38" s="79" t="n">
        <v>0.01</v>
      </c>
      <c r="F38" s="65" t="n"/>
    </row>
    <row r="39">
      <c r="B39" s="66" t="inlineStr">
        <is>
          <t>Jonathan Johnson</t>
        </is>
      </c>
      <c r="C39" s="69" t="inlineStr">
        <is>
          <t>Name2</t>
        </is>
      </c>
      <c r="D39" s="66" t="inlineStr">
        <is>
          <t>Test Result</t>
        </is>
      </c>
      <c r="E39" s="81" t="inlineStr">
        <is>
          <t>GC</t>
        </is>
      </c>
      <c r="F39" s="65" t="n"/>
    </row>
    <row r="40">
      <c r="B40" s="66" t="inlineStr">
        <is>
          <t>-</t>
        </is>
      </c>
      <c r="C40" s="69" t="inlineStr">
        <is>
          <t>Name3</t>
        </is>
      </c>
      <c r="D40" s="66" t="inlineStr">
        <is>
          <t>Count of "GC"</t>
        </is>
      </c>
      <c r="E40" s="77" t="n">
        <v>7</v>
      </c>
      <c r="F40" s="65" t="n"/>
    </row>
    <row r="41">
      <c r="B41" s="66" t="inlineStr">
        <is>
          <t>-</t>
        </is>
      </c>
      <c r="C41" s="69" t="inlineStr">
        <is>
          <t>Name3</t>
        </is>
      </c>
      <c r="D41" s="66" t="inlineStr">
        <is>
          <t>Count of "PC"</t>
        </is>
      </c>
      <c r="E41" s="77" t="n">
        <v>0</v>
      </c>
      <c r="F41" s="65" t="n"/>
    </row>
    <row r="42">
      <c r="B42" s="66" t="inlineStr">
        <is>
          <t>-</t>
        </is>
      </c>
      <c r="C42" s="69" t="inlineStr">
        <is>
          <t>Name3</t>
        </is>
      </c>
      <c r="D42" s="66" t="inlineStr">
        <is>
          <t>Count of "DNC"</t>
        </is>
      </c>
      <c r="E42" s="77" t="n">
        <v>1</v>
      </c>
      <c r="F42" s="65" t="n"/>
    </row>
    <row r="43">
      <c r="B43" s="66" t="inlineStr">
        <is>
          <t>-</t>
        </is>
      </c>
      <c r="C43" s="69" t="inlineStr">
        <is>
          <t>Name3</t>
        </is>
      </c>
      <c r="D43" s="66" t="inlineStr">
        <is>
          <t>Count of "N/A"</t>
        </is>
      </c>
      <c r="E43" s="77" t="n">
        <v>0</v>
      </c>
      <c r="F43" s="65" t="n"/>
    </row>
    <row r="44">
      <c r="B44" s="66" t="inlineStr">
        <is>
          <t>-</t>
        </is>
      </c>
      <c r="C44" s="69" t="inlineStr">
        <is>
          <t>Name3</t>
        </is>
      </c>
      <c r="D44" s="66" t="inlineStr">
        <is>
          <t>Error Rate</t>
        </is>
      </c>
      <c r="E44" s="78" t="n">
        <v>0.125</v>
      </c>
      <c r="F44" s="65" t="n"/>
    </row>
    <row r="45">
      <c r="B45" s="66" t="inlineStr">
        <is>
          <t>-</t>
        </is>
      </c>
      <c r="C45" s="69" t="inlineStr">
        <is>
          <t>Name3</t>
        </is>
      </c>
      <c r="D45" s="66" t="inlineStr">
        <is>
          <t>Analytic Threshold</t>
        </is>
      </c>
      <c r="E45" s="79" t="n">
        <v>0.01</v>
      </c>
      <c r="F45" s="65" t="n"/>
    </row>
    <row r="46">
      <c r="B46" s="66" t="inlineStr">
        <is>
          <t>Kevin Nicholson</t>
        </is>
      </c>
      <c r="C46" s="69" t="inlineStr">
        <is>
          <t>Name3</t>
        </is>
      </c>
      <c r="D46" s="66" t="inlineStr">
        <is>
          <t>Test Result</t>
        </is>
      </c>
      <c r="E46" s="99" t="inlineStr">
        <is>
          <t>DNC</t>
        </is>
      </c>
      <c r="F46" s="65" t="n"/>
    </row>
    <row r="47">
      <c r="B47" s="66" t="inlineStr">
        <is>
          <t>-</t>
        </is>
      </c>
      <c r="C47" s="69" t="inlineStr">
        <is>
          <t>Name4</t>
        </is>
      </c>
      <c r="D47" s="66" t="inlineStr">
        <is>
          <t>Count of "GC"</t>
        </is>
      </c>
      <c r="E47" s="77" t="n">
        <v>2</v>
      </c>
      <c r="F47" s="65" t="n"/>
    </row>
    <row r="48">
      <c r="B48" s="66" t="inlineStr">
        <is>
          <t>-</t>
        </is>
      </c>
      <c r="C48" s="69" t="inlineStr">
        <is>
          <t>Name4</t>
        </is>
      </c>
      <c r="D48" s="66" t="inlineStr">
        <is>
          <t>Count of "PC"</t>
        </is>
      </c>
      <c r="E48" s="77" t="n">
        <v>0</v>
      </c>
      <c r="F48" s="65" t="n"/>
    </row>
    <row r="49">
      <c r="B49" s="66" t="inlineStr">
        <is>
          <t>-</t>
        </is>
      </c>
      <c r="C49" s="69" t="inlineStr">
        <is>
          <t>Name4</t>
        </is>
      </c>
      <c r="D49" s="66" t="inlineStr">
        <is>
          <t>Count of "DNC"</t>
        </is>
      </c>
      <c r="E49" s="77" t="n">
        <v>3</v>
      </c>
      <c r="F49" s="65" t="n"/>
    </row>
    <row r="50">
      <c r="B50" s="66" t="inlineStr">
        <is>
          <t>-</t>
        </is>
      </c>
      <c r="C50" s="69" t="inlineStr">
        <is>
          <t>Name4</t>
        </is>
      </c>
      <c r="D50" s="66" t="inlineStr">
        <is>
          <t>Count of "N/A"</t>
        </is>
      </c>
      <c r="E50" s="77" t="n">
        <v>0</v>
      </c>
      <c r="F50" s="65" t="n"/>
    </row>
    <row r="51">
      <c r="B51" s="66" t="inlineStr">
        <is>
          <t>-</t>
        </is>
      </c>
      <c r="C51" s="69" t="inlineStr">
        <is>
          <t>Name4</t>
        </is>
      </c>
      <c r="D51" s="66" t="inlineStr">
        <is>
          <t>Error Rate</t>
        </is>
      </c>
      <c r="E51" s="78" t="n">
        <v>0.6</v>
      </c>
      <c r="F51" s="65" t="n"/>
    </row>
    <row r="52">
      <c r="B52" s="66" t="inlineStr">
        <is>
          <t>-</t>
        </is>
      </c>
      <c r="C52" s="69" t="inlineStr">
        <is>
          <t>Name4</t>
        </is>
      </c>
      <c r="D52" s="66" t="inlineStr">
        <is>
          <t>Analytic Threshold</t>
        </is>
      </c>
      <c r="E52" s="79" t="n">
        <v>0.01</v>
      </c>
      <c r="F52" s="65" t="n"/>
    </row>
    <row r="53">
      <c r="B53" s="66" t="inlineStr">
        <is>
          <t>Kristen Walker</t>
        </is>
      </c>
      <c r="C53" s="69" t="inlineStr">
        <is>
          <t>Name4</t>
        </is>
      </c>
      <c r="D53" s="66" t="inlineStr">
        <is>
          <t>Test Result</t>
        </is>
      </c>
      <c r="E53" s="99" t="inlineStr">
        <is>
          <t>DNC</t>
        </is>
      </c>
      <c r="F53" s="65" t="n"/>
    </row>
    <row r="54">
      <c r="B54" s="48" t="inlineStr">
        <is>
          <t>-</t>
        </is>
      </c>
      <c r="C54" s="48" t="inlineStr">
        <is>
          <t>Michelle Ware</t>
        </is>
      </c>
      <c r="D54" s="48" t="inlineStr">
        <is>
          <t>Count of "GC"</t>
        </is>
      </c>
      <c r="E54" s="48" t="n">
        <v>4</v>
      </c>
    </row>
    <row r="55">
      <c r="B55" s="48" t="inlineStr">
        <is>
          <t>-</t>
        </is>
      </c>
      <c r="C55" s="48" t="inlineStr">
        <is>
          <t>Michelle Ware</t>
        </is>
      </c>
      <c r="D55" s="48" t="inlineStr">
        <is>
          <t>Count of "PC"</t>
        </is>
      </c>
      <c r="E55" s="48" t="n">
        <v>0</v>
      </c>
    </row>
    <row r="56">
      <c r="B56" s="48" t="inlineStr">
        <is>
          <t>-</t>
        </is>
      </c>
      <c r="C56" s="48" t="inlineStr">
        <is>
          <t>Michelle Ware</t>
        </is>
      </c>
      <c r="D56" s="48" t="inlineStr">
        <is>
          <t>Count of "DNC"</t>
        </is>
      </c>
      <c r="E56" s="48" t="n">
        <v>2</v>
      </c>
    </row>
    <row r="57">
      <c r="B57" s="48" t="inlineStr">
        <is>
          <t>-</t>
        </is>
      </c>
      <c r="C57" s="48" t="inlineStr">
        <is>
          <t>Michelle Ware</t>
        </is>
      </c>
      <c r="D57" s="48" t="inlineStr">
        <is>
          <t>Count of "N/A"</t>
        </is>
      </c>
      <c r="E57" s="48" t="n">
        <v>0</v>
      </c>
    </row>
    <row r="58" ht="18" customHeight="1">
      <c r="B58" s="48" t="inlineStr">
        <is>
          <t>-</t>
        </is>
      </c>
      <c r="C58" s="48" t="inlineStr">
        <is>
          <t>Michelle Ware</t>
        </is>
      </c>
      <c r="D58" s="48" t="inlineStr">
        <is>
          <t>Error Rate</t>
        </is>
      </c>
      <c r="E58" s="82" t="n">
        <v>0.3333333333333333</v>
      </c>
    </row>
    <row r="59">
      <c r="B59" s="48" t="inlineStr">
        <is>
          <t>-</t>
        </is>
      </c>
    </row>
    <row r="60" ht="89.25" customHeight="1">
      <c r="B60" s="48" t="inlineStr">
        <is>
          <t>Michelle Ware</t>
        </is>
      </c>
      <c r="C60" s="48" t="inlineStr">
        <is>
          <t>Michelle Ware</t>
        </is>
      </c>
      <c r="D60" s="48" t="inlineStr">
        <is>
          <t>Test Result</t>
        </is>
      </c>
      <c r="E60" s="97" t="inlineStr">
        <is>
          <t>DNC</t>
        </is>
      </c>
    </row>
    <row r="61"/>
    <row r="62" ht="30" customHeight="1"/>
    <row r="63"/>
    <row r="64" ht="30" customHeight="1"/>
    <row r="65" ht="30" customHeight="1">
      <c r="B65" s="84" t="inlineStr">
        <is>
          <t>Detailed Results</t>
        </is>
      </c>
    </row>
    <row r="66">
      <c r="B66" s="85" t="inlineStr">
        <is>
          <t>Archer Record Data</t>
        </is>
      </c>
      <c r="C66" s="86" t="n"/>
      <c r="D66" s="86" t="n"/>
      <c r="E66" s="86" t="n"/>
      <c r="F66" s="86" t="n"/>
      <c r="G66" s="86" t="n"/>
      <c r="H66" s="86" t="n"/>
      <c r="I66" s="87" t="inlineStr">
        <is>
          <t>QA Analytic Test(s) and Results</t>
        </is>
      </c>
      <c r="J66" s="86" t="n"/>
      <c r="K66" s="86" t="n"/>
      <c r="L66" s="86" t="n"/>
      <c r="M66" s="86" t="n"/>
      <c r="N66" s="86" t="n"/>
    </row>
    <row r="67">
      <c r="B67" s="88" t="inlineStr">
        <is>
          <t>AuditLeader</t>
        </is>
      </c>
      <c r="C67" s="88" t="inlineStr">
        <is>
          <t>AuditEntityID</t>
        </is>
      </c>
      <c r="D67" s="88" t="inlineStr">
        <is>
          <t>DateActivityOccurred</t>
        </is>
      </c>
      <c r="E67" s="88" t="inlineStr">
        <is>
          <t>WasADataDrivenAuditingProcedureUtilized</t>
        </is>
      </c>
      <c r="F67" s="88" t="inlineStr">
        <is>
          <t>DDAPTypeUtilized</t>
        </is>
      </c>
      <c r="G67" s="88" t="inlineStr">
        <is>
          <t>ImpactOccurred</t>
        </is>
      </c>
      <c r="H67" s="88" t="inlineStr">
        <is>
          <t>ImpactDescription</t>
        </is>
      </c>
      <c r="I67" s="88" t="inlineStr">
        <is>
          <t>ActionItemDescription</t>
        </is>
      </c>
      <c r="J67" s="89" t="inlineStr">
        <is>
          <t>Overall Test Result</t>
        </is>
      </c>
      <c r="K67" s="89" t="inlineStr">
        <is>
          <t>QA Comments</t>
        </is>
      </c>
      <c r="L67" s="4" t="n"/>
      <c r="M67" s="4" t="n"/>
      <c r="N67" s="4" t="n"/>
    </row>
    <row r="68">
      <c r="B68" s="90" t="inlineStr">
        <is>
          <t>Michelle Ware</t>
        </is>
      </c>
      <c r="C68" s="90" t="inlineStr">
        <is>
          <t>AE-1</t>
        </is>
      </c>
      <c r="D68" s="90" t="n"/>
      <c r="E68" s="90" t="inlineStr">
        <is>
          <t>Yes</t>
        </is>
      </c>
      <c r="F68" s="90" t="inlineStr">
        <is>
          <t>green</t>
        </is>
      </c>
      <c r="G68" s="90" t="inlineStr">
        <is>
          <t>Yes - Financial</t>
        </is>
      </c>
      <c r="H68" s="90" t="inlineStr">
        <is>
          <t>Old result cost time he without production.</t>
        </is>
      </c>
      <c r="I68" s="91" t="inlineStr">
        <is>
          <t>Practice instead in.</t>
        </is>
      </c>
      <c r="J68" s="95" t="inlineStr">
        <is>
          <t>GC</t>
        </is>
      </c>
      <c r="K68" s="48" t="n"/>
      <c r="L68" s="16" t="n"/>
      <c r="M68" s="93" t="n"/>
      <c r="N68" s="93" t="n"/>
    </row>
    <row r="69">
      <c r="B69" s="90" t="inlineStr">
        <is>
          <t>Kevin Nicholson</t>
        </is>
      </c>
      <c r="C69" s="48" t="inlineStr">
        <is>
          <t>AE-2</t>
        </is>
      </c>
      <c r="D69" s="94" t="n">
        <v>45155</v>
      </c>
      <c r="E69" s="90" t="inlineStr">
        <is>
          <t>No</t>
        </is>
      </c>
      <c r="F69" s="48" t="inlineStr">
        <is>
          <t>night</t>
        </is>
      </c>
      <c r="G69" s="48" t="n"/>
      <c r="H69" s="90" t="n"/>
      <c r="I69" s="91" t="inlineStr">
        <is>
          <t>Free forward against reduce public dog study.</t>
        </is>
      </c>
      <c r="J69" s="95" t="inlineStr">
        <is>
          <t>GC</t>
        </is>
      </c>
      <c r="K69" s="48" t="n"/>
      <c r="L69" s="16" t="n"/>
      <c r="M69" s="93" t="n"/>
      <c r="N69" s="93" t="n"/>
    </row>
    <row r="70">
      <c r="B70" s="90" t="inlineStr">
        <is>
          <t>Jonathan Johnson</t>
        </is>
      </c>
      <c r="C70" s="48" t="inlineStr">
        <is>
          <t>AE-3</t>
        </is>
      </c>
      <c r="D70" s="94" t="n">
        <v>45097</v>
      </c>
      <c r="E70" s="90" t="inlineStr">
        <is>
          <t>Yes</t>
        </is>
      </c>
      <c r="F70" s="48" t="inlineStr">
        <is>
          <t>general</t>
        </is>
      </c>
      <c r="G70" s="48" t="n"/>
      <c r="H70" s="90" t="inlineStr">
        <is>
          <t>Loss tax manager analysis certain.</t>
        </is>
      </c>
      <c r="I70" s="91" t="inlineStr">
        <is>
          <t>Treat suffer partner popular section yeah because.</t>
        </is>
      </c>
      <c r="J70" s="95" t="inlineStr">
        <is>
          <t>GC</t>
        </is>
      </c>
      <c r="K70" s="48" t="n"/>
      <c r="L70" s="16" t="n"/>
      <c r="M70" s="93" t="n"/>
      <c r="N70" s="93" t="n"/>
    </row>
    <row r="71">
      <c r="B71" s="90" t="inlineStr">
        <is>
          <t>Kevin Nicholson</t>
        </is>
      </c>
      <c r="C71" s="48" t="inlineStr">
        <is>
          <t>AE-4</t>
        </is>
      </c>
      <c r="D71" s="94" t="n">
        <v>45230</v>
      </c>
      <c r="E71" s="90" t="inlineStr">
        <is>
          <t>No</t>
        </is>
      </c>
      <c r="F71" s="48" t="inlineStr">
        <is>
          <t>sign</t>
        </is>
      </c>
      <c r="G71" s="48" t="n"/>
      <c r="H71" s="90" t="inlineStr">
        <is>
          <t>Them scene travel career.</t>
        </is>
      </c>
      <c r="I71" s="91" t="inlineStr">
        <is>
          <t>Nature young situation base parent deal.</t>
        </is>
      </c>
      <c r="J71" s="95" t="inlineStr">
        <is>
          <t>GC</t>
        </is>
      </c>
      <c r="K71" s="48" t="n"/>
      <c r="L71" s="16" t="n"/>
      <c r="M71" s="93" t="n"/>
      <c r="N71" s="93" t="n"/>
    </row>
    <row r="72">
      <c r="B72" s="90" t="inlineStr">
        <is>
          <t>Kevin Nicholson</t>
        </is>
      </c>
      <c r="C72" s="90" t="inlineStr">
        <is>
          <t>AE-5</t>
        </is>
      </c>
      <c r="D72" s="94" t="n">
        <v>45374</v>
      </c>
      <c r="E72" s="90" t="inlineStr">
        <is>
          <t>Yes</t>
        </is>
      </c>
      <c r="F72" s="90" t="inlineStr">
        <is>
          <t>not</t>
        </is>
      </c>
      <c r="G72" s="48" t="n"/>
      <c r="H72" s="90" t="inlineStr">
        <is>
          <t>Production teacher indeed rest either.</t>
        </is>
      </c>
      <c r="I72" s="91" t="n"/>
      <c r="J72" s="95" t="inlineStr">
        <is>
          <t>GC</t>
        </is>
      </c>
      <c r="K72" s="48" t="n"/>
      <c r="L72" s="16" t="n"/>
      <c r="M72" s="93" t="n"/>
      <c r="N72" s="93" t="n"/>
    </row>
    <row r="73">
      <c r="B73" s="90" t="inlineStr">
        <is>
          <t>Michelle Ware</t>
        </is>
      </c>
      <c r="C73" s="48" t="inlineStr">
        <is>
          <t>AE-6</t>
        </is>
      </c>
      <c r="D73" s="94" t="n">
        <v>45541</v>
      </c>
      <c r="E73" s="90" t="n"/>
      <c r="F73" s="48" t="inlineStr">
        <is>
          <t>exist</t>
        </is>
      </c>
      <c r="G73" s="48" t="n"/>
      <c r="H73" s="90" t="inlineStr">
        <is>
          <t>Big likely human only quite letter.</t>
        </is>
      </c>
      <c r="I73" s="91" t="n"/>
      <c r="J73" s="92" t="inlineStr">
        <is>
          <t>DNC</t>
        </is>
      </c>
      <c r="K73" s="48" t="n"/>
      <c r="L73" s="16" t="n"/>
      <c r="M73" s="93" t="n"/>
      <c r="N73" s="93" t="n"/>
    </row>
    <row r="74">
      <c r="B74" s="48" t="inlineStr">
        <is>
          <t>Michelle Ware</t>
        </is>
      </c>
      <c r="C74" s="48" t="inlineStr">
        <is>
          <t>AE-7</t>
        </is>
      </c>
      <c r="D74" s="94" t="n">
        <v>45622</v>
      </c>
      <c r="E74" s="48" t="inlineStr">
        <is>
          <t>Yes</t>
        </is>
      </c>
      <c r="F74" s="48" t="inlineStr">
        <is>
          <t>development</t>
        </is>
      </c>
      <c r="G74" s="48" t="n"/>
      <c r="H74" s="48" t="inlineStr">
        <is>
          <t>No score police about along tax.</t>
        </is>
      </c>
      <c r="I74" s="48" t="inlineStr">
        <is>
          <t>Risk lay recently beautiful determine body large.</t>
        </is>
      </c>
      <c r="J74" s="96" t="inlineStr">
        <is>
          <t>GC</t>
        </is>
      </c>
      <c r="K74" s="48" t="n"/>
    </row>
    <row r="75">
      <c r="B75" s="48" t="inlineStr">
        <is>
          <t>Angela Wilson</t>
        </is>
      </c>
      <c r="C75" s="48" t="inlineStr">
        <is>
          <t>AE-8</t>
        </is>
      </c>
      <c r="D75" s="94" t="n">
        <v>45168</v>
      </c>
      <c r="E75" s="48" t="n"/>
      <c r="F75" s="48" t="n"/>
      <c r="G75" s="48" t="inlineStr">
        <is>
          <t>Yes</t>
        </is>
      </c>
      <c r="H75" s="48" t="inlineStr">
        <is>
          <t>Bill financial plant describe.</t>
        </is>
      </c>
      <c r="I75" s="48" t="inlineStr">
        <is>
          <t>Serve open recently allow focus only.</t>
        </is>
      </c>
      <c r="J75" s="97" t="inlineStr">
        <is>
          <t>DNC</t>
        </is>
      </c>
      <c r="K75" s="48" t="n"/>
    </row>
    <row r="76">
      <c r="B76" s="48" t="inlineStr">
        <is>
          <t>Michelle Ware</t>
        </is>
      </c>
      <c r="C76" s="48" t="inlineStr">
        <is>
          <t>AE-9</t>
        </is>
      </c>
      <c r="D76" s="94" t="n">
        <v>45500</v>
      </c>
      <c r="E76" s="48" t="inlineStr">
        <is>
          <t>Yes</t>
        </is>
      </c>
      <c r="F76" s="48" t="n"/>
      <c r="G76" s="48" t="inlineStr">
        <is>
          <t>Yes</t>
        </is>
      </c>
      <c r="H76" s="48" t="inlineStr">
        <is>
          <t>Stop expect forget body benefit group.</t>
        </is>
      </c>
      <c r="I76" s="48" t="inlineStr">
        <is>
          <t>Beyond road determine by.</t>
        </is>
      </c>
      <c r="J76" s="96" t="inlineStr">
        <is>
          <t>GC</t>
        </is>
      </c>
      <c r="K76" s="48" t="n"/>
    </row>
    <row r="77">
      <c r="B77" s="48" t="inlineStr">
        <is>
          <t>Jonathan Johnson</t>
        </is>
      </c>
      <c r="C77" s="48" t="inlineStr">
        <is>
          <t>AE-10</t>
        </is>
      </c>
      <c r="D77" s="94" t="n">
        <v>45267</v>
      </c>
      <c r="E77" s="48" t="inlineStr">
        <is>
          <t>Yes</t>
        </is>
      </c>
      <c r="F77" s="48" t="inlineStr">
        <is>
          <t>should</t>
        </is>
      </c>
      <c r="G77" s="48" t="inlineStr">
        <is>
          <t>Yes</t>
        </is>
      </c>
      <c r="H77" s="48" t="inlineStr">
        <is>
          <t>They manager add window.</t>
        </is>
      </c>
      <c r="I77" s="48" t="inlineStr">
        <is>
          <t>Her put speak attention must support mean or.</t>
        </is>
      </c>
      <c r="J77" s="96" t="inlineStr">
        <is>
          <t>GC</t>
        </is>
      </c>
      <c r="K77" s="48" t="n"/>
    </row>
    <row r="78">
      <c r="B78" s="48" t="inlineStr">
        <is>
          <t>Kevin Nicholson</t>
        </is>
      </c>
      <c r="C78" s="48" t="inlineStr">
        <is>
          <t>AE-11</t>
        </is>
      </c>
      <c r="D78" s="94" t="n">
        <v>45450</v>
      </c>
      <c r="E78" s="48" t="inlineStr">
        <is>
          <t>No</t>
        </is>
      </c>
      <c r="F78" s="48" t="inlineStr">
        <is>
          <t>include</t>
        </is>
      </c>
      <c r="G78" s="48" t="n"/>
      <c r="H78" s="48" t="inlineStr">
        <is>
          <t>Election practice none.</t>
        </is>
      </c>
      <c r="I78" s="48" t="n"/>
      <c r="J78" s="96" t="inlineStr">
        <is>
          <t>GC</t>
        </is>
      </c>
      <c r="K78" s="48" t="n"/>
    </row>
    <row r="79">
      <c r="B79" s="48" t="inlineStr">
        <is>
          <t>Michelle Ware</t>
        </is>
      </c>
      <c r="C79" s="48" t="inlineStr">
        <is>
          <t>AE-12</t>
        </is>
      </c>
      <c r="D79" s="94" t="n">
        <v>45397</v>
      </c>
      <c r="E79" s="48" t="inlineStr">
        <is>
          <t>No</t>
        </is>
      </c>
      <c r="F79" s="48" t="inlineStr">
        <is>
          <t>understand</t>
        </is>
      </c>
      <c r="G79" s="48" t="inlineStr">
        <is>
          <t>Yes - Financial</t>
        </is>
      </c>
      <c r="H79" s="48" t="inlineStr">
        <is>
          <t>System nearly office size.</t>
        </is>
      </c>
      <c r="I79" s="48" t="n"/>
      <c r="J79" s="96" t="inlineStr">
        <is>
          <t>GC</t>
        </is>
      </c>
      <c r="K79" s="48" t="n"/>
    </row>
    <row r="80">
      <c r="B80" s="48" t="inlineStr">
        <is>
          <t>Jonathan Johnson</t>
        </is>
      </c>
      <c r="C80" s="48" t="inlineStr">
        <is>
          <t>AE-13</t>
        </is>
      </c>
      <c r="D80" s="94" t="n">
        <v>45331</v>
      </c>
      <c r="E80" s="48" t="inlineStr">
        <is>
          <t>No</t>
        </is>
      </c>
      <c r="F80" s="48" t="inlineStr">
        <is>
          <t>most</t>
        </is>
      </c>
      <c r="G80" s="48" t="inlineStr">
        <is>
          <t>Yes - Financial</t>
        </is>
      </c>
      <c r="H80" s="48" t="inlineStr">
        <is>
          <t>The local half.</t>
        </is>
      </c>
      <c r="I80" s="48" t="inlineStr">
        <is>
          <t>Good professor beat lose occur.</t>
        </is>
      </c>
      <c r="J80" s="96" t="inlineStr">
        <is>
          <t>GC</t>
        </is>
      </c>
      <c r="K80" s="48" t="n"/>
    </row>
    <row r="81">
      <c r="B81" s="48" t="inlineStr">
        <is>
          <t>Kristen Walker</t>
        </is>
      </c>
      <c r="C81" s="48" t="inlineStr">
        <is>
          <t>AE-14</t>
        </is>
      </c>
      <c r="D81" s="94" t="n">
        <v>45213</v>
      </c>
      <c r="E81" s="48" t="inlineStr">
        <is>
          <t>Yes</t>
        </is>
      </c>
      <c r="F81" s="48" t="inlineStr">
        <is>
          <t>collection</t>
        </is>
      </c>
      <c r="G81" s="48" t="inlineStr">
        <is>
          <t>Yes</t>
        </is>
      </c>
      <c r="H81" s="48" t="inlineStr">
        <is>
          <t>Where officer million even majority.</t>
        </is>
      </c>
      <c r="I81" s="48" t="inlineStr">
        <is>
          <t>Course culture positive win culture.</t>
        </is>
      </c>
      <c r="J81" s="96" t="inlineStr">
        <is>
          <t>GC</t>
        </is>
      </c>
      <c r="K81" s="48" t="n"/>
    </row>
    <row r="82">
      <c r="B82" s="48" t="inlineStr">
        <is>
          <t>Angela Wilson</t>
        </is>
      </c>
      <c r="C82" s="48" t="inlineStr">
        <is>
          <t>AE-15</t>
        </is>
      </c>
      <c r="D82" s="94" t="n">
        <v>45731</v>
      </c>
      <c r="E82" s="48" t="n"/>
      <c r="F82" s="48" t="inlineStr">
        <is>
          <t>floor</t>
        </is>
      </c>
      <c r="G82" s="48" t="inlineStr">
        <is>
          <t>Yes</t>
        </is>
      </c>
      <c r="H82" s="48" t="inlineStr">
        <is>
          <t>Nor able turn leave often wife.</t>
        </is>
      </c>
      <c r="I82" s="48" t="inlineStr">
        <is>
          <t>Ability among represent miss approach new.</t>
        </is>
      </c>
      <c r="J82" s="97" t="inlineStr">
        <is>
          <t>DNC</t>
        </is>
      </c>
      <c r="K82" s="48" t="n"/>
    </row>
    <row r="83">
      <c r="B83" s="48" t="inlineStr">
        <is>
          <t>Angela Wilson</t>
        </is>
      </c>
      <c r="C83" s="48" t="inlineStr">
        <is>
          <t>AE-16</t>
        </is>
      </c>
      <c r="D83" s="48" t="n"/>
      <c r="E83" s="48" t="inlineStr">
        <is>
          <t>Yes</t>
        </is>
      </c>
      <c r="F83" s="48" t="inlineStr">
        <is>
          <t>theory</t>
        </is>
      </c>
      <c r="G83" s="48" t="inlineStr">
        <is>
          <t>No</t>
        </is>
      </c>
      <c r="H83" s="48" t="inlineStr">
        <is>
          <t>Take likely significant method main.</t>
        </is>
      </c>
      <c r="I83" s="48" t="inlineStr">
        <is>
          <t>Stage now cultural nature radio.</t>
        </is>
      </c>
      <c r="J83" s="96" t="inlineStr">
        <is>
          <t>GC</t>
        </is>
      </c>
      <c r="K83" s="48" t="n"/>
    </row>
    <row r="84">
      <c r="B84" s="48" t="inlineStr">
        <is>
          <t>Angela Wilson</t>
        </is>
      </c>
      <c r="C84" s="48" t="inlineStr">
        <is>
          <t>AE-17</t>
        </is>
      </c>
      <c r="D84" s="94" t="n">
        <v>45744</v>
      </c>
      <c r="E84" s="48" t="inlineStr">
        <is>
          <t>No</t>
        </is>
      </c>
      <c r="F84" s="48" t="inlineStr">
        <is>
          <t>opportunity</t>
        </is>
      </c>
      <c r="G84" s="48" t="inlineStr">
        <is>
          <t>Yes - Financial</t>
        </is>
      </c>
      <c r="H84" s="48" t="inlineStr">
        <is>
          <t>Five throughout trade.</t>
        </is>
      </c>
      <c r="I84" s="48" t="inlineStr">
        <is>
          <t>Case amount doctor yourself experience determine treat admit.</t>
        </is>
      </c>
      <c r="J84" s="96" t="inlineStr">
        <is>
          <t>GC</t>
        </is>
      </c>
      <c r="K84" s="48" t="n"/>
    </row>
    <row r="85">
      <c r="B85" s="48" t="inlineStr">
        <is>
          <t>Kevin Nicholson</t>
        </is>
      </c>
      <c r="C85" s="48" t="inlineStr">
        <is>
          <t>AE-18</t>
        </is>
      </c>
      <c r="D85" s="94" t="n">
        <v>45586</v>
      </c>
      <c r="E85" s="48" t="n"/>
      <c r="F85" s="48" t="inlineStr">
        <is>
          <t>recently</t>
        </is>
      </c>
      <c r="G85" s="48" t="n"/>
      <c r="H85" s="48" t="inlineStr">
        <is>
          <t>Center seem enough stand give coach.</t>
        </is>
      </c>
      <c r="I85" s="48" t="inlineStr">
        <is>
          <t>Book rock drug hold since himself growth.</t>
        </is>
      </c>
      <c r="J85" s="97" t="inlineStr">
        <is>
          <t>DNC</t>
        </is>
      </c>
      <c r="K85" s="48" t="n"/>
    </row>
    <row r="86">
      <c r="B86" s="48" t="inlineStr">
        <is>
          <t>Kristen Walker</t>
        </is>
      </c>
      <c r="C86" s="48" t="inlineStr">
        <is>
          <t>AE-19</t>
        </is>
      </c>
      <c r="D86" s="94" t="n">
        <v>45272</v>
      </c>
      <c r="E86" s="48" t="n"/>
      <c r="F86" s="48" t="inlineStr">
        <is>
          <t>direction</t>
        </is>
      </c>
      <c r="G86" s="48" t="inlineStr">
        <is>
          <t>Yes</t>
        </is>
      </c>
      <c r="H86" s="48" t="inlineStr">
        <is>
          <t>Task majority professor set experience us.</t>
        </is>
      </c>
      <c r="I86" s="48" t="inlineStr">
        <is>
          <t>Cover personal child miss window form.</t>
        </is>
      </c>
      <c r="J86" s="97" t="inlineStr">
        <is>
          <t>DNC</t>
        </is>
      </c>
      <c r="K86" s="48" t="n"/>
    </row>
    <row r="87">
      <c r="B87" s="48" t="inlineStr">
        <is>
          <t>Michelle Ware</t>
        </is>
      </c>
      <c r="C87" s="48" t="inlineStr">
        <is>
          <t>AE-20</t>
        </is>
      </c>
      <c r="D87" s="94" t="n">
        <v>45777</v>
      </c>
      <c r="E87" s="48" t="n"/>
      <c r="F87" s="48" t="inlineStr">
        <is>
          <t>sea</t>
        </is>
      </c>
      <c r="G87" s="48" t="inlineStr">
        <is>
          <t>Yes - Financial</t>
        </is>
      </c>
      <c r="H87" s="48" t="inlineStr">
        <is>
          <t>Stay level man.</t>
        </is>
      </c>
      <c r="I87" s="48" t="inlineStr">
        <is>
          <t>Available rock detail police kitchen who.</t>
        </is>
      </c>
      <c r="J87" s="97" t="inlineStr">
        <is>
          <t>DNC</t>
        </is>
      </c>
      <c r="K87" s="48" t="n"/>
    </row>
    <row r="88">
      <c r="B88" s="48" t="inlineStr">
        <is>
          <t>Jonathan Johnson</t>
        </is>
      </c>
      <c r="C88" s="48" t="inlineStr">
        <is>
          <t>AE-21</t>
        </is>
      </c>
      <c r="D88" s="94" t="n">
        <v>45602</v>
      </c>
      <c r="E88" s="48" t="inlineStr">
        <is>
          <t>No</t>
        </is>
      </c>
      <c r="F88" s="48" t="inlineStr">
        <is>
          <t>chair</t>
        </is>
      </c>
      <c r="G88" s="48" t="inlineStr">
        <is>
          <t>Yes</t>
        </is>
      </c>
      <c r="H88" s="48" t="inlineStr">
        <is>
          <t>Today physical red message organization.</t>
        </is>
      </c>
      <c r="I88" s="48" t="inlineStr">
        <is>
          <t>Require clear away article.</t>
        </is>
      </c>
      <c r="J88" s="96" t="inlineStr">
        <is>
          <t>GC</t>
        </is>
      </c>
      <c r="K88" s="48" t="n"/>
    </row>
    <row r="89">
      <c r="B89" s="48" t="inlineStr">
        <is>
          <t>Kevin Nicholson</t>
        </is>
      </c>
      <c r="C89" s="48" t="inlineStr">
        <is>
          <t>AE-22</t>
        </is>
      </c>
      <c r="D89" s="94" t="n">
        <v>45475</v>
      </c>
      <c r="E89" s="48" t="inlineStr">
        <is>
          <t>Yes</t>
        </is>
      </c>
      <c r="F89" s="48" t="n"/>
      <c r="G89" s="48" t="inlineStr">
        <is>
          <t>Yes</t>
        </is>
      </c>
      <c r="H89" s="48" t="inlineStr">
        <is>
          <t>Magazine group respond American stuff some before.</t>
        </is>
      </c>
      <c r="I89" s="48" t="n"/>
      <c r="J89" s="96" t="inlineStr">
        <is>
          <t>GC</t>
        </is>
      </c>
      <c r="K89" s="48" t="n"/>
    </row>
    <row r="90">
      <c r="B90" s="48" t="inlineStr">
        <is>
          <t>Kevin Nicholson</t>
        </is>
      </c>
      <c r="C90" s="48" t="inlineStr">
        <is>
          <t>AE-23</t>
        </is>
      </c>
      <c r="D90" s="94" t="n">
        <v>45418</v>
      </c>
      <c r="E90" s="48" t="inlineStr">
        <is>
          <t>Yes</t>
        </is>
      </c>
      <c r="F90" s="48" t="inlineStr">
        <is>
          <t>include</t>
        </is>
      </c>
      <c r="G90" s="48" t="inlineStr">
        <is>
          <t>Yes - Financial</t>
        </is>
      </c>
      <c r="H90" s="48" t="inlineStr">
        <is>
          <t>Report woman conference left always commercial.</t>
        </is>
      </c>
      <c r="I90" s="48" t="inlineStr">
        <is>
          <t>Total people service out.</t>
        </is>
      </c>
      <c r="J90" s="96" t="inlineStr">
        <is>
          <t>GC</t>
        </is>
      </c>
      <c r="K90" s="48" t="n"/>
    </row>
    <row r="91">
      <c r="B91" s="48" t="inlineStr">
        <is>
          <t>Kristen Walker</t>
        </is>
      </c>
      <c r="C91" s="48" t="inlineStr">
        <is>
          <t>AE-24</t>
        </is>
      </c>
      <c r="D91" s="94" t="n">
        <v>45295</v>
      </c>
      <c r="E91" s="48" t="inlineStr">
        <is>
          <t>Yes</t>
        </is>
      </c>
      <c r="F91" s="48" t="inlineStr">
        <is>
          <t>represent</t>
        </is>
      </c>
      <c r="G91" s="48" t="n"/>
      <c r="H91" s="48" t="n"/>
      <c r="I91" s="48" t="inlineStr">
        <is>
          <t>Loss appear your though lead scientist race.</t>
        </is>
      </c>
      <c r="J91" s="96" t="inlineStr">
        <is>
          <t>GC</t>
        </is>
      </c>
      <c r="K91" s="48" t="n"/>
    </row>
    <row r="92">
      <c r="B92" s="48" t="inlineStr">
        <is>
          <t>Kristen Walker</t>
        </is>
      </c>
      <c r="C92" s="48" t="inlineStr">
        <is>
          <t>AE-25</t>
        </is>
      </c>
      <c r="D92" s="94" t="n">
        <v>45095</v>
      </c>
      <c r="E92" s="48" t="n"/>
      <c r="F92" s="48" t="n"/>
      <c r="G92" s="48" t="inlineStr">
        <is>
          <t>No</t>
        </is>
      </c>
      <c r="H92" s="48" t="inlineStr">
        <is>
          <t>Create budget star determine.</t>
        </is>
      </c>
      <c r="I92" s="48" t="n"/>
      <c r="J92" s="97" t="inlineStr">
        <is>
          <t>DNC</t>
        </is>
      </c>
      <c r="K92" s="48" t="n"/>
    </row>
    <row r="93">
      <c r="B93" s="48" t="inlineStr">
        <is>
          <t>Kevin Nicholson</t>
        </is>
      </c>
      <c r="C93" s="48" t="inlineStr">
        <is>
          <t>AE-26</t>
        </is>
      </c>
      <c r="D93" s="94" t="n">
        <v>45504</v>
      </c>
      <c r="E93" s="48" t="inlineStr">
        <is>
          <t>No</t>
        </is>
      </c>
      <c r="F93" s="48" t="n"/>
      <c r="G93" s="48" t="n"/>
      <c r="H93" s="48" t="inlineStr">
        <is>
          <t>Able hand avoid project.</t>
        </is>
      </c>
      <c r="I93" s="48" t="inlineStr">
        <is>
          <t>Owner network can artist whom message remember.</t>
        </is>
      </c>
      <c r="J93" s="96" t="inlineStr">
        <is>
          <t>GC</t>
        </is>
      </c>
      <c r="K93" s="48" t="n"/>
    </row>
    <row r="94">
      <c r="B94" s="48" t="inlineStr">
        <is>
          <t>Angela Wilson</t>
        </is>
      </c>
      <c r="C94" s="48" t="inlineStr">
        <is>
          <t>AE-27</t>
        </is>
      </c>
      <c r="D94" s="94" t="n">
        <v>45566</v>
      </c>
      <c r="E94" s="48" t="inlineStr">
        <is>
          <t>Yes</t>
        </is>
      </c>
      <c r="F94" s="48" t="inlineStr">
        <is>
          <t>you</t>
        </is>
      </c>
      <c r="G94" s="48" t="n"/>
      <c r="H94" s="48" t="inlineStr">
        <is>
          <t>Draw prevent he lay kitchen say kind.</t>
        </is>
      </c>
      <c r="I94" s="48" t="n"/>
      <c r="J94" s="96" t="inlineStr">
        <is>
          <t>GC</t>
        </is>
      </c>
      <c r="K94" s="48" t="n"/>
    </row>
    <row r="95">
      <c r="B95" s="48" t="inlineStr">
        <is>
          <t>Jonathan Johnson</t>
        </is>
      </c>
      <c r="C95" s="48" t="inlineStr">
        <is>
          <t>AE-28</t>
        </is>
      </c>
      <c r="D95" s="94" t="n">
        <v>45332</v>
      </c>
      <c r="E95" s="48" t="inlineStr">
        <is>
          <t>Yes</t>
        </is>
      </c>
      <c r="F95" s="48" t="inlineStr">
        <is>
          <t>relationship</t>
        </is>
      </c>
      <c r="G95" s="48" t="inlineStr">
        <is>
          <t>No</t>
        </is>
      </c>
      <c r="H95" s="48" t="n"/>
      <c r="I95" s="48" t="inlineStr">
        <is>
          <t>Despite in effort start policy.</t>
        </is>
      </c>
      <c r="J95" s="96" t="inlineStr">
        <is>
          <t>GC</t>
        </is>
      </c>
      <c r="K95" s="48" t="n"/>
    </row>
    <row r="96">
      <c r="B96" s="48" t="inlineStr">
        <is>
          <t>Jonathan Johnson</t>
        </is>
      </c>
      <c r="C96" s="48" t="inlineStr">
        <is>
          <t>AE-29</t>
        </is>
      </c>
      <c r="D96" s="48" t="n"/>
      <c r="E96" s="48" t="inlineStr">
        <is>
          <t>Yes</t>
        </is>
      </c>
      <c r="F96" s="48" t="inlineStr">
        <is>
          <t>well</t>
        </is>
      </c>
      <c r="G96" s="48" t="inlineStr">
        <is>
          <t>Yes - Financial</t>
        </is>
      </c>
      <c r="H96" s="48" t="inlineStr">
        <is>
          <t>Five throughout another full economic difficult table simply.</t>
        </is>
      </c>
      <c r="I96" s="48" t="inlineStr">
        <is>
          <t>Program leg think trouble name need behavior.</t>
        </is>
      </c>
      <c r="J96" s="96" t="inlineStr">
        <is>
          <t>GC</t>
        </is>
      </c>
      <c r="K96" s="48" t="n"/>
    </row>
    <row r="97">
      <c r="B97" s="48" t="inlineStr">
        <is>
          <t>Kristen Walker</t>
        </is>
      </c>
      <c r="C97" s="48" t="inlineStr">
        <is>
          <t>AE-30</t>
        </is>
      </c>
      <c r="D97" s="94" t="n">
        <v>45203</v>
      </c>
      <c r="E97" s="48" t="n"/>
      <c r="F97" s="48" t="inlineStr">
        <is>
          <t>usually</t>
        </is>
      </c>
      <c r="G97" s="48" t="inlineStr">
        <is>
          <t>Yes</t>
        </is>
      </c>
      <c r="H97" s="48" t="inlineStr">
        <is>
          <t>Point detail than.</t>
        </is>
      </c>
      <c r="I97" s="48" t="n"/>
      <c r="J97" s="97" t="inlineStr">
        <is>
          <t>DNC</t>
        </is>
      </c>
      <c r="K97" s="48" t="n"/>
    </row>
  </sheetData>
  <mergeCells count="9">
    <mergeCell ref="C6:H6"/>
    <mergeCell ref="I59:N59"/>
    <mergeCell ref="C5:H5"/>
    <mergeCell ref="C9:H9"/>
    <mergeCell ref="C8:H8"/>
    <mergeCell ref="C4:H4"/>
    <mergeCell ref="C3:H3"/>
    <mergeCell ref="B59:H59"/>
    <mergeCell ref="C7:H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cols>
    <col width="2" customWidth="1" min="1" max="1"/>
    <col width="24.140625" customWidth="1" min="2" max="2"/>
    <col width="13.85546875" customWidth="1" min="3" max="3"/>
    <col width="27.140625" customWidth="1" min="4" max="4"/>
    <col width="33.140625" customWidth="1" min="9" max="9"/>
    <col width="23.140625" customWidth="1" min="10" max="10"/>
    <col width="16.42578125" customWidth="1" min="11" max="11"/>
    <col width="28.85546875" customWidth="1" min="12" max="12"/>
    <col width="44.28515625" customWidth="1" min="13" max="13"/>
    <col width="22.5703125" customWidth="1" min="14" max="14"/>
  </cols>
  <sheetData>
    <row r="1" ht="26.25" customHeight="1">
      <c r="B1" s="64" t="inlineStr">
        <is>
          <t>Analytic Title:</t>
        </is>
      </c>
      <c r="C1" s="64" t="inlineStr">
        <is>
          <t>DDAP_Type_If_Used</t>
        </is>
      </c>
      <c r="D1" s="65" t="n"/>
      <c r="E1" s="65" t="n"/>
      <c r="F1" s="65" t="n"/>
    </row>
    <row r="2">
      <c r="B2" s="66" t="inlineStr">
        <is>
          <t>QA Analytic ID:</t>
        </is>
      </c>
      <c r="C2" s="67" t="inlineStr">
        <is>
          <t>QA-ID-5</t>
        </is>
      </c>
      <c r="D2" s="65" t="n"/>
      <c r="E2" s="65" t="n"/>
      <c r="F2" s="65" t="n"/>
    </row>
    <row r="3" ht="15" customHeight="1">
      <c r="B3" s="66" t="inlineStr">
        <is>
          <t>Analytic Type</t>
        </is>
      </c>
      <c r="C3" s="68" t="inlineStr">
        <is>
          <t>Direct ACT</t>
        </is>
      </c>
    </row>
    <row r="4" ht="53.25" customHeight="1">
      <c r="B4" s="66" t="inlineStr">
        <is>
          <t>High Level Analytic Description:</t>
        </is>
      </c>
      <c r="C4" s="68" t="inlineStr">
        <is>
          <t>If DDAP was used, then DDAP type must be specified</t>
        </is>
      </c>
    </row>
    <row r="5" ht="38.25" customHeight="1">
      <c r="B5" s="66" t="inlineStr">
        <is>
          <t>Observation Criteria:</t>
        </is>
      </c>
      <c r="C5" s="68" t="inlineStr">
        <is>
          <t>Rule Formula: =IF([WasADataDrivenAuditingProcedureUtilized]="Yes",NOT(ISBLANK([DDAPTypeUtilized])),TRUE)</t>
        </is>
      </c>
    </row>
    <row r="6" ht="39" customHeight="1">
      <c r="B6" s="66" t="inlineStr">
        <is>
          <t>Population Criteria:</t>
        </is>
      </c>
      <c r="C6" s="68" t="inlineStr">
        <is>
          <t>Total records analyzed: 30</t>
        </is>
      </c>
    </row>
    <row r="7" ht="69.75" customHeight="1">
      <c r="B7" s="66" t="inlineStr">
        <is>
          <t xml:space="preserve">Population Completeness: </t>
        </is>
      </c>
      <c r="C7" s="68" t="inlineStr">
        <is>
          <t>QA validated 100% of the available data</t>
        </is>
      </c>
    </row>
    <row r="8" ht="15" customHeight="1">
      <c r="B8" s="66" t="inlineStr">
        <is>
          <t xml:space="preserve">Sample Size &amp; Selection Rationale: </t>
        </is>
      </c>
      <c r="C8" s="68" t="inlineStr">
        <is>
          <t>Full population tested (100%)</t>
        </is>
      </c>
    </row>
    <row r="9" ht="58.5" customHeight="1">
      <c r="B9" s="66" t="inlineStr">
        <is>
          <t>Threshold Rationale:</t>
        </is>
      </c>
      <c r="C9" s="68" t="inlineStr">
        <is>
          <t>Threshold set based on rule requirements: 1.0%</t>
        </is>
      </c>
    </row>
    <row r="10">
      <c r="B10" s="66" t="inlineStr">
        <is>
          <t>Threshold:</t>
        </is>
      </c>
      <c r="C10" s="69" t="n">
        <v>0.01</v>
      </c>
      <c r="D10" s="65" t="n"/>
      <c r="E10" s="65" t="n"/>
      <c r="F10" s="65" t="n"/>
    </row>
    <row r="11">
      <c r="B11" s="70" t="n"/>
      <c r="C11" s="65" t="n"/>
      <c r="D11" s="65" t="n"/>
      <c r="E11" s="65" t="n"/>
      <c r="F11" s="65" t="n"/>
    </row>
    <row r="12">
      <c r="B12" s="70" t="n"/>
      <c r="C12" s="65" t="n"/>
      <c r="D12" s="65" t="n"/>
      <c r="E12" s="65" t="n"/>
      <c r="F12" s="65" t="n"/>
    </row>
    <row r="13" ht="18.75" customHeight="1">
      <c r="B13" s="71" t="inlineStr">
        <is>
          <t>IAG Summary Results</t>
        </is>
      </c>
      <c r="C13" s="65" t="n"/>
      <c r="D13" s="65" t="n"/>
      <c r="E13" s="65" t="n"/>
      <c r="F13" s="65" t="n"/>
    </row>
    <row r="14" ht="25.5" customHeight="1">
      <c r="B14" s="4" t="inlineStr">
        <is>
          <t>Name for Aggregating Results</t>
        </is>
      </c>
      <c r="C14" s="4" t="inlineStr">
        <is>
          <t>Name</t>
        </is>
      </c>
      <c r="D14" s="4" t="inlineStr">
        <is>
          <t>Score and Rating</t>
        </is>
      </c>
      <c r="E14" s="4" t="inlineStr">
        <is>
          <t>Results</t>
        </is>
      </c>
      <c r="F14" s="65" t="n"/>
    </row>
    <row r="15">
      <c r="B15" s="66" t="inlineStr">
        <is>
          <t>-</t>
        </is>
      </c>
      <c r="C15" s="69" t="inlineStr">
        <is>
          <t>IAG Overall</t>
        </is>
      </c>
      <c r="D15" s="66" t="inlineStr">
        <is>
          <t>Count of "GC"</t>
        </is>
      </c>
      <c r="E15" s="72" t="n">
        <v>28</v>
      </c>
      <c r="F15" s="65" t="n"/>
    </row>
    <row r="16">
      <c r="B16" s="66" t="inlineStr">
        <is>
          <t>-</t>
        </is>
      </c>
      <c r="C16" s="69" t="inlineStr">
        <is>
          <t>IAG Overall</t>
        </is>
      </c>
      <c r="D16" s="66" t="inlineStr">
        <is>
          <t>Count of "PC"</t>
        </is>
      </c>
      <c r="E16" s="72" t="n">
        <v>0</v>
      </c>
      <c r="F16" s="65" t="n"/>
    </row>
    <row r="17">
      <c r="B17" s="66" t="inlineStr">
        <is>
          <t>-</t>
        </is>
      </c>
      <c r="C17" s="69" t="inlineStr">
        <is>
          <t>IAG Overall</t>
        </is>
      </c>
      <c r="D17" s="66" t="inlineStr">
        <is>
          <t>Count of "DNC"</t>
        </is>
      </c>
      <c r="E17" s="72" t="n">
        <v>2</v>
      </c>
      <c r="F17" s="65" t="n"/>
    </row>
    <row r="18">
      <c r="B18" s="66" t="inlineStr">
        <is>
          <t>-</t>
        </is>
      </c>
      <c r="C18" s="69" t="inlineStr">
        <is>
          <t>IAG Overall</t>
        </is>
      </c>
      <c r="D18" s="66" t="inlineStr">
        <is>
          <t>Count of "N/A"</t>
        </is>
      </c>
      <c r="E18" s="72" t="n">
        <v>0</v>
      </c>
      <c r="F18" s="65" t="n"/>
    </row>
    <row r="19">
      <c r="B19" s="66" t="inlineStr">
        <is>
          <t>-</t>
        </is>
      </c>
      <c r="C19" s="69" t="inlineStr">
        <is>
          <t>IAG Overall</t>
        </is>
      </c>
      <c r="D19" s="66" t="inlineStr">
        <is>
          <t>Error Rate</t>
        </is>
      </c>
      <c r="E19" s="73" t="n">
        <v>0.06666666666666667</v>
      </c>
      <c r="F19" s="65" t="n"/>
    </row>
    <row r="20">
      <c r="B20" s="66" t="inlineStr">
        <is>
          <t>-</t>
        </is>
      </c>
      <c r="C20" s="69" t="inlineStr">
        <is>
          <t>IAG Overall</t>
        </is>
      </c>
      <c r="D20" s="66" t="inlineStr">
        <is>
          <t>Analytic Threshold</t>
        </is>
      </c>
      <c r="E20" s="74" t="n">
        <v>0.01</v>
      </c>
      <c r="F20" s="65" t="n"/>
    </row>
    <row r="21">
      <c r="B21" s="66" t="inlineStr">
        <is>
          <t>IAG Overall</t>
        </is>
      </c>
      <c r="C21" s="69" t="inlineStr">
        <is>
          <t>IAG Overall</t>
        </is>
      </c>
      <c r="D21" s="66" t="inlineStr">
        <is>
          <t>Test Result</t>
        </is>
      </c>
      <c r="E21" s="100" t="inlineStr">
        <is>
          <t>DNC</t>
        </is>
      </c>
      <c r="F21" s="65" t="n"/>
    </row>
    <row r="22">
      <c r="B22" s="70" t="n"/>
      <c r="C22" s="65" t="n"/>
      <c r="D22" s="65" t="n"/>
      <c r="E22" s="76" t="n"/>
      <c r="F22" s="65" t="n"/>
    </row>
    <row r="23">
      <c r="B23" s="70" t="n"/>
      <c r="C23" s="65" t="n"/>
      <c r="D23" s="65" t="n"/>
      <c r="E23" s="76" t="n"/>
      <c r="F23" s="65" t="n"/>
    </row>
    <row r="24" ht="18.75" customHeight="1">
      <c r="B24" s="71" t="inlineStr">
        <is>
          <t>Summary Results by Audit Leader</t>
        </is>
      </c>
      <c r="C24" s="65" t="n"/>
      <c r="D24" s="65" t="n"/>
      <c r="E24" s="76" t="n"/>
      <c r="F24" s="65" t="n"/>
    </row>
    <row r="25" ht="25.5" customHeight="1">
      <c r="B25" s="4" t="inlineStr">
        <is>
          <t>Name for Aggregating Results</t>
        </is>
      </c>
      <c r="C25" s="4" t="inlineStr">
        <is>
          <t>Name</t>
        </is>
      </c>
      <c r="D25" s="4" t="inlineStr">
        <is>
          <t>Score and Rating</t>
        </is>
      </c>
      <c r="E25" s="4" t="inlineStr">
        <is>
          <t>Results</t>
        </is>
      </c>
      <c r="F25" s="65" t="n"/>
    </row>
    <row r="26">
      <c r="B26" s="66" t="inlineStr">
        <is>
          <t>-</t>
        </is>
      </c>
      <c r="C26" s="69" t="inlineStr">
        <is>
          <t>Name1</t>
        </is>
      </c>
      <c r="D26" s="66" t="inlineStr">
        <is>
          <t>Count of "GC"</t>
        </is>
      </c>
      <c r="E26" s="77" t="n">
        <v>5</v>
      </c>
      <c r="F26" s="65" t="n"/>
    </row>
    <row r="27">
      <c r="B27" s="66" t="inlineStr">
        <is>
          <t>-</t>
        </is>
      </c>
      <c r="C27" s="69" t="inlineStr">
        <is>
          <t>Name1</t>
        </is>
      </c>
      <c r="D27" s="66" t="inlineStr">
        <is>
          <t>Count of "PC"</t>
        </is>
      </c>
      <c r="E27" s="77" t="n">
        <v>0</v>
      </c>
      <c r="F27" s="65" t="n"/>
    </row>
    <row r="28">
      <c r="B28" s="66" t="inlineStr">
        <is>
          <t>-</t>
        </is>
      </c>
      <c r="C28" s="69" t="inlineStr">
        <is>
          <t>Name1</t>
        </is>
      </c>
      <c r="D28" s="66" t="inlineStr">
        <is>
          <t>Count of "DNC"</t>
        </is>
      </c>
      <c r="E28" s="77" t="n">
        <v>0</v>
      </c>
      <c r="F28" s="65" t="n"/>
    </row>
    <row r="29">
      <c r="B29" s="66" t="inlineStr">
        <is>
          <t>-</t>
        </is>
      </c>
      <c r="C29" s="69" t="inlineStr">
        <is>
          <t>Name1</t>
        </is>
      </c>
      <c r="D29" s="66" t="inlineStr">
        <is>
          <t>Count of "N/A"</t>
        </is>
      </c>
      <c r="E29" s="77" t="n">
        <v>0</v>
      </c>
      <c r="F29" s="65" t="n"/>
    </row>
    <row r="30">
      <c r="B30" s="66" t="inlineStr">
        <is>
          <t>-</t>
        </is>
      </c>
      <c r="C30" s="69" t="inlineStr">
        <is>
          <t>Name1</t>
        </is>
      </c>
      <c r="D30" s="66" t="inlineStr">
        <is>
          <t>Error Rate</t>
        </is>
      </c>
      <c r="E30" s="78" t="n">
        <v>0</v>
      </c>
      <c r="F30" s="65" t="n"/>
    </row>
    <row r="31">
      <c r="B31" s="66" t="inlineStr">
        <is>
          <t>-</t>
        </is>
      </c>
      <c r="C31" s="69" t="inlineStr">
        <is>
          <t>Name1</t>
        </is>
      </c>
      <c r="D31" s="66" t="inlineStr">
        <is>
          <t>Analytic Threshold</t>
        </is>
      </c>
      <c r="E31" s="79" t="n">
        <v>0.01</v>
      </c>
      <c r="F31" s="65" t="n"/>
    </row>
    <row r="32">
      <c r="B32" s="66" t="inlineStr">
        <is>
          <t>Angela Wilson</t>
        </is>
      </c>
      <c r="C32" s="69" t="inlineStr">
        <is>
          <t>Name1</t>
        </is>
      </c>
      <c r="D32" s="66" t="inlineStr">
        <is>
          <t>Test Result</t>
        </is>
      </c>
      <c r="E32" s="81" t="inlineStr">
        <is>
          <t>GC</t>
        </is>
      </c>
      <c r="F32" s="65" t="n"/>
    </row>
    <row r="33">
      <c r="B33" s="66" t="inlineStr">
        <is>
          <t>-</t>
        </is>
      </c>
      <c r="C33" s="69" t="inlineStr">
        <is>
          <t>Name2</t>
        </is>
      </c>
      <c r="D33" s="66" t="inlineStr">
        <is>
          <t>Count of "GC"</t>
        </is>
      </c>
      <c r="E33" s="77" t="n">
        <v>6</v>
      </c>
      <c r="F33" s="65" t="n"/>
    </row>
    <row r="34">
      <c r="B34" s="66" t="inlineStr">
        <is>
          <t>-</t>
        </is>
      </c>
      <c r="C34" s="69" t="inlineStr">
        <is>
          <t>Name2</t>
        </is>
      </c>
      <c r="D34" s="66" t="inlineStr">
        <is>
          <t>Count of "PC"</t>
        </is>
      </c>
      <c r="E34" s="77" t="n">
        <v>0</v>
      </c>
      <c r="F34" s="65" t="n"/>
    </row>
    <row r="35">
      <c r="B35" s="66" t="inlineStr">
        <is>
          <t>-</t>
        </is>
      </c>
      <c r="C35" s="69" t="inlineStr">
        <is>
          <t>Name2</t>
        </is>
      </c>
      <c r="D35" s="66" t="inlineStr">
        <is>
          <t>Count of "DNC"</t>
        </is>
      </c>
      <c r="E35" s="77" t="n">
        <v>0</v>
      </c>
      <c r="F35" s="65" t="n"/>
    </row>
    <row r="36">
      <c r="B36" s="66" t="inlineStr">
        <is>
          <t>-</t>
        </is>
      </c>
      <c r="C36" s="69" t="inlineStr">
        <is>
          <t>Name2</t>
        </is>
      </c>
      <c r="D36" s="66" t="inlineStr">
        <is>
          <t>Count of "N/A"</t>
        </is>
      </c>
      <c r="E36" s="77" t="n">
        <v>0</v>
      </c>
      <c r="F36" s="65" t="n"/>
    </row>
    <row r="37">
      <c r="B37" s="66" t="inlineStr">
        <is>
          <t>-</t>
        </is>
      </c>
      <c r="C37" s="69" t="inlineStr">
        <is>
          <t>Name2</t>
        </is>
      </c>
      <c r="D37" s="66" t="inlineStr">
        <is>
          <t>Error Rate</t>
        </is>
      </c>
      <c r="E37" s="78" t="n">
        <v>0</v>
      </c>
      <c r="F37" s="65" t="n"/>
    </row>
    <row r="38">
      <c r="B38" s="66" t="inlineStr">
        <is>
          <t>-</t>
        </is>
      </c>
      <c r="C38" s="69" t="inlineStr">
        <is>
          <t>Name2</t>
        </is>
      </c>
      <c r="D38" s="66" t="inlineStr">
        <is>
          <t>Analytic Threshold</t>
        </is>
      </c>
      <c r="E38" s="79" t="n">
        <v>0.01</v>
      </c>
      <c r="F38" s="65" t="n"/>
    </row>
    <row r="39">
      <c r="B39" s="66" t="inlineStr">
        <is>
          <t>Jonathan Johnson</t>
        </is>
      </c>
      <c r="C39" s="69" t="inlineStr">
        <is>
          <t>Name2</t>
        </is>
      </c>
      <c r="D39" s="66" t="inlineStr">
        <is>
          <t>Test Result</t>
        </is>
      </c>
      <c r="E39" s="81" t="inlineStr">
        <is>
          <t>GC</t>
        </is>
      </c>
      <c r="F39" s="65" t="n"/>
    </row>
    <row r="40">
      <c r="B40" s="66" t="inlineStr">
        <is>
          <t>-</t>
        </is>
      </c>
      <c r="C40" s="69" t="inlineStr">
        <is>
          <t>Name3</t>
        </is>
      </c>
      <c r="D40" s="66" t="inlineStr">
        <is>
          <t>Count of "GC"</t>
        </is>
      </c>
      <c r="E40" s="77" t="n">
        <v>7</v>
      </c>
      <c r="F40" s="65" t="n"/>
    </row>
    <row r="41">
      <c r="B41" s="66" t="inlineStr">
        <is>
          <t>-</t>
        </is>
      </c>
      <c r="C41" s="69" t="inlineStr">
        <is>
          <t>Name3</t>
        </is>
      </c>
      <c r="D41" s="66" t="inlineStr">
        <is>
          <t>Count of "PC"</t>
        </is>
      </c>
      <c r="E41" s="77" t="n">
        <v>0</v>
      </c>
      <c r="F41" s="65" t="n"/>
    </row>
    <row r="42">
      <c r="B42" s="66" t="inlineStr">
        <is>
          <t>-</t>
        </is>
      </c>
      <c r="C42" s="69" t="inlineStr">
        <is>
          <t>Name3</t>
        </is>
      </c>
      <c r="D42" s="66" t="inlineStr">
        <is>
          <t>Count of "DNC"</t>
        </is>
      </c>
      <c r="E42" s="77" t="n">
        <v>1</v>
      </c>
      <c r="F42" s="65" t="n"/>
    </row>
    <row r="43">
      <c r="B43" s="66" t="inlineStr">
        <is>
          <t>-</t>
        </is>
      </c>
      <c r="C43" s="69" t="inlineStr">
        <is>
          <t>Name3</t>
        </is>
      </c>
      <c r="D43" s="66" t="inlineStr">
        <is>
          <t>Count of "N/A"</t>
        </is>
      </c>
      <c r="E43" s="77" t="n">
        <v>0</v>
      </c>
      <c r="F43" s="65" t="n"/>
    </row>
    <row r="44">
      <c r="B44" s="66" t="inlineStr">
        <is>
          <t>-</t>
        </is>
      </c>
      <c r="C44" s="69" t="inlineStr">
        <is>
          <t>Name3</t>
        </is>
      </c>
      <c r="D44" s="66" t="inlineStr">
        <is>
          <t>Error Rate</t>
        </is>
      </c>
      <c r="E44" s="78" t="n">
        <v>0.125</v>
      </c>
      <c r="F44" s="65" t="n"/>
    </row>
    <row r="45">
      <c r="B45" s="66" t="inlineStr">
        <is>
          <t>-</t>
        </is>
      </c>
      <c r="C45" s="69" t="inlineStr">
        <is>
          <t>Name3</t>
        </is>
      </c>
      <c r="D45" s="66" t="inlineStr">
        <is>
          <t>Analytic Threshold</t>
        </is>
      </c>
      <c r="E45" s="79" t="n">
        <v>0.01</v>
      </c>
      <c r="F45" s="65" t="n"/>
    </row>
    <row r="46">
      <c r="B46" s="66" t="inlineStr">
        <is>
          <t>Kevin Nicholson</t>
        </is>
      </c>
      <c r="C46" s="69" t="inlineStr">
        <is>
          <t>Name3</t>
        </is>
      </c>
      <c r="D46" s="66" t="inlineStr">
        <is>
          <t>Test Result</t>
        </is>
      </c>
      <c r="E46" s="99" t="inlineStr">
        <is>
          <t>DNC</t>
        </is>
      </c>
      <c r="F46" s="65" t="n"/>
    </row>
    <row r="47">
      <c r="B47" s="66" t="inlineStr">
        <is>
          <t>-</t>
        </is>
      </c>
      <c r="C47" s="69" t="inlineStr">
        <is>
          <t>Name4</t>
        </is>
      </c>
      <c r="D47" s="66" t="inlineStr">
        <is>
          <t>Count of "GC"</t>
        </is>
      </c>
      <c r="E47" s="77" t="n">
        <v>5</v>
      </c>
      <c r="F47" s="65" t="n"/>
    </row>
    <row r="48">
      <c r="B48" s="66" t="inlineStr">
        <is>
          <t>-</t>
        </is>
      </c>
      <c r="C48" s="69" t="inlineStr">
        <is>
          <t>Name4</t>
        </is>
      </c>
      <c r="D48" s="66" t="inlineStr">
        <is>
          <t>Count of "PC"</t>
        </is>
      </c>
      <c r="E48" s="77" t="n">
        <v>0</v>
      </c>
      <c r="F48" s="65" t="n"/>
    </row>
    <row r="49">
      <c r="B49" s="66" t="inlineStr">
        <is>
          <t>-</t>
        </is>
      </c>
      <c r="C49" s="69" t="inlineStr">
        <is>
          <t>Name4</t>
        </is>
      </c>
      <c r="D49" s="66" t="inlineStr">
        <is>
          <t>Count of "DNC"</t>
        </is>
      </c>
      <c r="E49" s="77" t="n">
        <v>0</v>
      </c>
      <c r="F49" s="65" t="n"/>
    </row>
    <row r="50">
      <c r="B50" s="66" t="inlineStr">
        <is>
          <t>-</t>
        </is>
      </c>
      <c r="C50" s="69" t="inlineStr">
        <is>
          <t>Name4</t>
        </is>
      </c>
      <c r="D50" s="66" t="inlineStr">
        <is>
          <t>Count of "N/A"</t>
        </is>
      </c>
      <c r="E50" s="77" t="n">
        <v>0</v>
      </c>
      <c r="F50" s="65" t="n"/>
    </row>
    <row r="51">
      <c r="B51" s="66" t="inlineStr">
        <is>
          <t>-</t>
        </is>
      </c>
      <c r="C51" s="69" t="inlineStr">
        <is>
          <t>Name4</t>
        </is>
      </c>
      <c r="D51" s="66" t="inlineStr">
        <is>
          <t>Error Rate</t>
        </is>
      </c>
      <c r="E51" s="78" t="n">
        <v>0</v>
      </c>
      <c r="F51" s="65" t="n"/>
    </row>
    <row r="52">
      <c r="B52" s="66" t="inlineStr">
        <is>
          <t>-</t>
        </is>
      </c>
      <c r="C52" s="69" t="inlineStr">
        <is>
          <t>Name4</t>
        </is>
      </c>
      <c r="D52" s="66" t="inlineStr">
        <is>
          <t>Analytic Threshold</t>
        </is>
      </c>
      <c r="E52" s="79" t="n">
        <v>0.01</v>
      </c>
      <c r="F52" s="65" t="n"/>
    </row>
    <row r="53">
      <c r="B53" s="66" t="inlineStr">
        <is>
          <t>Kristen Walker</t>
        </is>
      </c>
      <c r="C53" s="69" t="inlineStr">
        <is>
          <t>Name4</t>
        </is>
      </c>
      <c r="D53" s="66" t="inlineStr">
        <is>
          <t>Test Result</t>
        </is>
      </c>
      <c r="E53" s="81" t="inlineStr">
        <is>
          <t>GC</t>
        </is>
      </c>
      <c r="F53" s="65" t="n"/>
    </row>
    <row r="54">
      <c r="B54" s="48" t="inlineStr">
        <is>
          <t>-</t>
        </is>
      </c>
      <c r="C54" s="48" t="inlineStr">
        <is>
          <t>Michelle Ware</t>
        </is>
      </c>
      <c r="D54" s="48" t="inlineStr">
        <is>
          <t>Count of "GC"</t>
        </is>
      </c>
      <c r="E54" s="48" t="n">
        <v>5</v>
      </c>
    </row>
    <row r="55">
      <c r="B55" s="48" t="inlineStr">
        <is>
          <t>-</t>
        </is>
      </c>
      <c r="C55" s="48" t="inlineStr">
        <is>
          <t>Michelle Ware</t>
        </is>
      </c>
      <c r="D55" s="48" t="inlineStr">
        <is>
          <t>Count of "PC"</t>
        </is>
      </c>
      <c r="E55" s="48" t="n">
        <v>0</v>
      </c>
    </row>
    <row r="56">
      <c r="B56" s="48" t="inlineStr">
        <is>
          <t>-</t>
        </is>
      </c>
      <c r="C56" s="48" t="inlineStr">
        <is>
          <t>Michelle Ware</t>
        </is>
      </c>
      <c r="D56" s="48" t="inlineStr">
        <is>
          <t>Count of "DNC"</t>
        </is>
      </c>
      <c r="E56" s="48" t="n">
        <v>1</v>
      </c>
    </row>
    <row r="57">
      <c r="B57" s="48" t="inlineStr">
        <is>
          <t>-</t>
        </is>
      </c>
      <c r="C57" s="48" t="inlineStr">
        <is>
          <t>Michelle Ware</t>
        </is>
      </c>
      <c r="D57" s="48" t="inlineStr">
        <is>
          <t>Count of "N/A"</t>
        </is>
      </c>
      <c r="E57" s="48" t="n">
        <v>0</v>
      </c>
    </row>
    <row r="58" ht="18" customHeight="1">
      <c r="B58" s="48" t="inlineStr">
        <is>
          <t>-</t>
        </is>
      </c>
      <c r="C58" s="48" t="inlineStr">
        <is>
          <t>Michelle Ware</t>
        </is>
      </c>
      <c r="D58" s="48" t="inlineStr">
        <is>
          <t>Error Rate</t>
        </is>
      </c>
      <c r="E58" s="82" t="n">
        <v>0.1666666666666667</v>
      </c>
    </row>
    <row r="59">
      <c r="B59" s="48" t="inlineStr">
        <is>
          <t>-</t>
        </is>
      </c>
    </row>
    <row r="60" ht="89.25" customHeight="1">
      <c r="B60" s="48" t="inlineStr">
        <is>
          <t>Michelle Ware</t>
        </is>
      </c>
      <c r="C60" s="48" t="inlineStr">
        <is>
          <t>Michelle Ware</t>
        </is>
      </c>
      <c r="D60" s="48" t="inlineStr">
        <is>
          <t>Test Result</t>
        </is>
      </c>
      <c r="E60" s="97" t="inlineStr">
        <is>
          <t>DNC</t>
        </is>
      </c>
    </row>
    <row r="61"/>
    <row r="62" ht="30" customHeight="1"/>
    <row r="63"/>
    <row r="64" ht="30" customHeight="1"/>
    <row r="65" ht="30" customHeight="1">
      <c r="B65" s="84" t="inlineStr">
        <is>
          <t>Detailed Results</t>
        </is>
      </c>
    </row>
    <row r="66">
      <c r="B66" s="85" t="inlineStr">
        <is>
          <t>Archer Record Data</t>
        </is>
      </c>
      <c r="C66" s="86" t="n"/>
      <c r="D66" s="86" t="n"/>
      <c r="E66" s="86" t="n"/>
      <c r="F66" s="86" t="n"/>
      <c r="G66" s="86" t="n"/>
      <c r="H66" s="86" t="n"/>
      <c r="I66" s="87" t="inlineStr">
        <is>
          <t>QA Analytic Test(s) and Results</t>
        </is>
      </c>
      <c r="J66" s="86" t="n"/>
      <c r="K66" s="86" t="n"/>
      <c r="L66" s="86" t="n"/>
      <c r="M66" s="86" t="n"/>
      <c r="N66" s="86" t="n"/>
    </row>
    <row r="67">
      <c r="B67" s="88" t="inlineStr">
        <is>
          <t>AuditLeader</t>
        </is>
      </c>
      <c r="C67" s="88" t="inlineStr">
        <is>
          <t>AuditEntityID</t>
        </is>
      </c>
      <c r="D67" s="88" t="inlineStr">
        <is>
          <t>DateActivityOccurred</t>
        </is>
      </c>
      <c r="E67" s="88" t="inlineStr">
        <is>
          <t>WasADataDrivenAuditingProcedureUtilized</t>
        </is>
      </c>
      <c r="F67" s="88" t="inlineStr">
        <is>
          <t>DDAPTypeUtilized</t>
        </is>
      </c>
      <c r="G67" s="88" t="inlineStr">
        <is>
          <t>ImpactOccurred</t>
        </is>
      </c>
      <c r="H67" s="88" t="inlineStr">
        <is>
          <t>ImpactDescription</t>
        </is>
      </c>
      <c r="I67" s="88" t="inlineStr">
        <is>
          <t>ActionItemDescription</t>
        </is>
      </c>
      <c r="J67" s="89" t="inlineStr">
        <is>
          <t>Overall Test Result</t>
        </is>
      </c>
      <c r="K67" s="89" t="inlineStr">
        <is>
          <t>QA Comments</t>
        </is>
      </c>
      <c r="L67" s="4" t="n"/>
      <c r="M67" s="4" t="n"/>
      <c r="N67" s="4" t="n"/>
    </row>
    <row r="68">
      <c r="B68" s="90" t="inlineStr">
        <is>
          <t>Michelle Ware</t>
        </is>
      </c>
      <c r="C68" s="90" t="inlineStr">
        <is>
          <t>AE-1</t>
        </is>
      </c>
      <c r="D68" s="90" t="n"/>
      <c r="E68" s="90" t="inlineStr">
        <is>
          <t>Yes</t>
        </is>
      </c>
      <c r="F68" s="90" t="inlineStr">
        <is>
          <t>green</t>
        </is>
      </c>
      <c r="G68" s="90" t="inlineStr">
        <is>
          <t>Yes - Financial</t>
        </is>
      </c>
      <c r="H68" s="90" t="inlineStr">
        <is>
          <t>Old result cost time he without production.</t>
        </is>
      </c>
      <c r="I68" s="91" t="inlineStr">
        <is>
          <t>Practice instead in.</t>
        </is>
      </c>
      <c r="J68" s="95" t="inlineStr">
        <is>
          <t>GC</t>
        </is>
      </c>
      <c r="K68" s="48" t="n"/>
      <c r="L68" s="16" t="n"/>
      <c r="M68" s="93" t="n"/>
      <c r="N68" s="93" t="n"/>
    </row>
    <row r="69">
      <c r="B69" s="90" t="inlineStr">
        <is>
          <t>Kevin Nicholson</t>
        </is>
      </c>
      <c r="C69" s="48" t="inlineStr">
        <is>
          <t>AE-2</t>
        </is>
      </c>
      <c r="D69" s="94" t="n">
        <v>45155</v>
      </c>
      <c r="E69" s="90" t="inlineStr">
        <is>
          <t>No</t>
        </is>
      </c>
      <c r="F69" s="48" t="inlineStr">
        <is>
          <t>night</t>
        </is>
      </c>
      <c r="G69" s="48" t="n"/>
      <c r="H69" s="90" t="n"/>
      <c r="I69" s="91" t="inlineStr">
        <is>
          <t>Free forward against reduce public dog study.</t>
        </is>
      </c>
      <c r="J69" s="95" t="inlineStr">
        <is>
          <t>GC</t>
        </is>
      </c>
      <c r="K69" s="48" t="n"/>
      <c r="L69" s="16" t="n"/>
      <c r="M69" s="93" t="n"/>
      <c r="N69" s="93" t="n"/>
    </row>
    <row r="70">
      <c r="B70" s="90" t="inlineStr">
        <is>
          <t>Jonathan Johnson</t>
        </is>
      </c>
      <c r="C70" s="48" t="inlineStr">
        <is>
          <t>AE-3</t>
        </is>
      </c>
      <c r="D70" s="94" t="n">
        <v>45097</v>
      </c>
      <c r="E70" s="90" t="inlineStr">
        <is>
          <t>Yes</t>
        </is>
      </c>
      <c r="F70" s="48" t="inlineStr">
        <is>
          <t>general</t>
        </is>
      </c>
      <c r="G70" s="48" t="n"/>
      <c r="H70" s="90" t="inlineStr">
        <is>
          <t>Loss tax manager analysis certain.</t>
        </is>
      </c>
      <c r="I70" s="91" t="inlineStr">
        <is>
          <t>Treat suffer partner popular section yeah because.</t>
        </is>
      </c>
      <c r="J70" s="95" t="inlineStr">
        <is>
          <t>GC</t>
        </is>
      </c>
      <c r="K70" s="48" t="n"/>
      <c r="L70" s="16" t="n"/>
      <c r="M70" s="93" t="n"/>
      <c r="N70" s="93" t="n"/>
    </row>
    <row r="71">
      <c r="B71" s="90" t="inlineStr">
        <is>
          <t>Kevin Nicholson</t>
        </is>
      </c>
      <c r="C71" s="48" t="inlineStr">
        <is>
          <t>AE-4</t>
        </is>
      </c>
      <c r="D71" s="94" t="n">
        <v>45230</v>
      </c>
      <c r="E71" s="90" t="inlineStr">
        <is>
          <t>No</t>
        </is>
      </c>
      <c r="F71" s="48" t="inlineStr">
        <is>
          <t>sign</t>
        </is>
      </c>
      <c r="G71" s="48" t="n"/>
      <c r="H71" s="90" t="inlineStr">
        <is>
          <t>Them scene travel career.</t>
        </is>
      </c>
      <c r="I71" s="91" t="inlineStr">
        <is>
          <t>Nature young situation base parent deal.</t>
        </is>
      </c>
      <c r="J71" s="95" t="inlineStr">
        <is>
          <t>GC</t>
        </is>
      </c>
      <c r="K71" s="48" t="n"/>
      <c r="L71" s="16" t="n"/>
      <c r="M71" s="93" t="n"/>
      <c r="N71" s="93" t="n"/>
    </row>
    <row r="72">
      <c r="B72" s="90" t="inlineStr">
        <is>
          <t>Kevin Nicholson</t>
        </is>
      </c>
      <c r="C72" s="90" t="inlineStr">
        <is>
          <t>AE-5</t>
        </is>
      </c>
      <c r="D72" s="94" t="n">
        <v>45374</v>
      </c>
      <c r="E72" s="90" t="inlineStr">
        <is>
          <t>Yes</t>
        </is>
      </c>
      <c r="F72" s="90" t="inlineStr">
        <is>
          <t>not</t>
        </is>
      </c>
      <c r="G72" s="48" t="n"/>
      <c r="H72" s="90" t="inlineStr">
        <is>
          <t>Production teacher indeed rest either.</t>
        </is>
      </c>
      <c r="I72" s="91" t="n"/>
      <c r="J72" s="95" t="inlineStr">
        <is>
          <t>GC</t>
        </is>
      </c>
      <c r="K72" s="48" t="n"/>
      <c r="L72" s="16" t="n"/>
      <c r="M72" s="93" t="n"/>
      <c r="N72" s="93" t="n"/>
    </row>
    <row r="73">
      <c r="B73" s="90" t="inlineStr">
        <is>
          <t>Michelle Ware</t>
        </is>
      </c>
      <c r="C73" s="48" t="inlineStr">
        <is>
          <t>AE-6</t>
        </is>
      </c>
      <c r="D73" s="94" t="n">
        <v>45541</v>
      </c>
      <c r="E73" s="90" t="n"/>
      <c r="F73" s="48" t="inlineStr">
        <is>
          <t>exist</t>
        </is>
      </c>
      <c r="G73" s="48" t="n"/>
      <c r="H73" s="90" t="inlineStr">
        <is>
          <t>Big likely human only quite letter.</t>
        </is>
      </c>
      <c r="I73" s="91" t="n"/>
      <c r="J73" s="95" t="inlineStr">
        <is>
          <t>GC</t>
        </is>
      </c>
      <c r="K73" s="48" t="n"/>
      <c r="L73" s="16" t="n"/>
      <c r="M73" s="93" t="n"/>
      <c r="N73" s="93" t="n"/>
    </row>
    <row r="74">
      <c r="B74" s="48" t="inlineStr">
        <is>
          <t>Michelle Ware</t>
        </is>
      </c>
      <c r="C74" s="48" t="inlineStr">
        <is>
          <t>AE-7</t>
        </is>
      </c>
      <c r="D74" s="94" t="n">
        <v>45622</v>
      </c>
      <c r="E74" s="48" t="inlineStr">
        <is>
          <t>Yes</t>
        </is>
      </c>
      <c r="F74" s="48" t="inlineStr">
        <is>
          <t>development</t>
        </is>
      </c>
      <c r="G74" s="48" t="n"/>
      <c r="H74" s="48" t="inlineStr">
        <is>
          <t>No score police about along tax.</t>
        </is>
      </c>
      <c r="I74" s="48" t="inlineStr">
        <is>
          <t>Risk lay recently beautiful determine body large.</t>
        </is>
      </c>
      <c r="J74" s="96" t="inlineStr">
        <is>
          <t>GC</t>
        </is>
      </c>
      <c r="K74" s="48" t="n"/>
    </row>
    <row r="75">
      <c r="B75" s="48" t="inlineStr">
        <is>
          <t>Angela Wilson</t>
        </is>
      </c>
      <c r="C75" s="48" t="inlineStr">
        <is>
          <t>AE-8</t>
        </is>
      </c>
      <c r="D75" s="94" t="n">
        <v>45168</v>
      </c>
      <c r="E75" s="48" t="n"/>
      <c r="F75" s="48" t="n"/>
      <c r="G75" s="48" t="inlineStr">
        <is>
          <t>Yes</t>
        </is>
      </c>
      <c r="H75" s="48" t="inlineStr">
        <is>
          <t>Bill financial plant describe.</t>
        </is>
      </c>
      <c r="I75" s="48" t="inlineStr">
        <is>
          <t>Serve open recently allow focus only.</t>
        </is>
      </c>
      <c r="J75" s="96" t="inlineStr">
        <is>
          <t>GC</t>
        </is>
      </c>
      <c r="K75" s="48" t="n"/>
    </row>
    <row r="76">
      <c r="B76" s="48" t="inlineStr">
        <is>
          <t>Michelle Ware</t>
        </is>
      </c>
      <c r="C76" s="48" t="inlineStr">
        <is>
          <t>AE-9</t>
        </is>
      </c>
      <c r="D76" s="94" t="n">
        <v>45500</v>
      </c>
      <c r="E76" s="48" t="inlineStr">
        <is>
          <t>Yes</t>
        </is>
      </c>
      <c r="F76" s="48" t="n"/>
      <c r="G76" s="48" t="inlineStr">
        <is>
          <t>Yes</t>
        </is>
      </c>
      <c r="H76" s="48" t="inlineStr">
        <is>
          <t>Stop expect forget body benefit group.</t>
        </is>
      </c>
      <c r="I76" s="48" t="inlineStr">
        <is>
          <t>Beyond road determine by.</t>
        </is>
      </c>
      <c r="J76" s="97" t="inlineStr">
        <is>
          <t>DNC</t>
        </is>
      </c>
      <c r="K76" s="48" t="n"/>
    </row>
    <row r="77">
      <c r="B77" s="48" t="inlineStr">
        <is>
          <t>Jonathan Johnson</t>
        </is>
      </c>
      <c r="C77" s="48" t="inlineStr">
        <is>
          <t>AE-10</t>
        </is>
      </c>
      <c r="D77" s="94" t="n">
        <v>45267</v>
      </c>
      <c r="E77" s="48" t="inlineStr">
        <is>
          <t>Yes</t>
        </is>
      </c>
      <c r="F77" s="48" t="inlineStr">
        <is>
          <t>should</t>
        </is>
      </c>
      <c r="G77" s="48" t="inlineStr">
        <is>
          <t>Yes</t>
        </is>
      </c>
      <c r="H77" s="48" t="inlineStr">
        <is>
          <t>They manager add window.</t>
        </is>
      </c>
      <c r="I77" s="48" t="inlineStr">
        <is>
          <t>Her put speak attention must support mean or.</t>
        </is>
      </c>
      <c r="J77" s="96" t="inlineStr">
        <is>
          <t>GC</t>
        </is>
      </c>
      <c r="K77" s="48" t="n"/>
    </row>
    <row r="78">
      <c r="B78" s="48" t="inlineStr">
        <is>
          <t>Kevin Nicholson</t>
        </is>
      </c>
      <c r="C78" s="48" t="inlineStr">
        <is>
          <t>AE-11</t>
        </is>
      </c>
      <c r="D78" s="94" t="n">
        <v>45450</v>
      </c>
      <c r="E78" s="48" t="inlineStr">
        <is>
          <t>No</t>
        </is>
      </c>
      <c r="F78" s="48" t="inlineStr">
        <is>
          <t>include</t>
        </is>
      </c>
      <c r="G78" s="48" t="n"/>
      <c r="H78" s="48" t="inlineStr">
        <is>
          <t>Election practice none.</t>
        </is>
      </c>
      <c r="I78" s="48" t="n"/>
      <c r="J78" s="96" t="inlineStr">
        <is>
          <t>GC</t>
        </is>
      </c>
      <c r="K78" s="48" t="n"/>
    </row>
    <row r="79">
      <c r="B79" s="48" t="inlineStr">
        <is>
          <t>Michelle Ware</t>
        </is>
      </c>
      <c r="C79" s="48" t="inlineStr">
        <is>
          <t>AE-12</t>
        </is>
      </c>
      <c r="D79" s="94" t="n">
        <v>45397</v>
      </c>
      <c r="E79" s="48" t="inlineStr">
        <is>
          <t>No</t>
        </is>
      </c>
      <c r="F79" s="48" t="inlineStr">
        <is>
          <t>understand</t>
        </is>
      </c>
      <c r="G79" s="48" t="inlineStr">
        <is>
          <t>Yes - Financial</t>
        </is>
      </c>
      <c r="H79" s="48" t="inlineStr">
        <is>
          <t>System nearly office size.</t>
        </is>
      </c>
      <c r="I79" s="48" t="n"/>
      <c r="J79" s="96" t="inlineStr">
        <is>
          <t>GC</t>
        </is>
      </c>
      <c r="K79" s="48" t="n"/>
    </row>
    <row r="80">
      <c r="B80" s="48" t="inlineStr">
        <is>
          <t>Jonathan Johnson</t>
        </is>
      </c>
      <c r="C80" s="48" t="inlineStr">
        <is>
          <t>AE-13</t>
        </is>
      </c>
      <c r="D80" s="94" t="n">
        <v>45331</v>
      </c>
      <c r="E80" s="48" t="inlineStr">
        <is>
          <t>No</t>
        </is>
      </c>
      <c r="F80" s="48" t="inlineStr">
        <is>
          <t>most</t>
        </is>
      </c>
      <c r="G80" s="48" t="inlineStr">
        <is>
          <t>Yes - Financial</t>
        </is>
      </c>
      <c r="H80" s="48" t="inlineStr">
        <is>
          <t>The local half.</t>
        </is>
      </c>
      <c r="I80" s="48" t="inlineStr">
        <is>
          <t>Good professor beat lose occur.</t>
        </is>
      </c>
      <c r="J80" s="96" t="inlineStr">
        <is>
          <t>GC</t>
        </is>
      </c>
      <c r="K80" s="48" t="n"/>
    </row>
    <row r="81">
      <c r="B81" s="48" t="inlineStr">
        <is>
          <t>Kristen Walker</t>
        </is>
      </c>
      <c r="C81" s="48" t="inlineStr">
        <is>
          <t>AE-14</t>
        </is>
      </c>
      <c r="D81" s="94" t="n">
        <v>45213</v>
      </c>
      <c r="E81" s="48" t="inlineStr">
        <is>
          <t>Yes</t>
        </is>
      </c>
      <c r="F81" s="48" t="inlineStr">
        <is>
          <t>collection</t>
        </is>
      </c>
      <c r="G81" s="48" t="inlineStr">
        <is>
          <t>Yes</t>
        </is>
      </c>
      <c r="H81" s="48" t="inlineStr">
        <is>
          <t>Where officer million even majority.</t>
        </is>
      </c>
      <c r="I81" s="48" t="inlineStr">
        <is>
          <t>Course culture positive win culture.</t>
        </is>
      </c>
      <c r="J81" s="96" t="inlineStr">
        <is>
          <t>GC</t>
        </is>
      </c>
      <c r="K81" s="48" t="n"/>
    </row>
    <row r="82">
      <c r="B82" s="48" t="inlineStr">
        <is>
          <t>Angela Wilson</t>
        </is>
      </c>
      <c r="C82" s="48" t="inlineStr">
        <is>
          <t>AE-15</t>
        </is>
      </c>
      <c r="D82" s="94" t="n">
        <v>45731</v>
      </c>
      <c r="E82" s="48" t="n"/>
      <c r="F82" s="48" t="inlineStr">
        <is>
          <t>floor</t>
        </is>
      </c>
      <c r="G82" s="48" t="inlineStr">
        <is>
          <t>Yes</t>
        </is>
      </c>
      <c r="H82" s="48" t="inlineStr">
        <is>
          <t>Nor able turn leave often wife.</t>
        </is>
      </c>
      <c r="I82" s="48" t="inlineStr">
        <is>
          <t>Ability among represent miss approach new.</t>
        </is>
      </c>
      <c r="J82" s="96" t="inlineStr">
        <is>
          <t>GC</t>
        </is>
      </c>
      <c r="K82" s="48" t="n"/>
    </row>
    <row r="83">
      <c r="B83" s="48" t="inlineStr">
        <is>
          <t>Angela Wilson</t>
        </is>
      </c>
      <c r="C83" s="48" t="inlineStr">
        <is>
          <t>AE-16</t>
        </is>
      </c>
      <c r="D83" s="48" t="n"/>
      <c r="E83" s="48" t="inlineStr">
        <is>
          <t>Yes</t>
        </is>
      </c>
      <c r="F83" s="48" t="inlineStr">
        <is>
          <t>theory</t>
        </is>
      </c>
      <c r="G83" s="48" t="inlineStr">
        <is>
          <t>No</t>
        </is>
      </c>
      <c r="H83" s="48" t="inlineStr">
        <is>
          <t>Take likely significant method main.</t>
        </is>
      </c>
      <c r="I83" s="48" t="inlineStr">
        <is>
          <t>Stage now cultural nature radio.</t>
        </is>
      </c>
      <c r="J83" s="96" t="inlineStr">
        <is>
          <t>GC</t>
        </is>
      </c>
      <c r="K83" s="48" t="n"/>
    </row>
    <row r="84">
      <c r="B84" s="48" t="inlineStr">
        <is>
          <t>Angela Wilson</t>
        </is>
      </c>
      <c r="C84" s="48" t="inlineStr">
        <is>
          <t>AE-17</t>
        </is>
      </c>
      <c r="D84" s="94" t="n">
        <v>45744</v>
      </c>
      <c r="E84" s="48" t="inlineStr">
        <is>
          <t>No</t>
        </is>
      </c>
      <c r="F84" s="48" t="inlineStr">
        <is>
          <t>opportunity</t>
        </is>
      </c>
      <c r="G84" s="48" t="inlineStr">
        <is>
          <t>Yes - Financial</t>
        </is>
      </c>
      <c r="H84" s="48" t="inlineStr">
        <is>
          <t>Five throughout trade.</t>
        </is>
      </c>
      <c r="I84" s="48" t="inlineStr">
        <is>
          <t>Case amount doctor yourself experience determine treat admit.</t>
        </is>
      </c>
      <c r="J84" s="96" t="inlineStr">
        <is>
          <t>GC</t>
        </is>
      </c>
      <c r="K84" s="48" t="n"/>
    </row>
    <row r="85">
      <c r="B85" s="48" t="inlineStr">
        <is>
          <t>Kevin Nicholson</t>
        </is>
      </c>
      <c r="C85" s="48" t="inlineStr">
        <is>
          <t>AE-18</t>
        </is>
      </c>
      <c r="D85" s="94" t="n">
        <v>45586</v>
      </c>
      <c r="E85" s="48" t="n"/>
      <c r="F85" s="48" t="inlineStr">
        <is>
          <t>recently</t>
        </is>
      </c>
      <c r="G85" s="48" t="n"/>
      <c r="H85" s="48" t="inlineStr">
        <is>
          <t>Center seem enough stand give coach.</t>
        </is>
      </c>
      <c r="I85" s="48" t="inlineStr">
        <is>
          <t>Book rock drug hold since himself growth.</t>
        </is>
      </c>
      <c r="J85" s="96" t="inlineStr">
        <is>
          <t>GC</t>
        </is>
      </c>
      <c r="K85" s="48" t="n"/>
    </row>
    <row r="86">
      <c r="B86" s="48" t="inlineStr">
        <is>
          <t>Kristen Walker</t>
        </is>
      </c>
      <c r="C86" s="48" t="inlineStr">
        <is>
          <t>AE-19</t>
        </is>
      </c>
      <c r="D86" s="94" t="n">
        <v>45272</v>
      </c>
      <c r="E86" s="48" t="n"/>
      <c r="F86" s="48" t="inlineStr">
        <is>
          <t>direction</t>
        </is>
      </c>
      <c r="G86" s="48" t="inlineStr">
        <is>
          <t>Yes</t>
        </is>
      </c>
      <c r="H86" s="48" t="inlineStr">
        <is>
          <t>Task majority professor set experience us.</t>
        </is>
      </c>
      <c r="I86" s="48" t="inlineStr">
        <is>
          <t>Cover personal child miss window form.</t>
        </is>
      </c>
      <c r="J86" s="96" t="inlineStr">
        <is>
          <t>GC</t>
        </is>
      </c>
      <c r="K86" s="48" t="n"/>
    </row>
    <row r="87">
      <c r="B87" s="48" t="inlineStr">
        <is>
          <t>Michelle Ware</t>
        </is>
      </c>
      <c r="C87" s="48" t="inlineStr">
        <is>
          <t>AE-20</t>
        </is>
      </c>
      <c r="D87" s="94" t="n">
        <v>45777</v>
      </c>
      <c r="E87" s="48" t="n"/>
      <c r="F87" s="48" t="inlineStr">
        <is>
          <t>sea</t>
        </is>
      </c>
      <c r="G87" s="48" t="inlineStr">
        <is>
          <t>Yes - Financial</t>
        </is>
      </c>
      <c r="H87" s="48" t="inlineStr">
        <is>
          <t>Stay level man.</t>
        </is>
      </c>
      <c r="I87" s="48" t="inlineStr">
        <is>
          <t>Available rock detail police kitchen who.</t>
        </is>
      </c>
      <c r="J87" s="96" t="inlineStr">
        <is>
          <t>GC</t>
        </is>
      </c>
      <c r="K87" s="48" t="n"/>
    </row>
    <row r="88">
      <c r="B88" s="48" t="inlineStr">
        <is>
          <t>Jonathan Johnson</t>
        </is>
      </c>
      <c r="C88" s="48" t="inlineStr">
        <is>
          <t>AE-21</t>
        </is>
      </c>
      <c r="D88" s="94" t="n">
        <v>45602</v>
      </c>
      <c r="E88" s="48" t="inlineStr">
        <is>
          <t>No</t>
        </is>
      </c>
      <c r="F88" s="48" t="inlineStr">
        <is>
          <t>chair</t>
        </is>
      </c>
      <c r="G88" s="48" t="inlineStr">
        <is>
          <t>Yes</t>
        </is>
      </c>
      <c r="H88" s="48" t="inlineStr">
        <is>
          <t>Today physical red message organization.</t>
        </is>
      </c>
      <c r="I88" s="48" t="inlineStr">
        <is>
          <t>Require clear away article.</t>
        </is>
      </c>
      <c r="J88" s="96" t="inlineStr">
        <is>
          <t>GC</t>
        </is>
      </c>
      <c r="K88" s="48" t="n"/>
    </row>
    <row r="89">
      <c r="B89" s="48" t="inlineStr">
        <is>
          <t>Kevin Nicholson</t>
        </is>
      </c>
      <c r="C89" s="48" t="inlineStr">
        <is>
          <t>AE-22</t>
        </is>
      </c>
      <c r="D89" s="94" t="n">
        <v>45475</v>
      </c>
      <c r="E89" s="48" t="inlineStr">
        <is>
          <t>Yes</t>
        </is>
      </c>
      <c r="F89" s="48" t="n"/>
      <c r="G89" s="48" t="inlineStr">
        <is>
          <t>Yes</t>
        </is>
      </c>
      <c r="H89" s="48" t="inlineStr">
        <is>
          <t>Magazine group respond American stuff some before.</t>
        </is>
      </c>
      <c r="I89" s="48" t="n"/>
      <c r="J89" s="97" t="inlineStr">
        <is>
          <t>DNC</t>
        </is>
      </c>
      <c r="K89" s="48" t="n"/>
    </row>
    <row r="90">
      <c r="B90" s="48" t="inlineStr">
        <is>
          <t>Kevin Nicholson</t>
        </is>
      </c>
      <c r="C90" s="48" t="inlineStr">
        <is>
          <t>AE-23</t>
        </is>
      </c>
      <c r="D90" s="94" t="n">
        <v>45418</v>
      </c>
      <c r="E90" s="48" t="inlineStr">
        <is>
          <t>Yes</t>
        </is>
      </c>
      <c r="F90" s="48" t="inlineStr">
        <is>
          <t>include</t>
        </is>
      </c>
      <c r="G90" s="48" t="inlineStr">
        <is>
          <t>Yes - Financial</t>
        </is>
      </c>
      <c r="H90" s="48" t="inlineStr">
        <is>
          <t>Report woman conference left always commercial.</t>
        </is>
      </c>
      <c r="I90" s="48" t="inlineStr">
        <is>
          <t>Total people service out.</t>
        </is>
      </c>
      <c r="J90" s="96" t="inlineStr">
        <is>
          <t>GC</t>
        </is>
      </c>
      <c r="K90" s="48" t="n"/>
    </row>
    <row r="91">
      <c r="B91" s="48" t="inlineStr">
        <is>
          <t>Kristen Walker</t>
        </is>
      </c>
      <c r="C91" s="48" t="inlineStr">
        <is>
          <t>AE-24</t>
        </is>
      </c>
      <c r="D91" s="94" t="n">
        <v>45295</v>
      </c>
      <c r="E91" s="48" t="inlineStr">
        <is>
          <t>Yes</t>
        </is>
      </c>
      <c r="F91" s="48" t="inlineStr">
        <is>
          <t>represent</t>
        </is>
      </c>
      <c r="G91" s="48" t="n"/>
      <c r="H91" s="48" t="n"/>
      <c r="I91" s="48" t="inlineStr">
        <is>
          <t>Loss appear your though lead scientist race.</t>
        </is>
      </c>
      <c r="J91" s="96" t="inlineStr">
        <is>
          <t>GC</t>
        </is>
      </c>
      <c r="K91" s="48" t="n"/>
    </row>
    <row r="92">
      <c r="B92" s="48" t="inlineStr">
        <is>
          <t>Kristen Walker</t>
        </is>
      </c>
      <c r="C92" s="48" t="inlineStr">
        <is>
          <t>AE-25</t>
        </is>
      </c>
      <c r="D92" s="94" t="n">
        <v>45095</v>
      </c>
      <c r="E92" s="48" t="n"/>
      <c r="F92" s="48" t="n"/>
      <c r="G92" s="48" t="inlineStr">
        <is>
          <t>No</t>
        </is>
      </c>
      <c r="H92" s="48" t="inlineStr">
        <is>
          <t>Create budget star determine.</t>
        </is>
      </c>
      <c r="I92" s="48" t="n"/>
      <c r="J92" s="96" t="inlineStr">
        <is>
          <t>GC</t>
        </is>
      </c>
      <c r="K92" s="48" t="n"/>
    </row>
    <row r="93">
      <c r="B93" s="48" t="inlineStr">
        <is>
          <t>Kevin Nicholson</t>
        </is>
      </c>
      <c r="C93" s="48" t="inlineStr">
        <is>
          <t>AE-26</t>
        </is>
      </c>
      <c r="D93" s="94" t="n">
        <v>45504</v>
      </c>
      <c r="E93" s="48" t="inlineStr">
        <is>
          <t>No</t>
        </is>
      </c>
      <c r="F93" s="48" t="n"/>
      <c r="G93" s="48" t="n"/>
      <c r="H93" s="48" t="inlineStr">
        <is>
          <t>Able hand avoid project.</t>
        </is>
      </c>
      <c r="I93" s="48" t="inlineStr">
        <is>
          <t>Owner network can artist whom message remember.</t>
        </is>
      </c>
      <c r="J93" s="96" t="inlineStr">
        <is>
          <t>GC</t>
        </is>
      </c>
      <c r="K93" s="48" t="n"/>
    </row>
    <row r="94">
      <c r="B94" s="48" t="inlineStr">
        <is>
          <t>Angela Wilson</t>
        </is>
      </c>
      <c r="C94" s="48" t="inlineStr">
        <is>
          <t>AE-27</t>
        </is>
      </c>
      <c r="D94" s="94" t="n">
        <v>45566</v>
      </c>
      <c r="E94" s="48" t="inlineStr">
        <is>
          <t>Yes</t>
        </is>
      </c>
      <c r="F94" s="48" t="inlineStr">
        <is>
          <t>you</t>
        </is>
      </c>
      <c r="G94" s="48" t="n"/>
      <c r="H94" s="48" t="inlineStr">
        <is>
          <t>Draw prevent he lay kitchen say kind.</t>
        </is>
      </c>
      <c r="I94" s="48" t="n"/>
      <c r="J94" s="96" t="inlineStr">
        <is>
          <t>GC</t>
        </is>
      </c>
      <c r="K94" s="48" t="n"/>
    </row>
    <row r="95">
      <c r="B95" s="48" t="inlineStr">
        <is>
          <t>Jonathan Johnson</t>
        </is>
      </c>
      <c r="C95" s="48" t="inlineStr">
        <is>
          <t>AE-28</t>
        </is>
      </c>
      <c r="D95" s="94" t="n">
        <v>45332</v>
      </c>
      <c r="E95" s="48" t="inlineStr">
        <is>
          <t>Yes</t>
        </is>
      </c>
      <c r="F95" s="48" t="inlineStr">
        <is>
          <t>relationship</t>
        </is>
      </c>
      <c r="G95" s="48" t="inlineStr">
        <is>
          <t>No</t>
        </is>
      </c>
      <c r="H95" s="48" t="n"/>
      <c r="I95" s="48" t="inlineStr">
        <is>
          <t>Despite in effort start policy.</t>
        </is>
      </c>
      <c r="J95" s="96" t="inlineStr">
        <is>
          <t>GC</t>
        </is>
      </c>
      <c r="K95" s="48" t="n"/>
    </row>
    <row r="96">
      <c r="B96" s="48" t="inlineStr">
        <is>
          <t>Jonathan Johnson</t>
        </is>
      </c>
      <c r="C96" s="48" t="inlineStr">
        <is>
          <t>AE-29</t>
        </is>
      </c>
      <c r="D96" s="48" t="n"/>
      <c r="E96" s="48" t="inlineStr">
        <is>
          <t>Yes</t>
        </is>
      </c>
      <c r="F96" s="48" t="inlineStr">
        <is>
          <t>well</t>
        </is>
      </c>
      <c r="G96" s="48" t="inlineStr">
        <is>
          <t>Yes - Financial</t>
        </is>
      </c>
      <c r="H96" s="48" t="inlineStr">
        <is>
          <t>Five throughout another full economic difficult table simply.</t>
        </is>
      </c>
      <c r="I96" s="48" t="inlineStr">
        <is>
          <t>Program leg think trouble name need behavior.</t>
        </is>
      </c>
      <c r="J96" s="96" t="inlineStr">
        <is>
          <t>GC</t>
        </is>
      </c>
      <c r="K96" s="48" t="n"/>
    </row>
    <row r="97">
      <c r="B97" s="48" t="inlineStr">
        <is>
          <t>Kristen Walker</t>
        </is>
      </c>
      <c r="C97" s="48" t="inlineStr">
        <is>
          <t>AE-30</t>
        </is>
      </c>
      <c r="D97" s="94" t="n">
        <v>45203</v>
      </c>
      <c r="E97" s="48" t="n"/>
      <c r="F97" s="48" t="inlineStr">
        <is>
          <t>usually</t>
        </is>
      </c>
      <c r="G97" s="48" t="inlineStr">
        <is>
          <t>Yes</t>
        </is>
      </c>
      <c r="H97" s="48" t="inlineStr">
        <is>
          <t>Point detail than.</t>
        </is>
      </c>
      <c r="I97" s="48" t="n"/>
      <c r="J97" s="96" t="inlineStr">
        <is>
          <t>GC</t>
        </is>
      </c>
      <c r="K97" s="48" t="n"/>
    </row>
  </sheetData>
  <mergeCells count="9">
    <mergeCell ref="C6:H6"/>
    <mergeCell ref="I59:N59"/>
    <mergeCell ref="C5:H5"/>
    <mergeCell ref="C9:H9"/>
    <mergeCell ref="C8:H8"/>
    <mergeCell ref="C4:H4"/>
    <mergeCell ref="C3:H3"/>
    <mergeCell ref="B59:H59"/>
    <mergeCell ref="C7:H7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cols>
    <col width="2" customWidth="1" min="1" max="1"/>
    <col width="24.140625" customWidth="1" min="2" max="2"/>
    <col width="13.85546875" customWidth="1" min="3" max="3"/>
    <col width="27.140625" customWidth="1" min="4" max="4"/>
    <col width="33.140625" customWidth="1" min="9" max="9"/>
    <col width="23.140625" customWidth="1" min="10" max="10"/>
    <col width="16.42578125" customWidth="1" min="11" max="11"/>
    <col width="28.85546875" customWidth="1" min="12" max="12"/>
    <col width="44.28515625" customWidth="1" min="13" max="13"/>
    <col width="22.5703125" customWidth="1" min="14" max="14"/>
  </cols>
  <sheetData>
    <row r="1" ht="26.25" customHeight="1">
      <c r="B1" s="64" t="inlineStr">
        <is>
          <t>Analytic Title:</t>
        </is>
      </c>
      <c r="C1" s="64" t="inlineStr">
        <is>
          <t>Impact_Description_If_Impact</t>
        </is>
      </c>
      <c r="D1" s="65" t="n"/>
      <c r="E1" s="65" t="n"/>
      <c r="F1" s="65" t="n"/>
    </row>
    <row r="2">
      <c r="B2" s="66" t="inlineStr">
        <is>
          <t>QA Analytic ID:</t>
        </is>
      </c>
      <c r="C2" s="67" t="inlineStr">
        <is>
          <t>QA-ID-6</t>
        </is>
      </c>
      <c r="D2" s="65" t="n"/>
      <c r="E2" s="65" t="n"/>
      <c r="F2" s="65" t="n"/>
    </row>
    <row r="3" ht="15" customHeight="1">
      <c r="B3" s="66" t="inlineStr">
        <is>
          <t>Analytic Type</t>
        </is>
      </c>
      <c r="C3" s="68" t="inlineStr">
        <is>
          <t>Direct ACT</t>
        </is>
      </c>
    </row>
    <row r="4" ht="53.25" customHeight="1">
      <c r="B4" s="66" t="inlineStr">
        <is>
          <t>High Level Analytic Description:</t>
        </is>
      </c>
      <c r="C4" s="68" t="inlineStr">
        <is>
          <t>If impact occurred, then impact description must be provided</t>
        </is>
      </c>
    </row>
    <row r="5" ht="38.25" customHeight="1">
      <c r="B5" s="66" t="inlineStr">
        <is>
          <t>Observation Criteria:</t>
        </is>
      </c>
      <c r="C5" s="68" t="inlineStr">
        <is>
          <t>Rule Formula: =IF(LEFT([ImpactOccurred],3)="Yes",LEN(TRIM([ImpactDescription]))&gt;0,TRUE)</t>
        </is>
      </c>
    </row>
    <row r="6" ht="39" customHeight="1">
      <c r="B6" s="66" t="inlineStr">
        <is>
          <t>Population Criteria:</t>
        </is>
      </c>
      <c r="C6" s="68" t="inlineStr">
        <is>
          <t>Total records analyzed: 30</t>
        </is>
      </c>
    </row>
    <row r="7" ht="69.75" customHeight="1">
      <c r="B7" s="66" t="inlineStr">
        <is>
          <t xml:space="preserve">Population Completeness: </t>
        </is>
      </c>
      <c r="C7" s="68" t="inlineStr">
        <is>
          <t>QA validated 100% of the available data</t>
        </is>
      </c>
    </row>
    <row r="8" ht="15" customHeight="1">
      <c r="B8" s="66" t="inlineStr">
        <is>
          <t xml:space="preserve">Sample Size &amp; Selection Rationale: </t>
        </is>
      </c>
      <c r="C8" s="68" t="inlineStr">
        <is>
          <t>Full population tested (100%)</t>
        </is>
      </c>
    </row>
    <row r="9" ht="58.5" customHeight="1">
      <c r="B9" s="66" t="inlineStr">
        <is>
          <t>Threshold Rationale:</t>
        </is>
      </c>
      <c r="C9" s="68" t="inlineStr">
        <is>
          <t>Threshold set based on rule requirements: 5.0%</t>
        </is>
      </c>
    </row>
    <row r="10">
      <c r="B10" s="66" t="inlineStr">
        <is>
          <t>Threshold:</t>
        </is>
      </c>
      <c r="C10" s="69" t="n">
        <v>0.05</v>
      </c>
      <c r="D10" s="65" t="n"/>
      <c r="E10" s="65" t="n"/>
      <c r="F10" s="65" t="n"/>
    </row>
    <row r="11">
      <c r="B11" s="70" t="n"/>
      <c r="C11" s="65" t="n"/>
      <c r="D11" s="65" t="n"/>
      <c r="E11" s="65" t="n"/>
      <c r="F11" s="65" t="n"/>
    </row>
    <row r="12">
      <c r="B12" s="70" t="n"/>
      <c r="C12" s="65" t="n"/>
      <c r="D12" s="65" t="n"/>
      <c r="E12" s="65" t="n"/>
      <c r="F12" s="65" t="n"/>
    </row>
    <row r="13" ht="18.75" customHeight="1">
      <c r="B13" s="71" t="inlineStr">
        <is>
          <t>IAG Summary Results</t>
        </is>
      </c>
      <c r="C13" s="65" t="n"/>
      <c r="D13" s="65" t="n"/>
      <c r="E13" s="65" t="n"/>
      <c r="F13" s="65" t="n"/>
    </row>
    <row r="14" ht="25.5" customHeight="1">
      <c r="B14" s="4" t="inlineStr">
        <is>
          <t>Name for Aggregating Results</t>
        </is>
      </c>
      <c r="C14" s="4" t="inlineStr">
        <is>
          <t>Name</t>
        </is>
      </c>
      <c r="D14" s="4" t="inlineStr">
        <is>
          <t>Score and Rating</t>
        </is>
      </c>
      <c r="E14" s="4" t="inlineStr">
        <is>
          <t>Results</t>
        </is>
      </c>
      <c r="F14" s="65" t="n"/>
    </row>
    <row r="15">
      <c r="B15" s="66" t="inlineStr">
        <is>
          <t>-</t>
        </is>
      </c>
      <c r="C15" s="69" t="inlineStr">
        <is>
          <t>IAG Overall</t>
        </is>
      </c>
      <c r="D15" s="66" t="inlineStr">
        <is>
          <t>Count of "GC"</t>
        </is>
      </c>
      <c r="E15" s="72" t="n">
        <v>30</v>
      </c>
      <c r="F15" s="65" t="n"/>
    </row>
    <row r="16">
      <c r="B16" s="66" t="inlineStr">
        <is>
          <t>-</t>
        </is>
      </c>
      <c r="C16" s="69" t="inlineStr">
        <is>
          <t>IAG Overall</t>
        </is>
      </c>
      <c r="D16" s="66" t="inlineStr">
        <is>
          <t>Count of "PC"</t>
        </is>
      </c>
      <c r="E16" s="72" t="n">
        <v>0</v>
      </c>
      <c r="F16" s="65" t="n"/>
    </row>
    <row r="17">
      <c r="B17" s="66" t="inlineStr">
        <is>
          <t>-</t>
        </is>
      </c>
      <c r="C17" s="69" t="inlineStr">
        <is>
          <t>IAG Overall</t>
        </is>
      </c>
      <c r="D17" s="66" t="inlineStr">
        <is>
          <t>Count of "DNC"</t>
        </is>
      </c>
      <c r="E17" s="72" t="n">
        <v>0</v>
      </c>
      <c r="F17" s="65" t="n"/>
    </row>
    <row r="18">
      <c r="B18" s="66" t="inlineStr">
        <is>
          <t>-</t>
        </is>
      </c>
      <c r="C18" s="69" t="inlineStr">
        <is>
          <t>IAG Overall</t>
        </is>
      </c>
      <c r="D18" s="66" t="inlineStr">
        <is>
          <t>Count of "N/A"</t>
        </is>
      </c>
      <c r="E18" s="72" t="n">
        <v>0</v>
      </c>
      <c r="F18" s="65" t="n"/>
    </row>
    <row r="19">
      <c r="B19" s="66" t="inlineStr">
        <is>
          <t>-</t>
        </is>
      </c>
      <c r="C19" s="69" t="inlineStr">
        <is>
          <t>IAG Overall</t>
        </is>
      </c>
      <c r="D19" s="66" t="inlineStr">
        <is>
          <t>Error Rate</t>
        </is>
      </c>
      <c r="E19" s="73" t="n">
        <v>0</v>
      </c>
      <c r="F19" s="65" t="n"/>
    </row>
    <row r="20">
      <c r="B20" s="66" t="inlineStr">
        <is>
          <t>-</t>
        </is>
      </c>
      <c r="C20" s="69" t="inlineStr">
        <is>
          <t>IAG Overall</t>
        </is>
      </c>
      <c r="D20" s="66" t="inlineStr">
        <is>
          <t>Analytic Threshold</t>
        </is>
      </c>
      <c r="E20" s="74" t="n">
        <v>0.05</v>
      </c>
      <c r="F20" s="65" t="n"/>
    </row>
    <row r="21">
      <c r="B21" s="66" t="inlineStr">
        <is>
          <t>IAG Overall</t>
        </is>
      </c>
      <c r="C21" s="69" t="inlineStr">
        <is>
          <t>IAG Overall</t>
        </is>
      </c>
      <c r="D21" s="66" t="inlineStr">
        <is>
          <t>Test Result</t>
        </is>
      </c>
      <c r="E21" s="75" t="inlineStr">
        <is>
          <t>GC</t>
        </is>
      </c>
      <c r="F21" s="65" t="n"/>
    </row>
    <row r="22">
      <c r="B22" s="70" t="n"/>
      <c r="C22" s="65" t="n"/>
      <c r="D22" s="65" t="n"/>
      <c r="E22" s="76" t="n"/>
      <c r="F22" s="65" t="n"/>
    </row>
    <row r="23">
      <c r="B23" s="70" t="n"/>
      <c r="C23" s="65" t="n"/>
      <c r="D23" s="65" t="n"/>
      <c r="E23" s="76" t="n"/>
      <c r="F23" s="65" t="n"/>
    </row>
    <row r="24" ht="18.75" customHeight="1">
      <c r="B24" s="71" t="inlineStr">
        <is>
          <t>Summary Results by Audit Leader</t>
        </is>
      </c>
      <c r="C24" s="65" t="n"/>
      <c r="D24" s="65" t="n"/>
      <c r="E24" s="76" t="n"/>
      <c r="F24" s="65" t="n"/>
    </row>
    <row r="25" ht="25.5" customHeight="1">
      <c r="B25" s="4" t="inlineStr">
        <is>
          <t>Name for Aggregating Results</t>
        </is>
      </c>
      <c r="C25" s="4" t="inlineStr">
        <is>
          <t>Name</t>
        </is>
      </c>
      <c r="D25" s="4" t="inlineStr">
        <is>
          <t>Score and Rating</t>
        </is>
      </c>
      <c r="E25" s="4" t="inlineStr">
        <is>
          <t>Results</t>
        </is>
      </c>
      <c r="F25" s="65" t="n"/>
    </row>
    <row r="26">
      <c r="B26" s="66" t="inlineStr">
        <is>
          <t>-</t>
        </is>
      </c>
      <c r="C26" s="69" t="inlineStr">
        <is>
          <t>Name1</t>
        </is>
      </c>
      <c r="D26" s="66" t="inlineStr">
        <is>
          <t>Count of "GC"</t>
        </is>
      </c>
      <c r="E26" s="77" t="n">
        <v>5</v>
      </c>
      <c r="F26" s="65" t="n"/>
    </row>
    <row r="27">
      <c r="B27" s="66" t="inlineStr">
        <is>
          <t>-</t>
        </is>
      </c>
      <c r="C27" s="69" t="inlineStr">
        <is>
          <t>Name1</t>
        </is>
      </c>
      <c r="D27" s="66" t="inlineStr">
        <is>
          <t>Count of "PC"</t>
        </is>
      </c>
      <c r="E27" s="77" t="n">
        <v>0</v>
      </c>
      <c r="F27" s="65" t="n"/>
    </row>
    <row r="28">
      <c r="B28" s="66" t="inlineStr">
        <is>
          <t>-</t>
        </is>
      </c>
      <c r="C28" s="69" t="inlineStr">
        <is>
          <t>Name1</t>
        </is>
      </c>
      <c r="D28" s="66" t="inlineStr">
        <is>
          <t>Count of "DNC"</t>
        </is>
      </c>
      <c r="E28" s="77" t="n">
        <v>0</v>
      </c>
      <c r="F28" s="65" t="n"/>
    </row>
    <row r="29">
      <c r="B29" s="66" t="inlineStr">
        <is>
          <t>-</t>
        </is>
      </c>
      <c r="C29" s="69" t="inlineStr">
        <is>
          <t>Name1</t>
        </is>
      </c>
      <c r="D29" s="66" t="inlineStr">
        <is>
          <t>Count of "N/A"</t>
        </is>
      </c>
      <c r="E29" s="77" t="n">
        <v>0</v>
      </c>
      <c r="F29" s="65" t="n"/>
    </row>
    <row r="30">
      <c r="B30" s="66" t="inlineStr">
        <is>
          <t>-</t>
        </is>
      </c>
      <c r="C30" s="69" t="inlineStr">
        <is>
          <t>Name1</t>
        </is>
      </c>
      <c r="D30" s="66" t="inlineStr">
        <is>
          <t>Error Rate</t>
        </is>
      </c>
      <c r="E30" s="78" t="n">
        <v>0</v>
      </c>
      <c r="F30" s="65" t="n"/>
    </row>
    <row r="31">
      <c r="B31" s="66" t="inlineStr">
        <is>
          <t>-</t>
        </is>
      </c>
      <c r="C31" s="69" t="inlineStr">
        <is>
          <t>Name1</t>
        </is>
      </c>
      <c r="D31" s="66" t="inlineStr">
        <is>
          <t>Analytic Threshold</t>
        </is>
      </c>
      <c r="E31" s="79" t="n">
        <v>0.05</v>
      </c>
      <c r="F31" s="65" t="n"/>
    </row>
    <row r="32">
      <c r="B32" s="66" t="inlineStr">
        <is>
          <t>Angela Wilson</t>
        </is>
      </c>
      <c r="C32" s="69" t="inlineStr">
        <is>
          <t>Name1</t>
        </is>
      </c>
      <c r="D32" s="66" t="inlineStr">
        <is>
          <t>Test Result</t>
        </is>
      </c>
      <c r="E32" s="81" t="inlineStr">
        <is>
          <t>GC</t>
        </is>
      </c>
      <c r="F32" s="65" t="n"/>
    </row>
    <row r="33">
      <c r="B33" s="66" t="inlineStr">
        <is>
          <t>-</t>
        </is>
      </c>
      <c r="C33" s="69" t="inlineStr">
        <is>
          <t>Name2</t>
        </is>
      </c>
      <c r="D33" s="66" t="inlineStr">
        <is>
          <t>Count of "GC"</t>
        </is>
      </c>
      <c r="E33" s="77" t="n">
        <v>6</v>
      </c>
      <c r="F33" s="65" t="n"/>
    </row>
    <row r="34">
      <c r="B34" s="66" t="inlineStr">
        <is>
          <t>-</t>
        </is>
      </c>
      <c r="C34" s="69" t="inlineStr">
        <is>
          <t>Name2</t>
        </is>
      </c>
      <c r="D34" s="66" t="inlineStr">
        <is>
          <t>Count of "PC"</t>
        </is>
      </c>
      <c r="E34" s="77" t="n">
        <v>0</v>
      </c>
      <c r="F34" s="65" t="n"/>
    </row>
    <row r="35">
      <c r="B35" s="66" t="inlineStr">
        <is>
          <t>-</t>
        </is>
      </c>
      <c r="C35" s="69" t="inlineStr">
        <is>
          <t>Name2</t>
        </is>
      </c>
      <c r="D35" s="66" t="inlineStr">
        <is>
          <t>Count of "DNC"</t>
        </is>
      </c>
      <c r="E35" s="77" t="n">
        <v>0</v>
      </c>
      <c r="F35" s="65" t="n"/>
    </row>
    <row r="36">
      <c r="B36" s="66" t="inlineStr">
        <is>
          <t>-</t>
        </is>
      </c>
      <c r="C36" s="69" t="inlineStr">
        <is>
          <t>Name2</t>
        </is>
      </c>
      <c r="D36" s="66" t="inlineStr">
        <is>
          <t>Count of "N/A"</t>
        </is>
      </c>
      <c r="E36" s="77" t="n">
        <v>0</v>
      </c>
      <c r="F36" s="65" t="n"/>
    </row>
    <row r="37">
      <c r="B37" s="66" t="inlineStr">
        <is>
          <t>-</t>
        </is>
      </c>
      <c r="C37" s="69" t="inlineStr">
        <is>
          <t>Name2</t>
        </is>
      </c>
      <c r="D37" s="66" t="inlineStr">
        <is>
          <t>Error Rate</t>
        </is>
      </c>
      <c r="E37" s="78" t="n">
        <v>0</v>
      </c>
      <c r="F37" s="65" t="n"/>
    </row>
    <row r="38">
      <c r="B38" s="66" t="inlineStr">
        <is>
          <t>-</t>
        </is>
      </c>
      <c r="C38" s="69" t="inlineStr">
        <is>
          <t>Name2</t>
        </is>
      </c>
      <c r="D38" s="66" t="inlineStr">
        <is>
          <t>Analytic Threshold</t>
        </is>
      </c>
      <c r="E38" s="79" t="n">
        <v>0.05</v>
      </c>
      <c r="F38" s="65" t="n"/>
    </row>
    <row r="39">
      <c r="B39" s="66" t="inlineStr">
        <is>
          <t>Jonathan Johnson</t>
        </is>
      </c>
      <c r="C39" s="69" t="inlineStr">
        <is>
          <t>Name2</t>
        </is>
      </c>
      <c r="D39" s="66" t="inlineStr">
        <is>
          <t>Test Result</t>
        </is>
      </c>
      <c r="E39" s="81" t="inlineStr">
        <is>
          <t>GC</t>
        </is>
      </c>
      <c r="F39" s="65" t="n"/>
    </row>
    <row r="40">
      <c r="B40" s="66" t="inlineStr">
        <is>
          <t>-</t>
        </is>
      </c>
      <c r="C40" s="69" t="inlineStr">
        <is>
          <t>Name3</t>
        </is>
      </c>
      <c r="D40" s="66" t="inlineStr">
        <is>
          <t>Count of "GC"</t>
        </is>
      </c>
      <c r="E40" s="77" t="n">
        <v>8</v>
      </c>
      <c r="F40" s="65" t="n"/>
    </row>
    <row r="41">
      <c r="B41" s="66" t="inlineStr">
        <is>
          <t>-</t>
        </is>
      </c>
      <c r="C41" s="69" t="inlineStr">
        <is>
          <t>Name3</t>
        </is>
      </c>
      <c r="D41" s="66" t="inlineStr">
        <is>
          <t>Count of "PC"</t>
        </is>
      </c>
      <c r="E41" s="77" t="n">
        <v>0</v>
      </c>
      <c r="F41" s="65" t="n"/>
    </row>
    <row r="42">
      <c r="B42" s="66" t="inlineStr">
        <is>
          <t>-</t>
        </is>
      </c>
      <c r="C42" s="69" t="inlineStr">
        <is>
          <t>Name3</t>
        </is>
      </c>
      <c r="D42" s="66" t="inlineStr">
        <is>
          <t>Count of "DNC"</t>
        </is>
      </c>
      <c r="E42" s="77" t="n">
        <v>0</v>
      </c>
      <c r="F42" s="65" t="n"/>
    </row>
    <row r="43">
      <c r="B43" s="66" t="inlineStr">
        <is>
          <t>-</t>
        </is>
      </c>
      <c r="C43" s="69" t="inlineStr">
        <is>
          <t>Name3</t>
        </is>
      </c>
      <c r="D43" s="66" t="inlineStr">
        <is>
          <t>Count of "N/A"</t>
        </is>
      </c>
      <c r="E43" s="77" t="n">
        <v>0</v>
      </c>
      <c r="F43" s="65" t="n"/>
    </row>
    <row r="44">
      <c r="B44" s="66" t="inlineStr">
        <is>
          <t>-</t>
        </is>
      </c>
      <c r="C44" s="69" t="inlineStr">
        <is>
          <t>Name3</t>
        </is>
      </c>
      <c r="D44" s="66" t="inlineStr">
        <is>
          <t>Error Rate</t>
        </is>
      </c>
      <c r="E44" s="78" t="n">
        <v>0</v>
      </c>
      <c r="F44" s="65" t="n"/>
    </row>
    <row r="45">
      <c r="B45" s="66" t="inlineStr">
        <is>
          <t>-</t>
        </is>
      </c>
      <c r="C45" s="69" t="inlineStr">
        <is>
          <t>Name3</t>
        </is>
      </c>
      <c r="D45" s="66" t="inlineStr">
        <is>
          <t>Analytic Threshold</t>
        </is>
      </c>
      <c r="E45" s="79" t="n">
        <v>0.05</v>
      </c>
      <c r="F45" s="65" t="n"/>
    </row>
    <row r="46">
      <c r="B46" s="66" t="inlineStr">
        <is>
          <t>Kevin Nicholson</t>
        </is>
      </c>
      <c r="C46" s="69" t="inlineStr">
        <is>
          <t>Name3</t>
        </is>
      </c>
      <c r="D46" s="66" t="inlineStr">
        <is>
          <t>Test Result</t>
        </is>
      </c>
      <c r="E46" s="81" t="inlineStr">
        <is>
          <t>GC</t>
        </is>
      </c>
      <c r="F46" s="65" t="n"/>
    </row>
    <row r="47">
      <c r="B47" s="66" t="inlineStr">
        <is>
          <t>-</t>
        </is>
      </c>
      <c r="C47" s="69" t="inlineStr">
        <is>
          <t>Name4</t>
        </is>
      </c>
      <c r="D47" s="66" t="inlineStr">
        <is>
          <t>Count of "GC"</t>
        </is>
      </c>
      <c r="E47" s="77" t="n">
        <v>5</v>
      </c>
      <c r="F47" s="65" t="n"/>
    </row>
    <row r="48">
      <c r="B48" s="66" t="inlineStr">
        <is>
          <t>-</t>
        </is>
      </c>
      <c r="C48" s="69" t="inlineStr">
        <is>
          <t>Name4</t>
        </is>
      </c>
      <c r="D48" s="66" t="inlineStr">
        <is>
          <t>Count of "PC"</t>
        </is>
      </c>
      <c r="E48" s="77" t="n">
        <v>0</v>
      </c>
      <c r="F48" s="65" t="n"/>
    </row>
    <row r="49">
      <c r="B49" s="66" t="inlineStr">
        <is>
          <t>-</t>
        </is>
      </c>
      <c r="C49" s="69" t="inlineStr">
        <is>
          <t>Name4</t>
        </is>
      </c>
      <c r="D49" s="66" t="inlineStr">
        <is>
          <t>Count of "DNC"</t>
        </is>
      </c>
      <c r="E49" s="77" t="n">
        <v>0</v>
      </c>
      <c r="F49" s="65" t="n"/>
    </row>
    <row r="50">
      <c r="B50" s="66" t="inlineStr">
        <is>
          <t>-</t>
        </is>
      </c>
      <c r="C50" s="69" t="inlineStr">
        <is>
          <t>Name4</t>
        </is>
      </c>
      <c r="D50" s="66" t="inlineStr">
        <is>
          <t>Count of "N/A"</t>
        </is>
      </c>
      <c r="E50" s="77" t="n">
        <v>0</v>
      </c>
      <c r="F50" s="65" t="n"/>
    </row>
    <row r="51">
      <c r="B51" s="66" t="inlineStr">
        <is>
          <t>-</t>
        </is>
      </c>
      <c r="C51" s="69" t="inlineStr">
        <is>
          <t>Name4</t>
        </is>
      </c>
      <c r="D51" s="66" t="inlineStr">
        <is>
          <t>Error Rate</t>
        </is>
      </c>
      <c r="E51" s="78" t="n">
        <v>0</v>
      </c>
      <c r="F51" s="65" t="n"/>
    </row>
    <row r="52">
      <c r="B52" s="66" t="inlineStr">
        <is>
          <t>-</t>
        </is>
      </c>
      <c r="C52" s="69" t="inlineStr">
        <is>
          <t>Name4</t>
        </is>
      </c>
      <c r="D52" s="66" t="inlineStr">
        <is>
          <t>Analytic Threshold</t>
        </is>
      </c>
      <c r="E52" s="79" t="n">
        <v>0.05</v>
      </c>
      <c r="F52" s="65" t="n"/>
    </row>
    <row r="53">
      <c r="B53" s="66" t="inlineStr">
        <is>
          <t>Kristen Walker</t>
        </is>
      </c>
      <c r="C53" s="69" t="inlineStr">
        <is>
          <t>Name4</t>
        </is>
      </c>
      <c r="D53" s="66" t="inlineStr">
        <is>
          <t>Test Result</t>
        </is>
      </c>
      <c r="E53" s="81" t="inlineStr">
        <is>
          <t>GC</t>
        </is>
      </c>
      <c r="F53" s="65" t="n"/>
    </row>
    <row r="54">
      <c r="B54" s="48" t="inlineStr">
        <is>
          <t>-</t>
        </is>
      </c>
      <c r="C54" s="48" t="inlineStr">
        <is>
          <t>Michelle Ware</t>
        </is>
      </c>
      <c r="D54" s="48" t="inlineStr">
        <is>
          <t>Count of "GC"</t>
        </is>
      </c>
      <c r="E54" s="48" t="n">
        <v>6</v>
      </c>
    </row>
    <row r="55">
      <c r="B55" s="48" t="inlineStr">
        <is>
          <t>-</t>
        </is>
      </c>
      <c r="C55" s="48" t="inlineStr">
        <is>
          <t>Michelle Ware</t>
        </is>
      </c>
      <c r="D55" s="48" t="inlineStr">
        <is>
          <t>Count of "PC"</t>
        </is>
      </c>
      <c r="E55" s="48" t="n">
        <v>0</v>
      </c>
    </row>
    <row r="56">
      <c r="B56" s="48" t="inlineStr">
        <is>
          <t>-</t>
        </is>
      </c>
      <c r="C56" s="48" t="inlineStr">
        <is>
          <t>Michelle Ware</t>
        </is>
      </c>
      <c r="D56" s="48" t="inlineStr">
        <is>
          <t>Count of "DNC"</t>
        </is>
      </c>
      <c r="E56" s="48" t="n">
        <v>0</v>
      </c>
    </row>
    <row r="57">
      <c r="B57" s="48" t="inlineStr">
        <is>
          <t>-</t>
        </is>
      </c>
      <c r="C57" s="48" t="inlineStr">
        <is>
          <t>Michelle Ware</t>
        </is>
      </c>
      <c r="D57" s="48" t="inlineStr">
        <is>
          <t>Count of "N/A"</t>
        </is>
      </c>
      <c r="E57" s="48" t="n">
        <v>0</v>
      </c>
    </row>
    <row r="58" ht="18" customHeight="1">
      <c r="B58" s="48" t="inlineStr">
        <is>
          <t>-</t>
        </is>
      </c>
      <c r="C58" s="48" t="inlineStr">
        <is>
          <t>Michelle Ware</t>
        </is>
      </c>
      <c r="D58" s="48" t="inlineStr">
        <is>
          <t>Error Rate</t>
        </is>
      </c>
      <c r="E58" s="82" t="n">
        <v>0</v>
      </c>
    </row>
    <row r="59">
      <c r="B59" s="48" t="inlineStr">
        <is>
          <t>-</t>
        </is>
      </c>
    </row>
    <row r="60" ht="89.25" customHeight="1">
      <c r="B60" s="48" t="inlineStr">
        <is>
          <t>Michelle Ware</t>
        </is>
      </c>
      <c r="C60" s="48" t="inlineStr">
        <is>
          <t>Michelle Ware</t>
        </is>
      </c>
      <c r="D60" s="48" t="inlineStr">
        <is>
          <t>Test Result</t>
        </is>
      </c>
      <c r="E60" s="96" t="inlineStr">
        <is>
          <t>GC</t>
        </is>
      </c>
    </row>
    <row r="61"/>
    <row r="62" ht="30" customHeight="1"/>
    <row r="63"/>
    <row r="64" ht="30" customHeight="1"/>
    <row r="65" ht="30" customHeight="1">
      <c r="B65" s="84" t="inlineStr">
        <is>
          <t>Detailed Results</t>
        </is>
      </c>
    </row>
    <row r="66">
      <c r="B66" s="85" t="inlineStr">
        <is>
          <t>Archer Record Data</t>
        </is>
      </c>
      <c r="C66" s="86" t="n"/>
      <c r="D66" s="86" t="n"/>
      <c r="E66" s="86" t="n"/>
      <c r="F66" s="86" t="n"/>
      <c r="G66" s="86" t="n"/>
      <c r="H66" s="86" t="n"/>
      <c r="I66" s="87" t="inlineStr">
        <is>
          <t>QA Analytic Test(s) and Results</t>
        </is>
      </c>
      <c r="J66" s="86" t="n"/>
      <c r="K66" s="86" t="n"/>
      <c r="L66" s="86" t="n"/>
      <c r="M66" s="86" t="n"/>
      <c r="N66" s="86" t="n"/>
    </row>
    <row r="67">
      <c r="B67" s="88" t="inlineStr">
        <is>
          <t>AuditLeader</t>
        </is>
      </c>
      <c r="C67" s="88" t="inlineStr">
        <is>
          <t>AuditEntityID</t>
        </is>
      </c>
      <c r="D67" s="88" t="inlineStr">
        <is>
          <t>DateActivityOccurred</t>
        </is>
      </c>
      <c r="E67" s="88" t="inlineStr">
        <is>
          <t>WasADataDrivenAuditingProcedureUtilized</t>
        </is>
      </c>
      <c r="F67" s="88" t="inlineStr">
        <is>
          <t>DDAPTypeUtilized</t>
        </is>
      </c>
      <c r="G67" s="88" t="inlineStr">
        <is>
          <t>ImpactOccurred</t>
        </is>
      </c>
      <c r="H67" s="88" t="inlineStr">
        <is>
          <t>ImpactDescription</t>
        </is>
      </c>
      <c r="I67" s="88" t="inlineStr">
        <is>
          <t>ActionItemDescription</t>
        </is>
      </c>
      <c r="J67" s="89" t="inlineStr">
        <is>
          <t>Overall Test Result</t>
        </is>
      </c>
      <c r="K67" s="89" t="inlineStr">
        <is>
          <t>QA Comments</t>
        </is>
      </c>
      <c r="L67" s="4" t="n"/>
      <c r="M67" s="4" t="n"/>
      <c r="N67" s="4" t="n"/>
    </row>
    <row r="68">
      <c r="B68" s="90" t="inlineStr">
        <is>
          <t>Michelle Ware</t>
        </is>
      </c>
      <c r="C68" s="90" t="inlineStr">
        <is>
          <t>AE-1</t>
        </is>
      </c>
      <c r="D68" s="90" t="n"/>
      <c r="E68" s="90" t="inlineStr">
        <is>
          <t>Yes</t>
        </is>
      </c>
      <c r="F68" s="90" t="inlineStr">
        <is>
          <t>green</t>
        </is>
      </c>
      <c r="G68" s="90" t="inlineStr">
        <is>
          <t>Yes - Financial</t>
        </is>
      </c>
      <c r="H68" s="90" t="inlineStr">
        <is>
          <t>Old result cost time he without production.</t>
        </is>
      </c>
      <c r="I68" s="91" t="inlineStr">
        <is>
          <t>Practice instead in.</t>
        </is>
      </c>
      <c r="J68" s="95" t="inlineStr">
        <is>
          <t>GC</t>
        </is>
      </c>
      <c r="K68" s="48" t="n"/>
      <c r="L68" s="16" t="n"/>
      <c r="M68" s="93" t="n"/>
      <c r="N68" s="93" t="n"/>
    </row>
    <row r="69">
      <c r="B69" s="90" t="inlineStr">
        <is>
          <t>Kevin Nicholson</t>
        </is>
      </c>
      <c r="C69" s="48" t="inlineStr">
        <is>
          <t>AE-2</t>
        </is>
      </c>
      <c r="D69" s="94" t="n">
        <v>45155</v>
      </c>
      <c r="E69" s="90" t="inlineStr">
        <is>
          <t>No</t>
        </is>
      </c>
      <c r="F69" s="48" t="inlineStr">
        <is>
          <t>night</t>
        </is>
      </c>
      <c r="G69" s="48" t="n"/>
      <c r="H69" s="90" t="n"/>
      <c r="I69" s="91" t="inlineStr">
        <is>
          <t>Free forward against reduce public dog study.</t>
        </is>
      </c>
      <c r="J69" s="95" t="inlineStr">
        <is>
          <t>GC</t>
        </is>
      </c>
      <c r="K69" s="48" t="n"/>
      <c r="L69" s="16" t="n"/>
      <c r="M69" s="93" t="n"/>
      <c r="N69" s="93" t="n"/>
    </row>
    <row r="70">
      <c r="B70" s="90" t="inlineStr">
        <is>
          <t>Jonathan Johnson</t>
        </is>
      </c>
      <c r="C70" s="48" t="inlineStr">
        <is>
          <t>AE-3</t>
        </is>
      </c>
      <c r="D70" s="94" t="n">
        <v>45097</v>
      </c>
      <c r="E70" s="90" t="inlineStr">
        <is>
          <t>Yes</t>
        </is>
      </c>
      <c r="F70" s="48" t="inlineStr">
        <is>
          <t>general</t>
        </is>
      </c>
      <c r="G70" s="48" t="n"/>
      <c r="H70" s="90" t="inlineStr">
        <is>
          <t>Loss tax manager analysis certain.</t>
        </is>
      </c>
      <c r="I70" s="91" t="inlineStr">
        <is>
          <t>Treat suffer partner popular section yeah because.</t>
        </is>
      </c>
      <c r="J70" s="95" t="inlineStr">
        <is>
          <t>GC</t>
        </is>
      </c>
      <c r="K70" s="48" t="n"/>
      <c r="L70" s="16" t="n"/>
      <c r="M70" s="93" t="n"/>
      <c r="N70" s="93" t="n"/>
    </row>
    <row r="71">
      <c r="B71" s="90" t="inlineStr">
        <is>
          <t>Kevin Nicholson</t>
        </is>
      </c>
      <c r="C71" s="48" t="inlineStr">
        <is>
          <t>AE-4</t>
        </is>
      </c>
      <c r="D71" s="94" t="n">
        <v>45230</v>
      </c>
      <c r="E71" s="90" t="inlineStr">
        <is>
          <t>No</t>
        </is>
      </c>
      <c r="F71" s="48" t="inlineStr">
        <is>
          <t>sign</t>
        </is>
      </c>
      <c r="G71" s="48" t="n"/>
      <c r="H71" s="90" t="inlineStr">
        <is>
          <t>Them scene travel career.</t>
        </is>
      </c>
      <c r="I71" s="91" t="inlineStr">
        <is>
          <t>Nature young situation base parent deal.</t>
        </is>
      </c>
      <c r="J71" s="95" t="inlineStr">
        <is>
          <t>GC</t>
        </is>
      </c>
      <c r="K71" s="48" t="n"/>
      <c r="L71" s="16" t="n"/>
      <c r="M71" s="93" t="n"/>
      <c r="N71" s="93" t="n"/>
    </row>
    <row r="72">
      <c r="B72" s="90" t="inlineStr">
        <is>
          <t>Kevin Nicholson</t>
        </is>
      </c>
      <c r="C72" s="90" t="inlineStr">
        <is>
          <t>AE-5</t>
        </is>
      </c>
      <c r="D72" s="94" t="n">
        <v>45374</v>
      </c>
      <c r="E72" s="90" t="inlineStr">
        <is>
          <t>Yes</t>
        </is>
      </c>
      <c r="F72" s="90" t="inlineStr">
        <is>
          <t>not</t>
        </is>
      </c>
      <c r="G72" s="48" t="n"/>
      <c r="H72" s="90" t="inlineStr">
        <is>
          <t>Production teacher indeed rest either.</t>
        </is>
      </c>
      <c r="I72" s="91" t="n"/>
      <c r="J72" s="95" t="inlineStr">
        <is>
          <t>GC</t>
        </is>
      </c>
      <c r="K72" s="48" t="n"/>
      <c r="L72" s="16" t="n"/>
      <c r="M72" s="93" t="n"/>
      <c r="N72" s="93" t="n"/>
    </row>
    <row r="73">
      <c r="B73" s="90" t="inlineStr">
        <is>
          <t>Michelle Ware</t>
        </is>
      </c>
      <c r="C73" s="48" t="inlineStr">
        <is>
          <t>AE-6</t>
        </is>
      </c>
      <c r="D73" s="94" t="n">
        <v>45541</v>
      </c>
      <c r="E73" s="90" t="n"/>
      <c r="F73" s="48" t="inlineStr">
        <is>
          <t>exist</t>
        </is>
      </c>
      <c r="G73" s="48" t="n"/>
      <c r="H73" s="90" t="inlineStr">
        <is>
          <t>Big likely human only quite letter.</t>
        </is>
      </c>
      <c r="I73" s="91" t="n"/>
      <c r="J73" s="95" t="inlineStr">
        <is>
          <t>GC</t>
        </is>
      </c>
      <c r="K73" s="48" t="n"/>
      <c r="L73" s="16" t="n"/>
      <c r="M73" s="93" t="n"/>
      <c r="N73" s="93" t="n"/>
    </row>
    <row r="74">
      <c r="B74" s="48" t="inlineStr">
        <is>
          <t>Michelle Ware</t>
        </is>
      </c>
      <c r="C74" s="48" t="inlineStr">
        <is>
          <t>AE-7</t>
        </is>
      </c>
      <c r="D74" s="94" t="n">
        <v>45622</v>
      </c>
      <c r="E74" s="48" t="inlineStr">
        <is>
          <t>Yes</t>
        </is>
      </c>
      <c r="F74" s="48" t="inlineStr">
        <is>
          <t>development</t>
        </is>
      </c>
      <c r="G74" s="48" t="n"/>
      <c r="H74" s="48" t="inlineStr">
        <is>
          <t>No score police about along tax.</t>
        </is>
      </c>
      <c r="I74" s="48" t="inlineStr">
        <is>
          <t>Risk lay recently beautiful determine body large.</t>
        </is>
      </c>
      <c r="J74" s="96" t="inlineStr">
        <is>
          <t>GC</t>
        </is>
      </c>
      <c r="K74" s="48" t="n"/>
    </row>
    <row r="75">
      <c r="B75" s="48" t="inlineStr">
        <is>
          <t>Angela Wilson</t>
        </is>
      </c>
      <c r="C75" s="48" t="inlineStr">
        <is>
          <t>AE-8</t>
        </is>
      </c>
      <c r="D75" s="94" t="n">
        <v>45168</v>
      </c>
      <c r="E75" s="48" t="n"/>
      <c r="F75" s="48" t="n"/>
      <c r="G75" s="48" t="inlineStr">
        <is>
          <t>Yes</t>
        </is>
      </c>
      <c r="H75" s="48" t="inlineStr">
        <is>
          <t>Bill financial plant describe.</t>
        </is>
      </c>
      <c r="I75" s="48" t="inlineStr">
        <is>
          <t>Serve open recently allow focus only.</t>
        </is>
      </c>
      <c r="J75" s="96" t="inlineStr">
        <is>
          <t>GC</t>
        </is>
      </c>
      <c r="K75" s="48" t="n"/>
    </row>
    <row r="76">
      <c r="B76" s="48" t="inlineStr">
        <is>
          <t>Michelle Ware</t>
        </is>
      </c>
      <c r="C76" s="48" t="inlineStr">
        <is>
          <t>AE-9</t>
        </is>
      </c>
      <c r="D76" s="94" t="n">
        <v>45500</v>
      </c>
      <c r="E76" s="48" t="inlineStr">
        <is>
          <t>Yes</t>
        </is>
      </c>
      <c r="F76" s="48" t="n"/>
      <c r="G76" s="48" t="inlineStr">
        <is>
          <t>Yes</t>
        </is>
      </c>
      <c r="H76" s="48" t="inlineStr">
        <is>
          <t>Stop expect forget body benefit group.</t>
        </is>
      </c>
      <c r="I76" s="48" t="inlineStr">
        <is>
          <t>Beyond road determine by.</t>
        </is>
      </c>
      <c r="J76" s="96" t="inlineStr">
        <is>
          <t>GC</t>
        </is>
      </c>
      <c r="K76" s="48" t="n"/>
    </row>
    <row r="77">
      <c r="B77" s="48" t="inlineStr">
        <is>
          <t>Jonathan Johnson</t>
        </is>
      </c>
      <c r="C77" s="48" t="inlineStr">
        <is>
          <t>AE-10</t>
        </is>
      </c>
      <c r="D77" s="94" t="n">
        <v>45267</v>
      </c>
      <c r="E77" s="48" t="inlineStr">
        <is>
          <t>Yes</t>
        </is>
      </c>
      <c r="F77" s="48" t="inlineStr">
        <is>
          <t>should</t>
        </is>
      </c>
      <c r="G77" s="48" t="inlineStr">
        <is>
          <t>Yes</t>
        </is>
      </c>
      <c r="H77" s="48" t="inlineStr">
        <is>
          <t>They manager add window.</t>
        </is>
      </c>
      <c r="I77" s="48" t="inlineStr">
        <is>
          <t>Her put speak attention must support mean or.</t>
        </is>
      </c>
      <c r="J77" s="96" t="inlineStr">
        <is>
          <t>GC</t>
        </is>
      </c>
      <c r="K77" s="48" t="n"/>
    </row>
    <row r="78">
      <c r="B78" s="48" t="inlineStr">
        <is>
          <t>Kevin Nicholson</t>
        </is>
      </c>
      <c r="C78" s="48" t="inlineStr">
        <is>
          <t>AE-11</t>
        </is>
      </c>
      <c r="D78" s="94" t="n">
        <v>45450</v>
      </c>
      <c r="E78" s="48" t="inlineStr">
        <is>
          <t>No</t>
        </is>
      </c>
      <c r="F78" s="48" t="inlineStr">
        <is>
          <t>include</t>
        </is>
      </c>
      <c r="G78" s="48" t="n"/>
      <c r="H78" s="48" t="inlineStr">
        <is>
          <t>Election practice none.</t>
        </is>
      </c>
      <c r="I78" s="48" t="n"/>
      <c r="J78" s="96" t="inlineStr">
        <is>
          <t>GC</t>
        </is>
      </c>
      <c r="K78" s="48" t="n"/>
    </row>
    <row r="79">
      <c r="B79" s="48" t="inlineStr">
        <is>
          <t>Michelle Ware</t>
        </is>
      </c>
      <c r="C79" s="48" t="inlineStr">
        <is>
          <t>AE-12</t>
        </is>
      </c>
      <c r="D79" s="94" t="n">
        <v>45397</v>
      </c>
      <c r="E79" s="48" t="inlineStr">
        <is>
          <t>No</t>
        </is>
      </c>
      <c r="F79" s="48" t="inlineStr">
        <is>
          <t>understand</t>
        </is>
      </c>
      <c r="G79" s="48" t="inlineStr">
        <is>
          <t>Yes - Financial</t>
        </is>
      </c>
      <c r="H79" s="48" t="inlineStr">
        <is>
          <t>System nearly office size.</t>
        </is>
      </c>
      <c r="I79" s="48" t="n"/>
      <c r="J79" s="96" t="inlineStr">
        <is>
          <t>GC</t>
        </is>
      </c>
      <c r="K79" s="48" t="n"/>
    </row>
    <row r="80">
      <c r="B80" s="48" t="inlineStr">
        <is>
          <t>Jonathan Johnson</t>
        </is>
      </c>
      <c r="C80" s="48" t="inlineStr">
        <is>
          <t>AE-13</t>
        </is>
      </c>
      <c r="D80" s="94" t="n">
        <v>45331</v>
      </c>
      <c r="E80" s="48" t="inlineStr">
        <is>
          <t>No</t>
        </is>
      </c>
      <c r="F80" s="48" t="inlineStr">
        <is>
          <t>most</t>
        </is>
      </c>
      <c r="G80" s="48" t="inlineStr">
        <is>
          <t>Yes - Financial</t>
        </is>
      </c>
      <c r="H80" s="48" t="inlineStr">
        <is>
          <t>The local half.</t>
        </is>
      </c>
      <c r="I80" s="48" t="inlineStr">
        <is>
          <t>Good professor beat lose occur.</t>
        </is>
      </c>
      <c r="J80" s="96" t="inlineStr">
        <is>
          <t>GC</t>
        </is>
      </c>
      <c r="K80" s="48" t="n"/>
    </row>
    <row r="81">
      <c r="B81" s="48" t="inlineStr">
        <is>
          <t>Kristen Walker</t>
        </is>
      </c>
      <c r="C81" s="48" t="inlineStr">
        <is>
          <t>AE-14</t>
        </is>
      </c>
      <c r="D81" s="94" t="n">
        <v>45213</v>
      </c>
      <c r="E81" s="48" t="inlineStr">
        <is>
          <t>Yes</t>
        </is>
      </c>
      <c r="F81" s="48" t="inlineStr">
        <is>
          <t>collection</t>
        </is>
      </c>
      <c r="G81" s="48" t="inlineStr">
        <is>
          <t>Yes</t>
        </is>
      </c>
      <c r="H81" s="48" t="inlineStr">
        <is>
          <t>Where officer million even majority.</t>
        </is>
      </c>
      <c r="I81" s="48" t="inlineStr">
        <is>
          <t>Course culture positive win culture.</t>
        </is>
      </c>
      <c r="J81" s="96" t="inlineStr">
        <is>
          <t>GC</t>
        </is>
      </c>
      <c r="K81" s="48" t="n"/>
    </row>
    <row r="82">
      <c r="B82" s="48" t="inlineStr">
        <is>
          <t>Angela Wilson</t>
        </is>
      </c>
      <c r="C82" s="48" t="inlineStr">
        <is>
          <t>AE-15</t>
        </is>
      </c>
      <c r="D82" s="94" t="n">
        <v>45731</v>
      </c>
      <c r="E82" s="48" t="n"/>
      <c r="F82" s="48" t="inlineStr">
        <is>
          <t>floor</t>
        </is>
      </c>
      <c r="G82" s="48" t="inlineStr">
        <is>
          <t>Yes</t>
        </is>
      </c>
      <c r="H82" s="48" t="inlineStr">
        <is>
          <t>Nor able turn leave often wife.</t>
        </is>
      </c>
      <c r="I82" s="48" t="inlineStr">
        <is>
          <t>Ability among represent miss approach new.</t>
        </is>
      </c>
      <c r="J82" s="96" t="inlineStr">
        <is>
          <t>GC</t>
        </is>
      </c>
      <c r="K82" s="48" t="n"/>
    </row>
    <row r="83">
      <c r="B83" s="48" t="inlineStr">
        <is>
          <t>Angela Wilson</t>
        </is>
      </c>
      <c r="C83" s="48" t="inlineStr">
        <is>
          <t>AE-16</t>
        </is>
      </c>
      <c r="D83" s="48" t="n"/>
      <c r="E83" s="48" t="inlineStr">
        <is>
          <t>Yes</t>
        </is>
      </c>
      <c r="F83" s="48" t="inlineStr">
        <is>
          <t>theory</t>
        </is>
      </c>
      <c r="G83" s="48" t="inlineStr">
        <is>
          <t>No</t>
        </is>
      </c>
      <c r="H83" s="48" t="inlineStr">
        <is>
          <t>Take likely significant method main.</t>
        </is>
      </c>
      <c r="I83" s="48" t="inlineStr">
        <is>
          <t>Stage now cultural nature radio.</t>
        </is>
      </c>
      <c r="J83" s="96" t="inlineStr">
        <is>
          <t>GC</t>
        </is>
      </c>
      <c r="K83" s="48" t="n"/>
    </row>
    <row r="84">
      <c r="B84" s="48" t="inlineStr">
        <is>
          <t>Angela Wilson</t>
        </is>
      </c>
      <c r="C84" s="48" t="inlineStr">
        <is>
          <t>AE-17</t>
        </is>
      </c>
      <c r="D84" s="94" t="n">
        <v>45744</v>
      </c>
      <c r="E84" s="48" t="inlineStr">
        <is>
          <t>No</t>
        </is>
      </c>
      <c r="F84" s="48" t="inlineStr">
        <is>
          <t>opportunity</t>
        </is>
      </c>
      <c r="G84" s="48" t="inlineStr">
        <is>
          <t>Yes - Financial</t>
        </is>
      </c>
      <c r="H84" s="48" t="inlineStr">
        <is>
          <t>Five throughout trade.</t>
        </is>
      </c>
      <c r="I84" s="48" t="inlineStr">
        <is>
          <t>Case amount doctor yourself experience determine treat admit.</t>
        </is>
      </c>
      <c r="J84" s="96" t="inlineStr">
        <is>
          <t>GC</t>
        </is>
      </c>
      <c r="K84" s="48" t="n"/>
    </row>
    <row r="85">
      <c r="B85" s="48" t="inlineStr">
        <is>
          <t>Kevin Nicholson</t>
        </is>
      </c>
      <c r="C85" s="48" t="inlineStr">
        <is>
          <t>AE-18</t>
        </is>
      </c>
      <c r="D85" s="94" t="n">
        <v>45586</v>
      </c>
      <c r="E85" s="48" t="n"/>
      <c r="F85" s="48" t="inlineStr">
        <is>
          <t>recently</t>
        </is>
      </c>
      <c r="G85" s="48" t="n"/>
      <c r="H85" s="48" t="inlineStr">
        <is>
          <t>Center seem enough stand give coach.</t>
        </is>
      </c>
      <c r="I85" s="48" t="inlineStr">
        <is>
          <t>Book rock drug hold since himself growth.</t>
        </is>
      </c>
      <c r="J85" s="96" t="inlineStr">
        <is>
          <t>GC</t>
        </is>
      </c>
      <c r="K85" s="48" t="n"/>
    </row>
    <row r="86">
      <c r="B86" s="48" t="inlineStr">
        <is>
          <t>Kristen Walker</t>
        </is>
      </c>
      <c r="C86" s="48" t="inlineStr">
        <is>
          <t>AE-19</t>
        </is>
      </c>
      <c r="D86" s="94" t="n">
        <v>45272</v>
      </c>
      <c r="E86" s="48" t="n"/>
      <c r="F86" s="48" t="inlineStr">
        <is>
          <t>direction</t>
        </is>
      </c>
      <c r="G86" s="48" t="inlineStr">
        <is>
          <t>Yes</t>
        </is>
      </c>
      <c r="H86" s="48" t="inlineStr">
        <is>
          <t>Task majority professor set experience us.</t>
        </is>
      </c>
      <c r="I86" s="48" t="inlineStr">
        <is>
          <t>Cover personal child miss window form.</t>
        </is>
      </c>
      <c r="J86" s="96" t="inlineStr">
        <is>
          <t>GC</t>
        </is>
      </c>
      <c r="K86" s="48" t="n"/>
    </row>
    <row r="87">
      <c r="B87" s="48" t="inlineStr">
        <is>
          <t>Michelle Ware</t>
        </is>
      </c>
      <c r="C87" s="48" t="inlineStr">
        <is>
          <t>AE-20</t>
        </is>
      </c>
      <c r="D87" s="94" t="n">
        <v>45777</v>
      </c>
      <c r="E87" s="48" t="n"/>
      <c r="F87" s="48" t="inlineStr">
        <is>
          <t>sea</t>
        </is>
      </c>
      <c r="G87" s="48" t="inlineStr">
        <is>
          <t>Yes - Financial</t>
        </is>
      </c>
      <c r="H87" s="48" t="inlineStr">
        <is>
          <t>Stay level man.</t>
        </is>
      </c>
      <c r="I87" s="48" t="inlineStr">
        <is>
          <t>Available rock detail police kitchen who.</t>
        </is>
      </c>
      <c r="J87" s="96" t="inlineStr">
        <is>
          <t>GC</t>
        </is>
      </c>
      <c r="K87" s="48" t="n"/>
    </row>
    <row r="88">
      <c r="B88" s="48" t="inlineStr">
        <is>
          <t>Jonathan Johnson</t>
        </is>
      </c>
      <c r="C88" s="48" t="inlineStr">
        <is>
          <t>AE-21</t>
        </is>
      </c>
      <c r="D88" s="94" t="n">
        <v>45602</v>
      </c>
      <c r="E88" s="48" t="inlineStr">
        <is>
          <t>No</t>
        </is>
      </c>
      <c r="F88" s="48" t="inlineStr">
        <is>
          <t>chair</t>
        </is>
      </c>
      <c r="G88" s="48" t="inlineStr">
        <is>
          <t>Yes</t>
        </is>
      </c>
      <c r="H88" s="48" t="inlineStr">
        <is>
          <t>Today physical red message organization.</t>
        </is>
      </c>
      <c r="I88" s="48" t="inlineStr">
        <is>
          <t>Require clear away article.</t>
        </is>
      </c>
      <c r="J88" s="96" t="inlineStr">
        <is>
          <t>GC</t>
        </is>
      </c>
      <c r="K88" s="48" t="n"/>
    </row>
    <row r="89">
      <c r="B89" s="48" t="inlineStr">
        <is>
          <t>Kevin Nicholson</t>
        </is>
      </c>
      <c r="C89" s="48" t="inlineStr">
        <is>
          <t>AE-22</t>
        </is>
      </c>
      <c r="D89" s="94" t="n">
        <v>45475</v>
      </c>
      <c r="E89" s="48" t="inlineStr">
        <is>
          <t>Yes</t>
        </is>
      </c>
      <c r="F89" s="48" t="n"/>
      <c r="G89" s="48" t="inlineStr">
        <is>
          <t>Yes</t>
        </is>
      </c>
      <c r="H89" s="48" t="inlineStr">
        <is>
          <t>Magazine group respond American stuff some before.</t>
        </is>
      </c>
      <c r="I89" s="48" t="n"/>
      <c r="J89" s="96" t="inlineStr">
        <is>
          <t>GC</t>
        </is>
      </c>
      <c r="K89" s="48" t="n"/>
    </row>
    <row r="90">
      <c r="B90" s="48" t="inlineStr">
        <is>
          <t>Kevin Nicholson</t>
        </is>
      </c>
      <c r="C90" s="48" t="inlineStr">
        <is>
          <t>AE-23</t>
        </is>
      </c>
      <c r="D90" s="94" t="n">
        <v>45418</v>
      </c>
      <c r="E90" s="48" t="inlineStr">
        <is>
          <t>Yes</t>
        </is>
      </c>
      <c r="F90" s="48" t="inlineStr">
        <is>
          <t>include</t>
        </is>
      </c>
      <c r="G90" s="48" t="inlineStr">
        <is>
          <t>Yes - Financial</t>
        </is>
      </c>
      <c r="H90" s="48" t="inlineStr">
        <is>
          <t>Report woman conference left always commercial.</t>
        </is>
      </c>
      <c r="I90" s="48" t="inlineStr">
        <is>
          <t>Total people service out.</t>
        </is>
      </c>
      <c r="J90" s="96" t="inlineStr">
        <is>
          <t>GC</t>
        </is>
      </c>
      <c r="K90" s="48" t="n"/>
    </row>
    <row r="91">
      <c r="B91" s="48" t="inlineStr">
        <is>
          <t>Kristen Walker</t>
        </is>
      </c>
      <c r="C91" s="48" t="inlineStr">
        <is>
          <t>AE-24</t>
        </is>
      </c>
      <c r="D91" s="94" t="n">
        <v>45295</v>
      </c>
      <c r="E91" s="48" t="inlineStr">
        <is>
          <t>Yes</t>
        </is>
      </c>
      <c r="F91" s="48" t="inlineStr">
        <is>
          <t>represent</t>
        </is>
      </c>
      <c r="G91" s="48" t="n"/>
      <c r="H91" s="48" t="n"/>
      <c r="I91" s="48" t="inlineStr">
        <is>
          <t>Loss appear your though lead scientist race.</t>
        </is>
      </c>
      <c r="J91" s="96" t="inlineStr">
        <is>
          <t>GC</t>
        </is>
      </c>
      <c r="K91" s="48" t="n"/>
    </row>
    <row r="92">
      <c r="B92" s="48" t="inlineStr">
        <is>
          <t>Kristen Walker</t>
        </is>
      </c>
      <c r="C92" s="48" t="inlineStr">
        <is>
          <t>AE-25</t>
        </is>
      </c>
      <c r="D92" s="94" t="n">
        <v>45095</v>
      </c>
      <c r="E92" s="48" t="n"/>
      <c r="F92" s="48" t="n"/>
      <c r="G92" s="48" t="inlineStr">
        <is>
          <t>No</t>
        </is>
      </c>
      <c r="H92" s="48" t="inlineStr">
        <is>
          <t>Create budget star determine.</t>
        </is>
      </c>
      <c r="I92" s="48" t="n"/>
      <c r="J92" s="96" t="inlineStr">
        <is>
          <t>GC</t>
        </is>
      </c>
      <c r="K92" s="48" t="n"/>
    </row>
    <row r="93">
      <c r="B93" s="48" t="inlineStr">
        <is>
          <t>Kevin Nicholson</t>
        </is>
      </c>
      <c r="C93" s="48" t="inlineStr">
        <is>
          <t>AE-26</t>
        </is>
      </c>
      <c r="D93" s="94" t="n">
        <v>45504</v>
      </c>
      <c r="E93" s="48" t="inlineStr">
        <is>
          <t>No</t>
        </is>
      </c>
      <c r="F93" s="48" t="n"/>
      <c r="G93" s="48" t="n"/>
      <c r="H93" s="48" t="inlineStr">
        <is>
          <t>Able hand avoid project.</t>
        </is>
      </c>
      <c r="I93" s="48" t="inlineStr">
        <is>
          <t>Owner network can artist whom message remember.</t>
        </is>
      </c>
      <c r="J93" s="96" t="inlineStr">
        <is>
          <t>GC</t>
        </is>
      </c>
      <c r="K93" s="48" t="n"/>
    </row>
    <row r="94">
      <c r="B94" s="48" t="inlineStr">
        <is>
          <t>Angela Wilson</t>
        </is>
      </c>
      <c r="C94" s="48" t="inlineStr">
        <is>
          <t>AE-27</t>
        </is>
      </c>
      <c r="D94" s="94" t="n">
        <v>45566</v>
      </c>
      <c r="E94" s="48" t="inlineStr">
        <is>
          <t>Yes</t>
        </is>
      </c>
      <c r="F94" s="48" t="inlineStr">
        <is>
          <t>you</t>
        </is>
      </c>
      <c r="G94" s="48" t="n"/>
      <c r="H94" s="48" t="inlineStr">
        <is>
          <t>Draw prevent he lay kitchen say kind.</t>
        </is>
      </c>
      <c r="I94" s="48" t="n"/>
      <c r="J94" s="96" t="inlineStr">
        <is>
          <t>GC</t>
        </is>
      </c>
      <c r="K94" s="48" t="n"/>
    </row>
    <row r="95">
      <c r="B95" s="48" t="inlineStr">
        <is>
          <t>Jonathan Johnson</t>
        </is>
      </c>
      <c r="C95" s="48" t="inlineStr">
        <is>
          <t>AE-28</t>
        </is>
      </c>
      <c r="D95" s="94" t="n">
        <v>45332</v>
      </c>
      <c r="E95" s="48" t="inlineStr">
        <is>
          <t>Yes</t>
        </is>
      </c>
      <c r="F95" s="48" t="inlineStr">
        <is>
          <t>relationship</t>
        </is>
      </c>
      <c r="G95" s="48" t="inlineStr">
        <is>
          <t>No</t>
        </is>
      </c>
      <c r="H95" s="48" t="n"/>
      <c r="I95" s="48" t="inlineStr">
        <is>
          <t>Despite in effort start policy.</t>
        </is>
      </c>
      <c r="J95" s="96" t="inlineStr">
        <is>
          <t>GC</t>
        </is>
      </c>
      <c r="K95" s="48" t="n"/>
    </row>
    <row r="96">
      <c r="B96" s="48" t="inlineStr">
        <is>
          <t>Jonathan Johnson</t>
        </is>
      </c>
      <c r="C96" s="48" t="inlineStr">
        <is>
          <t>AE-29</t>
        </is>
      </c>
      <c r="D96" s="48" t="n"/>
      <c r="E96" s="48" t="inlineStr">
        <is>
          <t>Yes</t>
        </is>
      </c>
      <c r="F96" s="48" t="inlineStr">
        <is>
          <t>well</t>
        </is>
      </c>
      <c r="G96" s="48" t="inlineStr">
        <is>
          <t>Yes - Financial</t>
        </is>
      </c>
      <c r="H96" s="48" t="inlineStr">
        <is>
          <t>Five throughout another full economic difficult table simply.</t>
        </is>
      </c>
      <c r="I96" s="48" t="inlineStr">
        <is>
          <t>Program leg think trouble name need behavior.</t>
        </is>
      </c>
      <c r="J96" s="96" t="inlineStr">
        <is>
          <t>GC</t>
        </is>
      </c>
      <c r="K96" s="48" t="n"/>
    </row>
    <row r="97">
      <c r="B97" s="48" t="inlineStr">
        <is>
          <t>Kristen Walker</t>
        </is>
      </c>
      <c r="C97" s="48" t="inlineStr">
        <is>
          <t>AE-30</t>
        </is>
      </c>
      <c r="D97" s="94" t="n">
        <v>45203</v>
      </c>
      <c r="E97" s="48" t="n"/>
      <c r="F97" s="48" t="inlineStr">
        <is>
          <t>usually</t>
        </is>
      </c>
      <c r="G97" s="48" t="inlineStr">
        <is>
          <t>Yes</t>
        </is>
      </c>
      <c r="H97" s="48" t="inlineStr">
        <is>
          <t>Point detail than.</t>
        </is>
      </c>
      <c r="I97" s="48" t="n"/>
      <c r="J97" s="96" t="inlineStr">
        <is>
          <t>GC</t>
        </is>
      </c>
      <c r="K97" s="48" t="n"/>
    </row>
  </sheetData>
  <mergeCells count="9">
    <mergeCell ref="C6:H6"/>
    <mergeCell ref="I59:N59"/>
    <mergeCell ref="C5:H5"/>
    <mergeCell ref="C9:H9"/>
    <mergeCell ref="C8:H8"/>
    <mergeCell ref="C4:H4"/>
    <mergeCell ref="C3:H3"/>
    <mergeCell ref="B59:H59"/>
    <mergeCell ref="C7:H7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cols>
    <col width="2" customWidth="1" min="1" max="1"/>
    <col width="24.140625" customWidth="1" min="2" max="2"/>
    <col width="13.85546875" customWidth="1" min="3" max="3"/>
    <col width="27.140625" customWidth="1" min="4" max="4"/>
    <col width="33.140625" customWidth="1" min="9" max="9"/>
    <col width="23.140625" customWidth="1" min="10" max="10"/>
    <col width="16.42578125" customWidth="1" min="11" max="11"/>
    <col width="28.85546875" customWidth="1" min="12" max="12"/>
    <col width="44.28515625" customWidth="1" min="13" max="13"/>
    <col width="22.5703125" customWidth="1" min="14" max="14"/>
  </cols>
  <sheetData>
    <row r="1" ht="26.25" customHeight="1">
      <c r="B1" s="64" t="inlineStr">
        <is>
          <t>Analytic Title:</t>
        </is>
      </c>
      <c r="C1" s="64" t="inlineStr">
        <is>
          <t>Followup_Fields_If_Impact</t>
        </is>
      </c>
      <c r="D1" s="65" t="n"/>
      <c r="E1" s="65" t="n"/>
      <c r="F1" s="65" t="n"/>
    </row>
    <row r="2">
      <c r="B2" s="66" t="inlineStr">
        <is>
          <t>QA Analytic ID:</t>
        </is>
      </c>
      <c r="C2" s="67" t="inlineStr">
        <is>
          <t>QA-ID-7</t>
        </is>
      </c>
      <c r="D2" s="65" t="n"/>
      <c r="E2" s="65" t="n"/>
      <c r="F2" s="65" t="n"/>
    </row>
    <row r="3" ht="15" customHeight="1">
      <c r="B3" s="66" t="inlineStr">
        <is>
          <t>Analytic Type</t>
        </is>
      </c>
      <c r="C3" s="68" t="inlineStr">
        <is>
          <t>Direct ACT</t>
        </is>
      </c>
    </row>
    <row r="4" ht="53.25" customHeight="1">
      <c r="B4" s="66" t="inlineStr">
        <is>
          <t>High Level Analytic Description:</t>
        </is>
      </c>
      <c r="C4" s="68" t="inlineStr">
        <is>
          <t>If impact occurred, all follow-up action fields must be completed</t>
        </is>
      </c>
    </row>
    <row r="5" ht="38.25" customHeight="1">
      <c r="B5" s="66" t="inlineStr">
        <is>
          <t>Observation Criteria:</t>
        </is>
      </c>
      <c r="C5" s="68" t="inlineStr">
        <is>
          <t>Rule Formula: =IF(LEFT([ImpactOccurred],3)="Yes",AND(NOT(ISBLANK([CaseSource])),NOT(ISBLANK([BusinessMonitoringCase])),NOT(ISBLANK([ResponsibleForAction])),NOT(ISBLANK([ActionItemDescription]))),TRUE)</t>
        </is>
      </c>
    </row>
    <row r="6" ht="39" customHeight="1">
      <c r="B6" s="66" t="inlineStr">
        <is>
          <t>Population Criteria:</t>
        </is>
      </c>
      <c r="C6" s="68" t="inlineStr">
        <is>
          <t>Total records analyzed: 30</t>
        </is>
      </c>
    </row>
    <row r="7" ht="69.75" customHeight="1">
      <c r="B7" s="66" t="inlineStr">
        <is>
          <t xml:space="preserve">Population Completeness: </t>
        </is>
      </c>
      <c r="C7" s="68" t="inlineStr">
        <is>
          <t>QA validated 100% of the available data</t>
        </is>
      </c>
    </row>
    <row r="8" ht="15" customHeight="1">
      <c r="B8" s="66" t="inlineStr">
        <is>
          <t xml:space="preserve">Sample Size &amp; Selection Rationale: </t>
        </is>
      </c>
      <c r="C8" s="68" t="inlineStr">
        <is>
          <t>Full population tested (100%)</t>
        </is>
      </c>
    </row>
    <row r="9" ht="58.5" customHeight="1">
      <c r="B9" s="66" t="inlineStr">
        <is>
          <t>Threshold Rationale:</t>
        </is>
      </c>
      <c r="C9" s="68" t="inlineStr">
        <is>
          <t>Threshold set based on rule requirements: 5.0%</t>
        </is>
      </c>
    </row>
    <row r="10">
      <c r="B10" s="66" t="inlineStr">
        <is>
          <t>Threshold:</t>
        </is>
      </c>
      <c r="C10" s="69" t="n">
        <v>0.05</v>
      </c>
      <c r="D10" s="65" t="n"/>
      <c r="E10" s="65" t="n"/>
      <c r="F10" s="65" t="n"/>
    </row>
    <row r="11">
      <c r="B11" s="70" t="n"/>
      <c r="C11" s="65" t="n"/>
      <c r="D11" s="65" t="n"/>
      <c r="E11" s="65" t="n"/>
      <c r="F11" s="65" t="n"/>
    </row>
    <row r="12">
      <c r="B12" s="70" t="n"/>
      <c r="C12" s="65" t="n"/>
      <c r="D12" s="65" t="n"/>
      <c r="E12" s="65" t="n"/>
      <c r="F12" s="65" t="n"/>
    </row>
    <row r="13" ht="18.75" customHeight="1">
      <c r="B13" s="71" t="inlineStr">
        <is>
          <t>IAG Summary Results</t>
        </is>
      </c>
      <c r="C13" s="65" t="n"/>
      <c r="D13" s="65" t="n"/>
      <c r="E13" s="65" t="n"/>
      <c r="F13" s="65" t="n"/>
    </row>
    <row r="14" ht="25.5" customHeight="1">
      <c r="B14" s="4" t="inlineStr">
        <is>
          <t>Name for Aggregating Results</t>
        </is>
      </c>
      <c r="C14" s="4" t="inlineStr">
        <is>
          <t>Name</t>
        </is>
      </c>
      <c r="D14" s="4" t="inlineStr">
        <is>
          <t>Score and Rating</t>
        </is>
      </c>
      <c r="E14" s="4" t="inlineStr">
        <is>
          <t>Results</t>
        </is>
      </c>
      <c r="F14" s="65" t="n"/>
    </row>
    <row r="15">
      <c r="B15" s="66" t="inlineStr">
        <is>
          <t>-</t>
        </is>
      </c>
      <c r="C15" s="69" t="inlineStr">
        <is>
          <t>IAG Overall</t>
        </is>
      </c>
      <c r="D15" s="66" t="inlineStr">
        <is>
          <t>Count of "GC"</t>
        </is>
      </c>
      <c r="E15" s="72" t="n">
        <v>23</v>
      </c>
      <c r="F15" s="65" t="n"/>
    </row>
    <row r="16">
      <c r="B16" s="66" t="inlineStr">
        <is>
          <t>-</t>
        </is>
      </c>
      <c r="C16" s="69" t="inlineStr">
        <is>
          <t>IAG Overall</t>
        </is>
      </c>
      <c r="D16" s="66" t="inlineStr">
        <is>
          <t>Count of "PC"</t>
        </is>
      </c>
      <c r="E16" s="72" t="n">
        <v>0</v>
      </c>
      <c r="F16" s="65" t="n"/>
    </row>
    <row r="17">
      <c r="B17" s="66" t="inlineStr">
        <is>
          <t>-</t>
        </is>
      </c>
      <c r="C17" s="69" t="inlineStr">
        <is>
          <t>IAG Overall</t>
        </is>
      </c>
      <c r="D17" s="66" t="inlineStr">
        <is>
          <t>Count of "DNC"</t>
        </is>
      </c>
      <c r="E17" s="72" t="n">
        <v>7</v>
      </c>
      <c r="F17" s="65" t="n"/>
    </row>
    <row r="18">
      <c r="B18" s="66" t="inlineStr">
        <is>
          <t>-</t>
        </is>
      </c>
      <c r="C18" s="69" t="inlineStr">
        <is>
          <t>IAG Overall</t>
        </is>
      </c>
      <c r="D18" s="66" t="inlineStr">
        <is>
          <t>Count of "N/A"</t>
        </is>
      </c>
      <c r="E18" s="72" t="n">
        <v>0</v>
      </c>
      <c r="F18" s="65" t="n"/>
    </row>
    <row r="19">
      <c r="B19" s="66" t="inlineStr">
        <is>
          <t>-</t>
        </is>
      </c>
      <c r="C19" s="69" t="inlineStr">
        <is>
          <t>IAG Overall</t>
        </is>
      </c>
      <c r="D19" s="66" t="inlineStr">
        <is>
          <t>Error Rate</t>
        </is>
      </c>
      <c r="E19" s="73" t="n">
        <v>0.2333333333333333</v>
      </c>
      <c r="F19" s="65" t="n"/>
    </row>
    <row r="20">
      <c r="B20" s="66" t="inlineStr">
        <is>
          <t>-</t>
        </is>
      </c>
      <c r="C20" s="69" t="inlineStr">
        <is>
          <t>IAG Overall</t>
        </is>
      </c>
      <c r="D20" s="66" t="inlineStr">
        <is>
          <t>Analytic Threshold</t>
        </is>
      </c>
      <c r="E20" s="74" t="n">
        <v>0.05</v>
      </c>
      <c r="F20" s="65" t="n"/>
    </row>
    <row r="21">
      <c r="B21" s="66" t="inlineStr">
        <is>
          <t>IAG Overall</t>
        </is>
      </c>
      <c r="C21" s="69" t="inlineStr">
        <is>
          <t>IAG Overall</t>
        </is>
      </c>
      <c r="D21" s="66" t="inlineStr">
        <is>
          <t>Test Result</t>
        </is>
      </c>
      <c r="E21" s="100" t="inlineStr">
        <is>
          <t>DNC</t>
        </is>
      </c>
      <c r="F21" s="65" t="n"/>
    </row>
    <row r="22">
      <c r="B22" s="70" t="n"/>
      <c r="C22" s="65" t="n"/>
      <c r="D22" s="65" t="n"/>
      <c r="E22" s="76" t="n"/>
      <c r="F22" s="65" t="n"/>
    </row>
    <row r="23">
      <c r="B23" s="70" t="n"/>
      <c r="C23" s="65" t="n"/>
      <c r="D23" s="65" t="n"/>
      <c r="E23" s="76" t="n"/>
      <c r="F23" s="65" t="n"/>
    </row>
    <row r="24" ht="18.75" customHeight="1">
      <c r="B24" s="71" t="inlineStr">
        <is>
          <t>Summary Results by Audit Leader</t>
        </is>
      </c>
      <c r="C24" s="65" t="n"/>
      <c r="D24" s="65" t="n"/>
      <c r="E24" s="76" t="n"/>
      <c r="F24" s="65" t="n"/>
    </row>
    <row r="25" ht="25.5" customHeight="1">
      <c r="B25" s="4" t="inlineStr">
        <is>
          <t>Name for Aggregating Results</t>
        </is>
      </c>
      <c r="C25" s="4" t="inlineStr">
        <is>
          <t>Name</t>
        </is>
      </c>
      <c r="D25" s="4" t="inlineStr">
        <is>
          <t>Score and Rating</t>
        </is>
      </c>
      <c r="E25" s="4" t="inlineStr">
        <is>
          <t>Results</t>
        </is>
      </c>
      <c r="F25" s="65" t="n"/>
    </row>
    <row r="26">
      <c r="B26" s="66" t="inlineStr">
        <is>
          <t>-</t>
        </is>
      </c>
      <c r="C26" s="69" t="inlineStr">
        <is>
          <t>Name1</t>
        </is>
      </c>
      <c r="D26" s="66" t="inlineStr">
        <is>
          <t>Count of "GC"</t>
        </is>
      </c>
      <c r="E26" s="77" t="n">
        <v>3</v>
      </c>
      <c r="F26" s="65" t="n"/>
    </row>
    <row r="27">
      <c r="B27" s="66" t="inlineStr">
        <is>
          <t>-</t>
        </is>
      </c>
      <c r="C27" s="69" t="inlineStr">
        <is>
          <t>Name1</t>
        </is>
      </c>
      <c r="D27" s="66" t="inlineStr">
        <is>
          <t>Count of "PC"</t>
        </is>
      </c>
      <c r="E27" s="77" t="n">
        <v>0</v>
      </c>
      <c r="F27" s="65" t="n"/>
    </row>
    <row r="28">
      <c r="B28" s="66" t="inlineStr">
        <is>
          <t>-</t>
        </is>
      </c>
      <c r="C28" s="69" t="inlineStr">
        <is>
          <t>Name1</t>
        </is>
      </c>
      <c r="D28" s="66" t="inlineStr">
        <is>
          <t>Count of "DNC"</t>
        </is>
      </c>
      <c r="E28" s="77" t="n">
        <v>2</v>
      </c>
      <c r="F28" s="65" t="n"/>
    </row>
    <row r="29">
      <c r="B29" s="66" t="inlineStr">
        <is>
          <t>-</t>
        </is>
      </c>
      <c r="C29" s="69" t="inlineStr">
        <is>
          <t>Name1</t>
        </is>
      </c>
      <c r="D29" s="66" t="inlineStr">
        <is>
          <t>Count of "N/A"</t>
        </is>
      </c>
      <c r="E29" s="77" t="n">
        <v>0</v>
      </c>
      <c r="F29" s="65" t="n"/>
    </row>
    <row r="30">
      <c r="B30" s="66" t="inlineStr">
        <is>
          <t>-</t>
        </is>
      </c>
      <c r="C30" s="69" t="inlineStr">
        <is>
          <t>Name1</t>
        </is>
      </c>
      <c r="D30" s="66" t="inlineStr">
        <is>
          <t>Error Rate</t>
        </is>
      </c>
      <c r="E30" s="78" t="n">
        <v>0.4</v>
      </c>
      <c r="F30" s="65" t="n"/>
    </row>
    <row r="31">
      <c r="B31" s="66" t="inlineStr">
        <is>
          <t>-</t>
        </is>
      </c>
      <c r="C31" s="69" t="inlineStr">
        <is>
          <t>Name1</t>
        </is>
      </c>
      <c r="D31" s="66" t="inlineStr">
        <is>
          <t>Analytic Threshold</t>
        </is>
      </c>
      <c r="E31" s="79" t="n">
        <v>0.05</v>
      </c>
      <c r="F31" s="65" t="n"/>
    </row>
    <row r="32">
      <c r="B32" s="66" t="inlineStr">
        <is>
          <t>Angela Wilson</t>
        </is>
      </c>
      <c r="C32" s="69" t="inlineStr">
        <is>
          <t>Name1</t>
        </is>
      </c>
      <c r="D32" s="66" t="inlineStr">
        <is>
          <t>Test Result</t>
        </is>
      </c>
      <c r="E32" s="99" t="inlineStr">
        <is>
          <t>DNC</t>
        </is>
      </c>
      <c r="F32" s="65" t="n"/>
    </row>
    <row r="33">
      <c r="B33" s="66" t="inlineStr">
        <is>
          <t>-</t>
        </is>
      </c>
      <c r="C33" s="69" t="inlineStr">
        <is>
          <t>Name2</t>
        </is>
      </c>
      <c r="D33" s="66" t="inlineStr">
        <is>
          <t>Count of "GC"</t>
        </is>
      </c>
      <c r="E33" s="77" t="n">
        <v>5</v>
      </c>
      <c r="F33" s="65" t="n"/>
    </row>
    <row r="34">
      <c r="B34" s="66" t="inlineStr">
        <is>
          <t>-</t>
        </is>
      </c>
      <c r="C34" s="69" t="inlineStr">
        <is>
          <t>Name2</t>
        </is>
      </c>
      <c r="D34" s="66" t="inlineStr">
        <is>
          <t>Count of "PC"</t>
        </is>
      </c>
      <c r="E34" s="77" t="n">
        <v>0</v>
      </c>
      <c r="F34" s="65" t="n"/>
    </row>
    <row r="35">
      <c r="B35" s="66" t="inlineStr">
        <is>
          <t>-</t>
        </is>
      </c>
      <c r="C35" s="69" t="inlineStr">
        <is>
          <t>Name2</t>
        </is>
      </c>
      <c r="D35" s="66" t="inlineStr">
        <is>
          <t>Count of "DNC"</t>
        </is>
      </c>
      <c r="E35" s="77" t="n">
        <v>1</v>
      </c>
      <c r="F35" s="65" t="n"/>
    </row>
    <row r="36">
      <c r="B36" s="66" t="inlineStr">
        <is>
          <t>-</t>
        </is>
      </c>
      <c r="C36" s="69" t="inlineStr">
        <is>
          <t>Name2</t>
        </is>
      </c>
      <c r="D36" s="66" t="inlineStr">
        <is>
          <t>Count of "N/A"</t>
        </is>
      </c>
      <c r="E36" s="77" t="n">
        <v>0</v>
      </c>
      <c r="F36" s="65" t="n"/>
    </row>
    <row r="37">
      <c r="B37" s="66" t="inlineStr">
        <is>
          <t>-</t>
        </is>
      </c>
      <c r="C37" s="69" t="inlineStr">
        <is>
          <t>Name2</t>
        </is>
      </c>
      <c r="D37" s="66" t="inlineStr">
        <is>
          <t>Error Rate</t>
        </is>
      </c>
      <c r="E37" s="78" t="n">
        <v>0.1666666666666667</v>
      </c>
      <c r="F37" s="65" t="n"/>
    </row>
    <row r="38">
      <c r="B38" s="66" t="inlineStr">
        <is>
          <t>-</t>
        </is>
      </c>
      <c r="C38" s="69" t="inlineStr">
        <is>
          <t>Name2</t>
        </is>
      </c>
      <c r="D38" s="66" t="inlineStr">
        <is>
          <t>Analytic Threshold</t>
        </is>
      </c>
      <c r="E38" s="79" t="n">
        <v>0.05</v>
      </c>
      <c r="F38" s="65" t="n"/>
    </row>
    <row r="39">
      <c r="B39" s="66" t="inlineStr">
        <is>
          <t>Jonathan Johnson</t>
        </is>
      </c>
      <c r="C39" s="69" t="inlineStr">
        <is>
          <t>Name2</t>
        </is>
      </c>
      <c r="D39" s="66" t="inlineStr">
        <is>
          <t>Test Result</t>
        </is>
      </c>
      <c r="E39" s="99" t="inlineStr">
        <is>
          <t>DNC</t>
        </is>
      </c>
      <c r="F39" s="65" t="n"/>
    </row>
    <row r="40">
      <c r="B40" s="66" t="inlineStr">
        <is>
          <t>-</t>
        </is>
      </c>
      <c r="C40" s="69" t="inlineStr">
        <is>
          <t>Name3</t>
        </is>
      </c>
      <c r="D40" s="66" t="inlineStr">
        <is>
          <t>Count of "GC"</t>
        </is>
      </c>
      <c r="E40" s="77" t="n">
        <v>7</v>
      </c>
      <c r="F40" s="65" t="n"/>
    </row>
    <row r="41">
      <c r="B41" s="66" t="inlineStr">
        <is>
          <t>-</t>
        </is>
      </c>
      <c r="C41" s="69" t="inlineStr">
        <is>
          <t>Name3</t>
        </is>
      </c>
      <c r="D41" s="66" t="inlineStr">
        <is>
          <t>Count of "PC"</t>
        </is>
      </c>
      <c r="E41" s="77" t="n">
        <v>0</v>
      </c>
      <c r="F41" s="65" t="n"/>
    </row>
    <row r="42">
      <c r="B42" s="66" t="inlineStr">
        <is>
          <t>-</t>
        </is>
      </c>
      <c r="C42" s="69" t="inlineStr">
        <is>
          <t>Name3</t>
        </is>
      </c>
      <c r="D42" s="66" t="inlineStr">
        <is>
          <t>Count of "DNC"</t>
        </is>
      </c>
      <c r="E42" s="77" t="n">
        <v>1</v>
      </c>
      <c r="F42" s="65" t="n"/>
    </row>
    <row r="43">
      <c r="B43" s="66" t="inlineStr">
        <is>
          <t>-</t>
        </is>
      </c>
      <c r="C43" s="69" t="inlineStr">
        <is>
          <t>Name3</t>
        </is>
      </c>
      <c r="D43" s="66" t="inlineStr">
        <is>
          <t>Count of "N/A"</t>
        </is>
      </c>
      <c r="E43" s="77" t="n">
        <v>0</v>
      </c>
      <c r="F43" s="65" t="n"/>
    </row>
    <row r="44">
      <c r="B44" s="66" t="inlineStr">
        <is>
          <t>-</t>
        </is>
      </c>
      <c r="C44" s="69" t="inlineStr">
        <is>
          <t>Name3</t>
        </is>
      </c>
      <c r="D44" s="66" t="inlineStr">
        <is>
          <t>Error Rate</t>
        </is>
      </c>
      <c r="E44" s="78" t="n">
        <v>0.125</v>
      </c>
      <c r="F44" s="65" t="n"/>
    </row>
    <row r="45">
      <c r="B45" s="66" t="inlineStr">
        <is>
          <t>-</t>
        </is>
      </c>
      <c r="C45" s="69" t="inlineStr">
        <is>
          <t>Name3</t>
        </is>
      </c>
      <c r="D45" s="66" t="inlineStr">
        <is>
          <t>Analytic Threshold</t>
        </is>
      </c>
      <c r="E45" s="79" t="n">
        <v>0.05</v>
      </c>
      <c r="F45" s="65" t="n"/>
    </row>
    <row r="46">
      <c r="B46" s="66" t="inlineStr">
        <is>
          <t>Kevin Nicholson</t>
        </is>
      </c>
      <c r="C46" s="69" t="inlineStr">
        <is>
          <t>Name3</t>
        </is>
      </c>
      <c r="D46" s="66" t="inlineStr">
        <is>
          <t>Test Result</t>
        </is>
      </c>
      <c r="E46" s="99" t="inlineStr">
        <is>
          <t>DNC</t>
        </is>
      </c>
      <c r="F46" s="65" t="n"/>
    </row>
    <row r="47">
      <c r="B47" s="66" t="inlineStr">
        <is>
          <t>-</t>
        </is>
      </c>
      <c r="C47" s="69" t="inlineStr">
        <is>
          <t>Name4</t>
        </is>
      </c>
      <c r="D47" s="66" t="inlineStr">
        <is>
          <t>Count of "GC"</t>
        </is>
      </c>
      <c r="E47" s="77" t="n">
        <v>4</v>
      </c>
      <c r="F47" s="65" t="n"/>
    </row>
    <row r="48">
      <c r="B48" s="66" t="inlineStr">
        <is>
          <t>-</t>
        </is>
      </c>
      <c r="C48" s="69" t="inlineStr">
        <is>
          <t>Name4</t>
        </is>
      </c>
      <c r="D48" s="66" t="inlineStr">
        <is>
          <t>Count of "PC"</t>
        </is>
      </c>
      <c r="E48" s="77" t="n">
        <v>0</v>
      </c>
      <c r="F48" s="65" t="n"/>
    </row>
    <row r="49">
      <c r="B49" s="66" t="inlineStr">
        <is>
          <t>-</t>
        </is>
      </c>
      <c r="C49" s="69" t="inlineStr">
        <is>
          <t>Name4</t>
        </is>
      </c>
      <c r="D49" s="66" t="inlineStr">
        <is>
          <t>Count of "DNC"</t>
        </is>
      </c>
      <c r="E49" s="77" t="n">
        <v>1</v>
      </c>
      <c r="F49" s="65" t="n"/>
    </row>
    <row r="50">
      <c r="B50" s="66" t="inlineStr">
        <is>
          <t>-</t>
        </is>
      </c>
      <c r="C50" s="69" t="inlineStr">
        <is>
          <t>Name4</t>
        </is>
      </c>
      <c r="D50" s="66" t="inlineStr">
        <is>
          <t>Count of "N/A"</t>
        </is>
      </c>
      <c r="E50" s="77" t="n">
        <v>0</v>
      </c>
      <c r="F50" s="65" t="n"/>
    </row>
    <row r="51">
      <c r="B51" s="66" t="inlineStr">
        <is>
          <t>-</t>
        </is>
      </c>
      <c r="C51" s="69" t="inlineStr">
        <is>
          <t>Name4</t>
        </is>
      </c>
      <c r="D51" s="66" t="inlineStr">
        <is>
          <t>Error Rate</t>
        </is>
      </c>
      <c r="E51" s="78" t="n">
        <v>0.2</v>
      </c>
      <c r="F51" s="65" t="n"/>
    </row>
    <row r="52">
      <c r="B52" s="66" t="inlineStr">
        <is>
          <t>-</t>
        </is>
      </c>
      <c r="C52" s="69" t="inlineStr">
        <is>
          <t>Name4</t>
        </is>
      </c>
      <c r="D52" s="66" t="inlineStr">
        <is>
          <t>Analytic Threshold</t>
        </is>
      </c>
      <c r="E52" s="79" t="n">
        <v>0.05</v>
      </c>
      <c r="F52" s="65" t="n"/>
    </row>
    <row r="53">
      <c r="B53" s="66" t="inlineStr">
        <is>
          <t>Kristen Walker</t>
        </is>
      </c>
      <c r="C53" s="69" t="inlineStr">
        <is>
          <t>Name4</t>
        </is>
      </c>
      <c r="D53" s="66" t="inlineStr">
        <is>
          <t>Test Result</t>
        </is>
      </c>
      <c r="E53" s="99" t="inlineStr">
        <is>
          <t>DNC</t>
        </is>
      </c>
      <c r="F53" s="65" t="n"/>
    </row>
    <row r="54">
      <c r="B54" s="48" t="inlineStr">
        <is>
          <t>-</t>
        </is>
      </c>
      <c r="C54" s="48" t="inlineStr">
        <is>
          <t>Michelle Ware</t>
        </is>
      </c>
      <c r="D54" s="48" t="inlineStr">
        <is>
          <t>Count of "GC"</t>
        </is>
      </c>
      <c r="E54" s="48" t="n">
        <v>4</v>
      </c>
    </row>
    <row r="55">
      <c r="B55" s="48" t="inlineStr">
        <is>
          <t>-</t>
        </is>
      </c>
      <c r="C55" s="48" t="inlineStr">
        <is>
          <t>Michelle Ware</t>
        </is>
      </c>
      <c r="D55" s="48" t="inlineStr">
        <is>
          <t>Count of "PC"</t>
        </is>
      </c>
      <c r="E55" s="48" t="n">
        <v>0</v>
      </c>
    </row>
    <row r="56">
      <c r="B56" s="48" t="inlineStr">
        <is>
          <t>-</t>
        </is>
      </c>
      <c r="C56" s="48" t="inlineStr">
        <is>
          <t>Michelle Ware</t>
        </is>
      </c>
      <c r="D56" s="48" t="inlineStr">
        <is>
          <t>Count of "DNC"</t>
        </is>
      </c>
      <c r="E56" s="48" t="n">
        <v>2</v>
      </c>
    </row>
    <row r="57">
      <c r="B57" s="48" t="inlineStr">
        <is>
          <t>-</t>
        </is>
      </c>
      <c r="C57" s="48" t="inlineStr">
        <is>
          <t>Michelle Ware</t>
        </is>
      </c>
      <c r="D57" s="48" t="inlineStr">
        <is>
          <t>Count of "N/A"</t>
        </is>
      </c>
      <c r="E57" s="48" t="n">
        <v>0</v>
      </c>
    </row>
    <row r="58" ht="18" customHeight="1">
      <c r="B58" s="48" t="inlineStr">
        <is>
          <t>-</t>
        </is>
      </c>
      <c r="C58" s="48" t="inlineStr">
        <is>
          <t>Michelle Ware</t>
        </is>
      </c>
      <c r="D58" s="48" t="inlineStr">
        <is>
          <t>Error Rate</t>
        </is>
      </c>
      <c r="E58" s="82" t="n">
        <v>0.3333333333333333</v>
      </c>
    </row>
    <row r="59">
      <c r="B59" s="48" t="inlineStr">
        <is>
          <t>-</t>
        </is>
      </c>
    </row>
    <row r="60" ht="89.25" customHeight="1">
      <c r="B60" s="48" t="inlineStr">
        <is>
          <t>Michelle Ware</t>
        </is>
      </c>
      <c r="C60" s="48" t="inlineStr">
        <is>
          <t>Michelle Ware</t>
        </is>
      </c>
      <c r="D60" s="48" t="inlineStr">
        <is>
          <t>Test Result</t>
        </is>
      </c>
      <c r="E60" s="97" t="inlineStr">
        <is>
          <t>DNC</t>
        </is>
      </c>
    </row>
    <row r="61"/>
    <row r="62" ht="30" customHeight="1"/>
    <row r="63"/>
    <row r="64" ht="30" customHeight="1"/>
    <row r="65" ht="30" customHeight="1">
      <c r="B65" s="84" t="inlineStr">
        <is>
          <t>Detailed Results</t>
        </is>
      </c>
    </row>
    <row r="66">
      <c r="B66" s="85" t="inlineStr">
        <is>
          <t>Archer Record Data</t>
        </is>
      </c>
      <c r="C66" s="86" t="n"/>
      <c r="D66" s="86" t="n"/>
      <c r="E66" s="86" t="n"/>
      <c r="F66" s="86" t="n"/>
      <c r="G66" s="86" t="n"/>
      <c r="H66" s="86" t="n"/>
      <c r="I66" s="87" t="inlineStr">
        <is>
          <t>QA Analytic Test(s) and Results</t>
        </is>
      </c>
      <c r="J66" s="86" t="n"/>
      <c r="K66" s="86" t="n"/>
      <c r="L66" s="86" t="n"/>
      <c r="M66" s="86" t="n"/>
      <c r="N66" s="86" t="n"/>
    </row>
    <row r="67">
      <c r="B67" s="88" t="inlineStr">
        <is>
          <t>AuditLeader</t>
        </is>
      </c>
      <c r="C67" s="88" t="inlineStr">
        <is>
          <t>AuditEntityID</t>
        </is>
      </c>
      <c r="D67" s="88" t="inlineStr">
        <is>
          <t>DateActivityOccurred</t>
        </is>
      </c>
      <c r="E67" s="88" t="inlineStr">
        <is>
          <t>WasADataDrivenAuditingProcedureUtilized</t>
        </is>
      </c>
      <c r="F67" s="88" t="inlineStr">
        <is>
          <t>DDAPTypeUtilized</t>
        </is>
      </c>
      <c r="G67" s="88" t="inlineStr">
        <is>
          <t>ImpactOccurred</t>
        </is>
      </c>
      <c r="H67" s="88" t="inlineStr">
        <is>
          <t>ImpactDescription</t>
        </is>
      </c>
      <c r="I67" s="88" t="inlineStr">
        <is>
          <t>ActionItemDescription</t>
        </is>
      </c>
      <c r="J67" s="89" t="inlineStr">
        <is>
          <t>Overall Test Result</t>
        </is>
      </c>
      <c r="K67" s="89" t="inlineStr">
        <is>
          <t>QA Comments</t>
        </is>
      </c>
      <c r="L67" s="4" t="n"/>
      <c r="M67" s="4" t="n"/>
      <c r="N67" s="4" t="n"/>
    </row>
    <row r="68">
      <c r="B68" s="90" t="inlineStr">
        <is>
          <t>Michelle Ware</t>
        </is>
      </c>
      <c r="C68" s="90" t="inlineStr">
        <is>
          <t>AE-1</t>
        </is>
      </c>
      <c r="D68" s="90" t="n"/>
      <c r="E68" s="90" t="inlineStr">
        <is>
          <t>Yes</t>
        </is>
      </c>
      <c r="F68" s="90" t="inlineStr">
        <is>
          <t>green</t>
        </is>
      </c>
      <c r="G68" s="90" t="inlineStr">
        <is>
          <t>Yes - Financial</t>
        </is>
      </c>
      <c r="H68" s="90" t="inlineStr">
        <is>
          <t>Old result cost time he without production.</t>
        </is>
      </c>
      <c r="I68" s="91" t="inlineStr">
        <is>
          <t>Practice instead in.</t>
        </is>
      </c>
      <c r="J68" s="92" t="inlineStr">
        <is>
          <t>DNC</t>
        </is>
      </c>
      <c r="K68" s="48" t="n"/>
      <c r="L68" s="16" t="n"/>
      <c r="M68" s="93" t="n"/>
      <c r="N68" s="93" t="n"/>
    </row>
    <row r="69">
      <c r="B69" s="90" t="inlineStr">
        <is>
          <t>Kevin Nicholson</t>
        </is>
      </c>
      <c r="C69" s="48" t="inlineStr">
        <is>
          <t>AE-2</t>
        </is>
      </c>
      <c r="D69" s="94" t="n">
        <v>45155</v>
      </c>
      <c r="E69" s="90" t="inlineStr">
        <is>
          <t>No</t>
        </is>
      </c>
      <c r="F69" s="48" t="inlineStr">
        <is>
          <t>night</t>
        </is>
      </c>
      <c r="G69" s="48" t="n"/>
      <c r="H69" s="90" t="n"/>
      <c r="I69" s="91" t="inlineStr">
        <is>
          <t>Free forward against reduce public dog study.</t>
        </is>
      </c>
      <c r="J69" s="95" t="inlineStr">
        <is>
          <t>GC</t>
        </is>
      </c>
      <c r="K69" s="48" t="n"/>
      <c r="L69" s="16" t="n"/>
      <c r="M69" s="93" t="n"/>
      <c r="N69" s="93" t="n"/>
    </row>
    <row r="70">
      <c r="B70" s="90" t="inlineStr">
        <is>
          <t>Jonathan Johnson</t>
        </is>
      </c>
      <c r="C70" s="48" t="inlineStr">
        <is>
          <t>AE-3</t>
        </is>
      </c>
      <c r="D70" s="94" t="n">
        <v>45097</v>
      </c>
      <c r="E70" s="90" t="inlineStr">
        <is>
          <t>Yes</t>
        </is>
      </c>
      <c r="F70" s="48" t="inlineStr">
        <is>
          <t>general</t>
        </is>
      </c>
      <c r="G70" s="48" t="n"/>
      <c r="H70" s="90" t="inlineStr">
        <is>
          <t>Loss tax manager analysis certain.</t>
        </is>
      </c>
      <c r="I70" s="91" t="inlineStr">
        <is>
          <t>Treat suffer partner popular section yeah because.</t>
        </is>
      </c>
      <c r="J70" s="95" t="inlineStr">
        <is>
          <t>GC</t>
        </is>
      </c>
      <c r="K70" s="48" t="n"/>
      <c r="L70" s="16" t="n"/>
      <c r="M70" s="93" t="n"/>
      <c r="N70" s="93" t="n"/>
    </row>
    <row r="71">
      <c r="B71" s="90" t="inlineStr">
        <is>
          <t>Kevin Nicholson</t>
        </is>
      </c>
      <c r="C71" s="48" t="inlineStr">
        <is>
          <t>AE-4</t>
        </is>
      </c>
      <c r="D71" s="94" t="n">
        <v>45230</v>
      </c>
      <c r="E71" s="90" t="inlineStr">
        <is>
          <t>No</t>
        </is>
      </c>
      <c r="F71" s="48" t="inlineStr">
        <is>
          <t>sign</t>
        </is>
      </c>
      <c r="G71" s="48" t="n"/>
      <c r="H71" s="90" t="inlineStr">
        <is>
          <t>Them scene travel career.</t>
        </is>
      </c>
      <c r="I71" s="91" t="inlineStr">
        <is>
          <t>Nature young situation base parent deal.</t>
        </is>
      </c>
      <c r="J71" s="95" t="inlineStr">
        <is>
          <t>GC</t>
        </is>
      </c>
      <c r="K71" s="48" t="n"/>
      <c r="L71" s="16" t="n"/>
      <c r="M71" s="93" t="n"/>
      <c r="N71" s="93" t="n"/>
    </row>
    <row r="72">
      <c r="B72" s="90" t="inlineStr">
        <is>
          <t>Kevin Nicholson</t>
        </is>
      </c>
      <c r="C72" s="90" t="inlineStr">
        <is>
          <t>AE-5</t>
        </is>
      </c>
      <c r="D72" s="94" t="n">
        <v>45374</v>
      </c>
      <c r="E72" s="90" t="inlineStr">
        <is>
          <t>Yes</t>
        </is>
      </c>
      <c r="F72" s="90" t="inlineStr">
        <is>
          <t>not</t>
        </is>
      </c>
      <c r="G72" s="48" t="n"/>
      <c r="H72" s="90" t="inlineStr">
        <is>
          <t>Production teacher indeed rest either.</t>
        </is>
      </c>
      <c r="I72" s="91" t="n"/>
      <c r="J72" s="95" t="inlineStr">
        <is>
          <t>GC</t>
        </is>
      </c>
      <c r="K72" s="48" t="n"/>
      <c r="L72" s="16" t="n"/>
      <c r="M72" s="93" t="n"/>
      <c r="N72" s="93" t="n"/>
    </row>
    <row r="73">
      <c r="B73" s="90" t="inlineStr">
        <is>
          <t>Michelle Ware</t>
        </is>
      </c>
      <c r="C73" s="48" t="inlineStr">
        <is>
          <t>AE-6</t>
        </is>
      </c>
      <c r="D73" s="94" t="n">
        <v>45541</v>
      </c>
      <c r="E73" s="90" t="n"/>
      <c r="F73" s="48" t="inlineStr">
        <is>
          <t>exist</t>
        </is>
      </c>
      <c r="G73" s="48" t="n"/>
      <c r="H73" s="90" t="inlineStr">
        <is>
          <t>Big likely human only quite letter.</t>
        </is>
      </c>
      <c r="I73" s="91" t="n"/>
      <c r="J73" s="95" t="inlineStr">
        <is>
          <t>GC</t>
        </is>
      </c>
      <c r="K73" s="48" t="n"/>
      <c r="L73" s="16" t="n"/>
      <c r="M73" s="93" t="n"/>
      <c r="N73" s="93" t="n"/>
    </row>
    <row r="74">
      <c r="B74" s="48" t="inlineStr">
        <is>
          <t>Michelle Ware</t>
        </is>
      </c>
      <c r="C74" s="48" t="inlineStr">
        <is>
          <t>AE-7</t>
        </is>
      </c>
      <c r="D74" s="94" t="n">
        <v>45622</v>
      </c>
      <c r="E74" s="48" t="inlineStr">
        <is>
          <t>Yes</t>
        </is>
      </c>
      <c r="F74" s="48" t="inlineStr">
        <is>
          <t>development</t>
        </is>
      </c>
      <c r="G74" s="48" t="n"/>
      <c r="H74" s="48" t="inlineStr">
        <is>
          <t>No score police about along tax.</t>
        </is>
      </c>
      <c r="I74" s="48" t="inlineStr">
        <is>
          <t>Risk lay recently beautiful determine body large.</t>
        </is>
      </c>
      <c r="J74" s="96" t="inlineStr">
        <is>
          <t>GC</t>
        </is>
      </c>
      <c r="K74" s="48" t="n"/>
    </row>
    <row r="75">
      <c r="B75" s="48" t="inlineStr">
        <is>
          <t>Angela Wilson</t>
        </is>
      </c>
      <c r="C75" s="48" t="inlineStr">
        <is>
          <t>AE-8</t>
        </is>
      </c>
      <c r="D75" s="94" t="n">
        <v>45168</v>
      </c>
      <c r="E75" s="48" t="n"/>
      <c r="F75" s="48" t="n"/>
      <c r="G75" s="48" t="inlineStr">
        <is>
          <t>Yes</t>
        </is>
      </c>
      <c r="H75" s="48" t="inlineStr">
        <is>
          <t>Bill financial plant describe.</t>
        </is>
      </c>
      <c r="I75" s="48" t="inlineStr">
        <is>
          <t>Serve open recently allow focus only.</t>
        </is>
      </c>
      <c r="J75" s="97" t="inlineStr">
        <is>
          <t>DNC</t>
        </is>
      </c>
      <c r="K75" s="48" t="n"/>
    </row>
    <row r="76">
      <c r="B76" s="48" t="inlineStr">
        <is>
          <t>Michelle Ware</t>
        </is>
      </c>
      <c r="C76" s="48" t="inlineStr">
        <is>
          <t>AE-9</t>
        </is>
      </c>
      <c r="D76" s="94" t="n">
        <v>45500</v>
      </c>
      <c r="E76" s="48" t="inlineStr">
        <is>
          <t>Yes</t>
        </is>
      </c>
      <c r="F76" s="48" t="n"/>
      <c r="G76" s="48" t="inlineStr">
        <is>
          <t>Yes</t>
        </is>
      </c>
      <c r="H76" s="48" t="inlineStr">
        <is>
          <t>Stop expect forget body benefit group.</t>
        </is>
      </c>
      <c r="I76" s="48" t="inlineStr">
        <is>
          <t>Beyond road determine by.</t>
        </is>
      </c>
      <c r="J76" s="96" t="inlineStr">
        <is>
          <t>GC</t>
        </is>
      </c>
      <c r="K76" s="48" t="n"/>
    </row>
    <row r="77">
      <c r="B77" s="48" t="inlineStr">
        <is>
          <t>Jonathan Johnson</t>
        </is>
      </c>
      <c r="C77" s="48" t="inlineStr">
        <is>
          <t>AE-10</t>
        </is>
      </c>
      <c r="D77" s="94" t="n">
        <v>45267</v>
      </c>
      <c r="E77" s="48" t="inlineStr">
        <is>
          <t>Yes</t>
        </is>
      </c>
      <c r="F77" s="48" t="inlineStr">
        <is>
          <t>should</t>
        </is>
      </c>
      <c r="G77" s="48" t="inlineStr">
        <is>
          <t>Yes</t>
        </is>
      </c>
      <c r="H77" s="48" t="inlineStr">
        <is>
          <t>They manager add window.</t>
        </is>
      </c>
      <c r="I77" s="48" t="inlineStr">
        <is>
          <t>Her put speak attention must support mean or.</t>
        </is>
      </c>
      <c r="J77" s="97" t="inlineStr">
        <is>
          <t>DNC</t>
        </is>
      </c>
      <c r="K77" s="48" t="n"/>
    </row>
    <row r="78">
      <c r="B78" s="48" t="inlineStr">
        <is>
          <t>Kevin Nicholson</t>
        </is>
      </c>
      <c r="C78" s="48" t="inlineStr">
        <is>
          <t>AE-11</t>
        </is>
      </c>
      <c r="D78" s="94" t="n">
        <v>45450</v>
      </c>
      <c r="E78" s="48" t="inlineStr">
        <is>
          <t>No</t>
        </is>
      </c>
      <c r="F78" s="48" t="inlineStr">
        <is>
          <t>include</t>
        </is>
      </c>
      <c r="G78" s="48" t="n"/>
      <c r="H78" s="48" t="inlineStr">
        <is>
          <t>Election practice none.</t>
        </is>
      </c>
      <c r="I78" s="48" t="n"/>
      <c r="J78" s="96" t="inlineStr">
        <is>
          <t>GC</t>
        </is>
      </c>
      <c r="K78" s="48" t="n"/>
    </row>
    <row r="79">
      <c r="B79" s="48" t="inlineStr">
        <is>
          <t>Michelle Ware</t>
        </is>
      </c>
      <c r="C79" s="48" t="inlineStr">
        <is>
          <t>AE-12</t>
        </is>
      </c>
      <c r="D79" s="94" t="n">
        <v>45397</v>
      </c>
      <c r="E79" s="48" t="inlineStr">
        <is>
          <t>No</t>
        </is>
      </c>
      <c r="F79" s="48" t="inlineStr">
        <is>
          <t>understand</t>
        </is>
      </c>
      <c r="G79" s="48" t="inlineStr">
        <is>
          <t>Yes - Financial</t>
        </is>
      </c>
      <c r="H79" s="48" t="inlineStr">
        <is>
          <t>System nearly office size.</t>
        </is>
      </c>
      <c r="I79" s="48" t="n"/>
      <c r="J79" s="97" t="inlineStr">
        <is>
          <t>DNC</t>
        </is>
      </c>
      <c r="K79" s="48" t="n"/>
    </row>
    <row r="80">
      <c r="B80" s="48" t="inlineStr">
        <is>
          <t>Jonathan Johnson</t>
        </is>
      </c>
      <c r="C80" s="48" t="inlineStr">
        <is>
          <t>AE-13</t>
        </is>
      </c>
      <c r="D80" s="94" t="n">
        <v>45331</v>
      </c>
      <c r="E80" s="48" t="inlineStr">
        <is>
          <t>No</t>
        </is>
      </c>
      <c r="F80" s="48" t="inlineStr">
        <is>
          <t>most</t>
        </is>
      </c>
      <c r="G80" s="48" t="inlineStr">
        <is>
          <t>Yes - Financial</t>
        </is>
      </c>
      <c r="H80" s="48" t="inlineStr">
        <is>
          <t>The local half.</t>
        </is>
      </c>
      <c r="I80" s="48" t="inlineStr">
        <is>
          <t>Good professor beat lose occur.</t>
        </is>
      </c>
      <c r="J80" s="96" t="inlineStr">
        <is>
          <t>GC</t>
        </is>
      </c>
      <c r="K80" s="48" t="n"/>
    </row>
    <row r="81">
      <c r="B81" s="48" t="inlineStr">
        <is>
          <t>Kristen Walker</t>
        </is>
      </c>
      <c r="C81" s="48" t="inlineStr">
        <is>
          <t>AE-14</t>
        </is>
      </c>
      <c r="D81" s="94" t="n">
        <v>45213</v>
      </c>
      <c r="E81" s="48" t="inlineStr">
        <is>
          <t>Yes</t>
        </is>
      </c>
      <c r="F81" s="48" t="inlineStr">
        <is>
          <t>collection</t>
        </is>
      </c>
      <c r="G81" s="48" t="inlineStr">
        <is>
          <t>Yes</t>
        </is>
      </c>
      <c r="H81" s="48" t="inlineStr">
        <is>
          <t>Where officer million even majority.</t>
        </is>
      </c>
      <c r="I81" s="48" t="inlineStr">
        <is>
          <t>Course culture positive win culture.</t>
        </is>
      </c>
      <c r="J81" s="96" t="inlineStr">
        <is>
          <t>GC</t>
        </is>
      </c>
      <c r="K81" s="48" t="n"/>
    </row>
    <row r="82">
      <c r="B82" s="48" t="inlineStr">
        <is>
          <t>Angela Wilson</t>
        </is>
      </c>
      <c r="C82" s="48" t="inlineStr">
        <is>
          <t>AE-15</t>
        </is>
      </c>
      <c r="D82" s="94" t="n">
        <v>45731</v>
      </c>
      <c r="E82" s="48" t="n"/>
      <c r="F82" s="48" t="inlineStr">
        <is>
          <t>floor</t>
        </is>
      </c>
      <c r="G82" s="48" t="inlineStr">
        <is>
          <t>Yes</t>
        </is>
      </c>
      <c r="H82" s="48" t="inlineStr">
        <is>
          <t>Nor able turn leave often wife.</t>
        </is>
      </c>
      <c r="I82" s="48" t="inlineStr">
        <is>
          <t>Ability among represent miss approach new.</t>
        </is>
      </c>
      <c r="J82" s="96" t="inlineStr">
        <is>
          <t>GC</t>
        </is>
      </c>
      <c r="K82" s="48" t="n"/>
    </row>
    <row r="83">
      <c r="B83" s="48" t="inlineStr">
        <is>
          <t>Angela Wilson</t>
        </is>
      </c>
      <c r="C83" s="48" t="inlineStr">
        <is>
          <t>AE-16</t>
        </is>
      </c>
      <c r="D83" s="48" t="n"/>
      <c r="E83" s="48" t="inlineStr">
        <is>
          <t>Yes</t>
        </is>
      </c>
      <c r="F83" s="48" t="inlineStr">
        <is>
          <t>theory</t>
        </is>
      </c>
      <c r="G83" s="48" t="inlineStr">
        <is>
          <t>No</t>
        </is>
      </c>
      <c r="H83" s="48" t="inlineStr">
        <is>
          <t>Take likely significant method main.</t>
        </is>
      </c>
      <c r="I83" s="48" t="inlineStr">
        <is>
          <t>Stage now cultural nature radio.</t>
        </is>
      </c>
      <c r="J83" s="96" t="inlineStr">
        <is>
          <t>GC</t>
        </is>
      </c>
      <c r="K83" s="48" t="n"/>
    </row>
    <row r="84">
      <c r="B84" s="48" t="inlineStr">
        <is>
          <t>Angela Wilson</t>
        </is>
      </c>
      <c r="C84" s="48" t="inlineStr">
        <is>
          <t>AE-17</t>
        </is>
      </c>
      <c r="D84" s="94" t="n">
        <v>45744</v>
      </c>
      <c r="E84" s="48" t="inlineStr">
        <is>
          <t>No</t>
        </is>
      </c>
      <c r="F84" s="48" t="inlineStr">
        <is>
          <t>opportunity</t>
        </is>
      </c>
      <c r="G84" s="48" t="inlineStr">
        <is>
          <t>Yes - Financial</t>
        </is>
      </c>
      <c r="H84" s="48" t="inlineStr">
        <is>
          <t>Five throughout trade.</t>
        </is>
      </c>
      <c r="I84" s="48" t="inlineStr">
        <is>
          <t>Case amount doctor yourself experience determine treat admit.</t>
        </is>
      </c>
      <c r="J84" s="97" t="inlineStr">
        <is>
          <t>DNC</t>
        </is>
      </c>
      <c r="K84" s="48" t="n"/>
    </row>
    <row r="85">
      <c r="B85" s="48" t="inlineStr">
        <is>
          <t>Kevin Nicholson</t>
        </is>
      </c>
      <c r="C85" s="48" t="inlineStr">
        <is>
          <t>AE-18</t>
        </is>
      </c>
      <c r="D85" s="94" t="n">
        <v>45586</v>
      </c>
      <c r="E85" s="48" t="n"/>
      <c r="F85" s="48" t="inlineStr">
        <is>
          <t>recently</t>
        </is>
      </c>
      <c r="G85" s="48" t="n"/>
      <c r="H85" s="48" t="inlineStr">
        <is>
          <t>Center seem enough stand give coach.</t>
        </is>
      </c>
      <c r="I85" s="48" t="inlineStr">
        <is>
          <t>Book rock drug hold since himself growth.</t>
        </is>
      </c>
      <c r="J85" s="96" t="inlineStr">
        <is>
          <t>GC</t>
        </is>
      </c>
      <c r="K85" s="48" t="n"/>
    </row>
    <row r="86">
      <c r="B86" s="48" t="inlineStr">
        <is>
          <t>Kristen Walker</t>
        </is>
      </c>
      <c r="C86" s="48" t="inlineStr">
        <is>
          <t>AE-19</t>
        </is>
      </c>
      <c r="D86" s="94" t="n">
        <v>45272</v>
      </c>
      <c r="E86" s="48" t="n"/>
      <c r="F86" s="48" t="inlineStr">
        <is>
          <t>direction</t>
        </is>
      </c>
      <c r="G86" s="48" t="inlineStr">
        <is>
          <t>Yes</t>
        </is>
      </c>
      <c r="H86" s="48" t="inlineStr">
        <is>
          <t>Task majority professor set experience us.</t>
        </is>
      </c>
      <c r="I86" s="48" t="inlineStr">
        <is>
          <t>Cover personal child miss window form.</t>
        </is>
      </c>
      <c r="J86" s="96" t="inlineStr">
        <is>
          <t>GC</t>
        </is>
      </c>
      <c r="K86" s="48" t="n"/>
    </row>
    <row r="87">
      <c r="B87" s="48" t="inlineStr">
        <is>
          <t>Michelle Ware</t>
        </is>
      </c>
      <c r="C87" s="48" t="inlineStr">
        <is>
          <t>AE-20</t>
        </is>
      </c>
      <c r="D87" s="94" t="n">
        <v>45777</v>
      </c>
      <c r="E87" s="48" t="n"/>
      <c r="F87" s="48" t="inlineStr">
        <is>
          <t>sea</t>
        </is>
      </c>
      <c r="G87" s="48" t="inlineStr">
        <is>
          <t>Yes - Financial</t>
        </is>
      </c>
      <c r="H87" s="48" t="inlineStr">
        <is>
          <t>Stay level man.</t>
        </is>
      </c>
      <c r="I87" s="48" t="inlineStr">
        <is>
          <t>Available rock detail police kitchen who.</t>
        </is>
      </c>
      <c r="J87" s="96" t="inlineStr">
        <is>
          <t>GC</t>
        </is>
      </c>
      <c r="K87" s="48" t="n"/>
    </row>
    <row r="88">
      <c r="B88" s="48" t="inlineStr">
        <is>
          <t>Jonathan Johnson</t>
        </is>
      </c>
      <c r="C88" s="48" t="inlineStr">
        <is>
          <t>AE-21</t>
        </is>
      </c>
      <c r="D88" s="94" t="n">
        <v>45602</v>
      </c>
      <c r="E88" s="48" t="inlineStr">
        <is>
          <t>No</t>
        </is>
      </c>
      <c r="F88" s="48" t="inlineStr">
        <is>
          <t>chair</t>
        </is>
      </c>
      <c r="G88" s="48" t="inlineStr">
        <is>
          <t>Yes</t>
        </is>
      </c>
      <c r="H88" s="48" t="inlineStr">
        <is>
          <t>Today physical red message organization.</t>
        </is>
      </c>
      <c r="I88" s="48" t="inlineStr">
        <is>
          <t>Require clear away article.</t>
        </is>
      </c>
      <c r="J88" s="96" t="inlineStr">
        <is>
          <t>GC</t>
        </is>
      </c>
      <c r="K88" s="48" t="n"/>
    </row>
    <row r="89">
      <c r="B89" s="48" t="inlineStr">
        <is>
          <t>Kevin Nicholson</t>
        </is>
      </c>
      <c r="C89" s="48" t="inlineStr">
        <is>
          <t>AE-22</t>
        </is>
      </c>
      <c r="D89" s="94" t="n">
        <v>45475</v>
      </c>
      <c r="E89" s="48" t="inlineStr">
        <is>
          <t>Yes</t>
        </is>
      </c>
      <c r="F89" s="48" t="n"/>
      <c r="G89" s="48" t="inlineStr">
        <is>
          <t>Yes</t>
        </is>
      </c>
      <c r="H89" s="48" t="inlineStr">
        <is>
          <t>Magazine group respond American stuff some before.</t>
        </is>
      </c>
      <c r="I89" s="48" t="n"/>
      <c r="J89" s="97" t="inlineStr">
        <is>
          <t>DNC</t>
        </is>
      </c>
      <c r="K89" s="48" t="n"/>
    </row>
    <row r="90">
      <c r="B90" s="48" t="inlineStr">
        <is>
          <t>Kevin Nicholson</t>
        </is>
      </c>
      <c r="C90" s="48" t="inlineStr">
        <is>
          <t>AE-23</t>
        </is>
      </c>
      <c r="D90" s="94" t="n">
        <v>45418</v>
      </c>
      <c r="E90" s="48" t="inlineStr">
        <is>
          <t>Yes</t>
        </is>
      </c>
      <c r="F90" s="48" t="inlineStr">
        <is>
          <t>include</t>
        </is>
      </c>
      <c r="G90" s="48" t="inlineStr">
        <is>
          <t>Yes - Financial</t>
        </is>
      </c>
      <c r="H90" s="48" t="inlineStr">
        <is>
          <t>Report woman conference left always commercial.</t>
        </is>
      </c>
      <c r="I90" s="48" t="inlineStr">
        <is>
          <t>Total people service out.</t>
        </is>
      </c>
      <c r="J90" s="96" t="inlineStr">
        <is>
          <t>GC</t>
        </is>
      </c>
      <c r="K90" s="48" t="n"/>
    </row>
    <row r="91">
      <c r="B91" s="48" t="inlineStr">
        <is>
          <t>Kristen Walker</t>
        </is>
      </c>
      <c r="C91" s="48" t="inlineStr">
        <is>
          <t>AE-24</t>
        </is>
      </c>
      <c r="D91" s="94" t="n">
        <v>45295</v>
      </c>
      <c r="E91" s="48" t="inlineStr">
        <is>
          <t>Yes</t>
        </is>
      </c>
      <c r="F91" s="48" t="inlineStr">
        <is>
          <t>represent</t>
        </is>
      </c>
      <c r="G91" s="48" t="n"/>
      <c r="H91" s="48" t="n"/>
      <c r="I91" s="48" t="inlineStr">
        <is>
          <t>Loss appear your though lead scientist race.</t>
        </is>
      </c>
      <c r="J91" s="96" t="inlineStr">
        <is>
          <t>GC</t>
        </is>
      </c>
      <c r="K91" s="48" t="n"/>
    </row>
    <row r="92">
      <c r="B92" s="48" t="inlineStr">
        <is>
          <t>Kristen Walker</t>
        </is>
      </c>
      <c r="C92" s="48" t="inlineStr">
        <is>
          <t>AE-25</t>
        </is>
      </c>
      <c r="D92" s="94" t="n">
        <v>45095</v>
      </c>
      <c r="E92" s="48" t="n"/>
      <c r="F92" s="48" t="n"/>
      <c r="G92" s="48" t="inlineStr">
        <is>
          <t>No</t>
        </is>
      </c>
      <c r="H92" s="48" t="inlineStr">
        <is>
          <t>Create budget star determine.</t>
        </is>
      </c>
      <c r="I92" s="48" t="n"/>
      <c r="J92" s="96" t="inlineStr">
        <is>
          <t>GC</t>
        </is>
      </c>
      <c r="K92" s="48" t="n"/>
    </row>
    <row r="93">
      <c r="B93" s="48" t="inlineStr">
        <is>
          <t>Kevin Nicholson</t>
        </is>
      </c>
      <c r="C93" s="48" t="inlineStr">
        <is>
          <t>AE-26</t>
        </is>
      </c>
      <c r="D93" s="94" t="n">
        <v>45504</v>
      </c>
      <c r="E93" s="48" t="inlineStr">
        <is>
          <t>No</t>
        </is>
      </c>
      <c r="F93" s="48" t="n"/>
      <c r="G93" s="48" t="n"/>
      <c r="H93" s="48" t="inlineStr">
        <is>
          <t>Able hand avoid project.</t>
        </is>
      </c>
      <c r="I93" s="48" t="inlineStr">
        <is>
          <t>Owner network can artist whom message remember.</t>
        </is>
      </c>
      <c r="J93" s="96" t="inlineStr">
        <is>
          <t>GC</t>
        </is>
      </c>
      <c r="K93" s="48" t="n"/>
    </row>
    <row r="94">
      <c r="B94" s="48" t="inlineStr">
        <is>
          <t>Angela Wilson</t>
        </is>
      </c>
      <c r="C94" s="48" t="inlineStr">
        <is>
          <t>AE-27</t>
        </is>
      </c>
      <c r="D94" s="94" t="n">
        <v>45566</v>
      </c>
      <c r="E94" s="48" t="inlineStr">
        <is>
          <t>Yes</t>
        </is>
      </c>
      <c r="F94" s="48" t="inlineStr">
        <is>
          <t>you</t>
        </is>
      </c>
      <c r="G94" s="48" t="n"/>
      <c r="H94" s="48" t="inlineStr">
        <is>
          <t>Draw prevent he lay kitchen say kind.</t>
        </is>
      </c>
      <c r="I94" s="48" t="n"/>
      <c r="J94" s="96" t="inlineStr">
        <is>
          <t>GC</t>
        </is>
      </c>
      <c r="K94" s="48" t="n"/>
    </row>
    <row r="95">
      <c r="B95" s="48" t="inlineStr">
        <is>
          <t>Jonathan Johnson</t>
        </is>
      </c>
      <c r="C95" s="48" t="inlineStr">
        <is>
          <t>AE-28</t>
        </is>
      </c>
      <c r="D95" s="94" t="n">
        <v>45332</v>
      </c>
      <c r="E95" s="48" t="inlineStr">
        <is>
          <t>Yes</t>
        </is>
      </c>
      <c r="F95" s="48" t="inlineStr">
        <is>
          <t>relationship</t>
        </is>
      </c>
      <c r="G95" s="48" t="inlineStr">
        <is>
          <t>No</t>
        </is>
      </c>
      <c r="H95" s="48" t="n"/>
      <c r="I95" s="48" t="inlineStr">
        <is>
          <t>Despite in effort start policy.</t>
        </is>
      </c>
      <c r="J95" s="96" t="inlineStr">
        <is>
          <t>GC</t>
        </is>
      </c>
      <c r="K95" s="48" t="n"/>
    </row>
    <row r="96">
      <c r="B96" s="48" t="inlineStr">
        <is>
          <t>Jonathan Johnson</t>
        </is>
      </c>
      <c r="C96" s="48" t="inlineStr">
        <is>
          <t>AE-29</t>
        </is>
      </c>
      <c r="D96" s="48" t="n"/>
      <c r="E96" s="48" t="inlineStr">
        <is>
          <t>Yes</t>
        </is>
      </c>
      <c r="F96" s="48" t="inlineStr">
        <is>
          <t>well</t>
        </is>
      </c>
      <c r="G96" s="48" t="inlineStr">
        <is>
          <t>Yes - Financial</t>
        </is>
      </c>
      <c r="H96" s="48" t="inlineStr">
        <is>
          <t>Five throughout another full economic difficult table simply.</t>
        </is>
      </c>
      <c r="I96" s="48" t="inlineStr">
        <is>
          <t>Program leg think trouble name need behavior.</t>
        </is>
      </c>
      <c r="J96" s="96" t="inlineStr">
        <is>
          <t>GC</t>
        </is>
      </c>
      <c r="K96" s="48" t="n"/>
    </row>
    <row r="97">
      <c r="B97" s="48" t="inlineStr">
        <is>
          <t>Kristen Walker</t>
        </is>
      </c>
      <c r="C97" s="48" t="inlineStr">
        <is>
          <t>AE-30</t>
        </is>
      </c>
      <c r="D97" s="94" t="n">
        <v>45203</v>
      </c>
      <c r="E97" s="48" t="n"/>
      <c r="F97" s="48" t="inlineStr">
        <is>
          <t>usually</t>
        </is>
      </c>
      <c r="G97" s="48" t="inlineStr">
        <is>
          <t>Yes</t>
        </is>
      </c>
      <c r="H97" s="48" t="inlineStr">
        <is>
          <t>Point detail than.</t>
        </is>
      </c>
      <c r="I97" s="48" t="n"/>
      <c r="J97" s="97" t="inlineStr">
        <is>
          <t>DNC</t>
        </is>
      </c>
      <c r="K97" s="48" t="n"/>
    </row>
  </sheetData>
  <mergeCells count="9">
    <mergeCell ref="C6:H6"/>
    <mergeCell ref="I59:N59"/>
    <mergeCell ref="C5:H5"/>
    <mergeCell ref="C9:H9"/>
    <mergeCell ref="C8:H8"/>
    <mergeCell ref="C4:H4"/>
    <mergeCell ref="C3:H3"/>
    <mergeCell ref="B59:H59"/>
    <mergeCell ref="C7:H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Lurian Blanes</dc:creator>
  <dcterms:created xsi:type="dcterms:W3CDTF">2025-05-28T12:10:51Z</dcterms:created>
  <dcterms:modified xsi:type="dcterms:W3CDTF">2025-06-12T01:54:44Z</dcterms:modified>
  <cp:lastModifiedBy>Lurian Blanes</cp:lastModifiedBy>
</cp:coreProperties>
</file>